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Expenses!$A$2:$BJ$234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3" l="1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3" i="3"/>
  <c r="AK235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3" i="4"/>
  <c r="V4" i="4" l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3" i="4"/>
  <c r="C4" i="4" l="1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204" i="4"/>
  <c r="D204" i="4"/>
  <c r="E204" i="4"/>
  <c r="F204" i="4"/>
  <c r="C205" i="4"/>
  <c r="D205" i="4"/>
  <c r="E205" i="4"/>
  <c r="F205" i="4"/>
  <c r="C206" i="4"/>
  <c r="D206" i="4"/>
  <c r="E206" i="4"/>
  <c r="F206" i="4"/>
  <c r="C207" i="4"/>
  <c r="D207" i="4"/>
  <c r="E207" i="4"/>
  <c r="F207" i="4"/>
  <c r="C208" i="4"/>
  <c r="D208" i="4"/>
  <c r="E208" i="4"/>
  <c r="F208" i="4"/>
  <c r="C209" i="4"/>
  <c r="D209" i="4"/>
  <c r="E209" i="4"/>
  <c r="F209" i="4"/>
  <c r="C210" i="4"/>
  <c r="D210" i="4"/>
  <c r="E210" i="4"/>
  <c r="F210" i="4"/>
  <c r="C211" i="4"/>
  <c r="D211" i="4"/>
  <c r="E211" i="4"/>
  <c r="F211" i="4"/>
  <c r="C212" i="4"/>
  <c r="D212" i="4"/>
  <c r="E212" i="4"/>
  <c r="F212" i="4"/>
  <c r="C213" i="4"/>
  <c r="D213" i="4"/>
  <c r="E213" i="4"/>
  <c r="F213" i="4"/>
  <c r="C214" i="4"/>
  <c r="D214" i="4"/>
  <c r="E214" i="4"/>
  <c r="F214" i="4"/>
  <c r="C215" i="4"/>
  <c r="D215" i="4"/>
  <c r="E215" i="4"/>
  <c r="F215" i="4"/>
  <c r="C216" i="4"/>
  <c r="D216" i="4"/>
  <c r="E216" i="4"/>
  <c r="F216" i="4"/>
  <c r="C217" i="4"/>
  <c r="D217" i="4"/>
  <c r="E217" i="4"/>
  <c r="F217" i="4"/>
  <c r="C218" i="4"/>
  <c r="D218" i="4"/>
  <c r="E218" i="4"/>
  <c r="F218" i="4"/>
  <c r="C219" i="4"/>
  <c r="D219" i="4"/>
  <c r="E219" i="4"/>
  <c r="F219" i="4"/>
  <c r="C220" i="4"/>
  <c r="D220" i="4"/>
  <c r="E220" i="4"/>
  <c r="F220" i="4"/>
  <c r="C221" i="4"/>
  <c r="D221" i="4"/>
  <c r="E221" i="4"/>
  <c r="F221" i="4"/>
  <c r="C222" i="4"/>
  <c r="D222" i="4"/>
  <c r="E222" i="4"/>
  <c r="F222" i="4"/>
  <c r="C223" i="4"/>
  <c r="D223" i="4"/>
  <c r="E223" i="4"/>
  <c r="F223" i="4"/>
  <c r="C224" i="4"/>
  <c r="D224" i="4"/>
  <c r="E224" i="4"/>
  <c r="F224" i="4"/>
  <c r="C225" i="4"/>
  <c r="D225" i="4"/>
  <c r="E225" i="4"/>
  <c r="F225" i="4"/>
  <c r="C226" i="4"/>
  <c r="D226" i="4"/>
  <c r="E226" i="4"/>
  <c r="F226" i="4"/>
  <c r="C227" i="4"/>
  <c r="D227" i="4"/>
  <c r="E227" i="4"/>
  <c r="F227" i="4"/>
  <c r="C228" i="4"/>
  <c r="D228" i="4"/>
  <c r="E228" i="4"/>
  <c r="F228" i="4"/>
  <c r="C229" i="4"/>
  <c r="D229" i="4"/>
  <c r="E229" i="4"/>
  <c r="F229" i="4"/>
  <c r="C230" i="4"/>
  <c r="D230" i="4"/>
  <c r="E230" i="4"/>
  <c r="F230" i="4"/>
  <c r="C231" i="4"/>
  <c r="D231" i="4"/>
  <c r="E231" i="4"/>
  <c r="F231" i="4"/>
  <c r="C232" i="4"/>
  <c r="D232" i="4"/>
  <c r="E232" i="4"/>
  <c r="F232" i="4"/>
  <c r="C233" i="4"/>
  <c r="D233" i="4"/>
  <c r="E233" i="4"/>
  <c r="F233" i="4"/>
  <c r="C234" i="4"/>
  <c r="D234" i="4"/>
  <c r="E234" i="4"/>
  <c r="F234" i="4"/>
  <c r="E3" i="4"/>
  <c r="D3" i="4"/>
  <c r="C3" i="4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3" i="3"/>
  <c r="AA4" i="3"/>
  <c r="AA5" i="3"/>
  <c r="AA6" i="3"/>
  <c r="AA3" i="3"/>
  <c r="Z4" i="3"/>
  <c r="Z5" i="3"/>
  <c r="Z6" i="3"/>
  <c r="Z3" i="3"/>
  <c r="AA7" i="3"/>
  <c r="Z9" i="3" l="1"/>
  <c r="Z8" i="3"/>
  <c r="Z10" i="3"/>
  <c r="Z22" i="3"/>
  <c r="Z21" i="3"/>
  <c r="AA21" i="3"/>
  <c r="Z20" i="3"/>
  <c r="AA18" i="3"/>
  <c r="Z19" i="3"/>
  <c r="AA17" i="3"/>
  <c r="Z17" i="3"/>
  <c r="AA16" i="3"/>
  <c r="Z13" i="3"/>
  <c r="AA9" i="3"/>
  <c r="Z7" i="3"/>
  <c r="AA15" i="3"/>
  <c r="Z18" i="3"/>
  <c r="AA14" i="3"/>
  <c r="AA13" i="3"/>
  <c r="Z16" i="3"/>
  <c r="AA12" i="3"/>
  <c r="Z15" i="3"/>
  <c r="AA11" i="3"/>
  <c r="Z14" i="3"/>
  <c r="AA22" i="3"/>
  <c r="AA10" i="3"/>
  <c r="Z12" i="3"/>
  <c r="AA20" i="3"/>
  <c r="AA8" i="3"/>
  <c r="Z11" i="3"/>
  <c r="AA19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3" i="4"/>
  <c r="AN26" i="5" l="1"/>
  <c r="AO26" i="5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M26" i="5"/>
  <c r="AO17" i="5"/>
  <c r="AP17" i="5"/>
  <c r="AQ17" i="5"/>
  <c r="AR17" i="5"/>
  <c r="AS17" i="5"/>
  <c r="AT17" i="5"/>
  <c r="AO18" i="5"/>
  <c r="AP18" i="5"/>
  <c r="AQ18" i="5"/>
  <c r="AR18" i="5"/>
  <c r="AS18" i="5"/>
  <c r="AT18" i="5"/>
  <c r="AO19" i="5"/>
  <c r="AP19" i="5"/>
  <c r="AQ19" i="5"/>
  <c r="AR19" i="5"/>
  <c r="AS19" i="5"/>
  <c r="AT19" i="5"/>
  <c r="AO20" i="5"/>
  <c r="AP20" i="5"/>
  <c r="AQ20" i="5"/>
  <c r="AR20" i="5"/>
  <c r="AS20" i="5"/>
  <c r="AT20" i="5"/>
  <c r="AO21" i="5"/>
  <c r="AP21" i="5"/>
  <c r="AQ21" i="5"/>
  <c r="AR21" i="5"/>
  <c r="AS21" i="5"/>
  <c r="AT21" i="5"/>
  <c r="AO22" i="5"/>
  <c r="AP22" i="5"/>
  <c r="AQ22" i="5"/>
  <c r="AR22" i="5"/>
  <c r="AS22" i="5"/>
  <c r="AT22" i="5"/>
  <c r="AO11" i="5"/>
  <c r="AP11" i="5"/>
  <c r="AQ11" i="5"/>
  <c r="AR11" i="5"/>
  <c r="AS11" i="5"/>
  <c r="AT11" i="5"/>
  <c r="AO12" i="5"/>
  <c r="AP12" i="5"/>
  <c r="AQ12" i="5"/>
  <c r="AR12" i="5"/>
  <c r="AS12" i="5"/>
  <c r="AT12" i="5"/>
  <c r="AO13" i="5"/>
  <c r="AP13" i="5"/>
  <c r="AQ13" i="5"/>
  <c r="AR13" i="5"/>
  <c r="AS13" i="5"/>
  <c r="AT13" i="5"/>
  <c r="AJ23" i="3"/>
  <c r="AK23" i="3"/>
  <c r="AL23" i="3"/>
  <c r="AM23" i="3"/>
  <c r="AI23" i="3"/>
  <c r="AG12" i="5"/>
  <c r="AC12" i="5"/>
  <c r="AB12" i="5"/>
  <c r="AD11" i="5"/>
  <c r="AE11" i="5"/>
  <c r="AF11" i="5"/>
  <c r="AH11" i="5"/>
  <c r="AD12" i="5"/>
  <c r="AE12" i="5"/>
  <c r="AF12" i="5"/>
  <c r="AH12" i="5"/>
  <c r="AD13" i="5"/>
  <c r="AE13" i="5"/>
  <c r="AF13" i="5"/>
  <c r="AH13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R23" i="3"/>
  <c r="Q23" i="3"/>
  <c r="AR23" i="5" l="1"/>
  <c r="AQ23" i="5"/>
  <c r="AP23" i="5"/>
  <c r="AO23" i="5"/>
  <c r="AT23" i="5"/>
  <c r="AS23" i="5"/>
  <c r="AO29" i="5"/>
  <c r="AQ14" i="5"/>
  <c r="AR14" i="5"/>
  <c r="AS14" i="5"/>
  <c r="AO14" i="5"/>
  <c r="AT14" i="5"/>
  <c r="AP14" i="5"/>
  <c r="AB13" i="5"/>
  <c r="AC13" i="5"/>
  <c r="AC11" i="5"/>
  <c r="AG11" i="5"/>
  <c r="AG13" i="5"/>
  <c r="AB11" i="5"/>
  <c r="AR31" i="5" l="1"/>
  <c r="AR33" i="5" s="1"/>
  <c r="AT31" i="5"/>
  <c r="AO31" i="5"/>
  <c r="AO33" i="5" s="1"/>
  <c r="AQ31" i="5"/>
  <c r="AQ33" i="5" s="1"/>
  <c r="AS31" i="5"/>
  <c r="AS33" i="5" s="1"/>
  <c r="AP31" i="5"/>
  <c r="AP33" i="5" s="1"/>
  <c r="X14" i="3"/>
  <c r="X16" i="3"/>
  <c r="X17" i="3"/>
  <c r="X18" i="3"/>
  <c r="X19" i="3"/>
  <c r="X22" i="3"/>
  <c r="X12" i="3"/>
  <c r="X13" i="3"/>
  <c r="X15" i="3"/>
  <c r="X20" i="3"/>
  <c r="X21" i="3"/>
  <c r="O12" i="3" l="1"/>
  <c r="O13" i="3"/>
  <c r="O19" i="3"/>
  <c r="O20" i="3"/>
  <c r="O17" i="3"/>
  <c r="O18" i="3"/>
  <c r="O21" i="3"/>
  <c r="O16" i="3" l="1"/>
  <c r="O22" i="3"/>
  <c r="O14" i="3"/>
  <c r="O15" i="3"/>
  <c r="AI235" i="4"/>
  <c r="F12" i="5" l="1"/>
  <c r="G12" i="5"/>
  <c r="H12" i="5"/>
  <c r="I12" i="5"/>
  <c r="J12" i="5"/>
  <c r="K12" i="5"/>
  <c r="L12" i="5"/>
  <c r="F13" i="5"/>
  <c r="G13" i="5"/>
  <c r="H13" i="5"/>
  <c r="I13" i="5"/>
  <c r="J13" i="5"/>
  <c r="K13" i="5"/>
  <c r="L13" i="5"/>
  <c r="G11" i="5"/>
  <c r="H11" i="5"/>
  <c r="I11" i="5"/>
  <c r="J11" i="5"/>
  <c r="K11" i="5"/>
  <c r="L11" i="5"/>
  <c r="F11" i="5"/>
  <c r="F15" i="3" l="1"/>
  <c r="F16" i="3"/>
  <c r="F17" i="3"/>
  <c r="F18" i="3"/>
  <c r="F19" i="3"/>
  <c r="F20" i="3"/>
  <c r="F21" i="3"/>
  <c r="F22" i="3"/>
  <c r="AB23" i="3" l="1"/>
  <c r="AC23" i="3"/>
  <c r="AD23" i="3"/>
  <c r="AE23" i="3"/>
  <c r="R26" i="5"/>
  <c r="W26" i="5"/>
  <c r="Q27" i="5"/>
  <c r="R27" i="5"/>
  <c r="S23" i="3"/>
  <c r="T23" i="3"/>
  <c r="U23" i="3"/>
  <c r="V23" i="3"/>
  <c r="W23" i="3"/>
  <c r="I23" i="3"/>
  <c r="J23" i="3"/>
  <c r="K23" i="3"/>
  <c r="L23" i="3"/>
  <c r="M23" i="3"/>
  <c r="N23" i="3"/>
  <c r="H23" i="3"/>
  <c r="W27" i="5"/>
  <c r="Q26" i="5"/>
  <c r="L26" i="5"/>
  <c r="L27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F14" i="3"/>
  <c r="Z23" i="3" l="1"/>
  <c r="AF23" i="3"/>
  <c r="AA23" i="3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235" i="4"/>
  <c r="AC235" i="4"/>
  <c r="AD235" i="4"/>
  <c r="S235" i="4"/>
  <c r="T235" i="4"/>
  <c r="U235" i="4"/>
  <c r="V235" i="4"/>
  <c r="Q235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235" i="4" l="1"/>
  <c r="I235" i="4"/>
  <c r="H235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8" i="5"/>
  <c r="AN29" i="5" s="1"/>
  <c r="AP28" i="5"/>
  <c r="AP29" i="5" s="1"/>
  <c r="AQ28" i="5"/>
  <c r="AQ29" i="5" s="1"/>
  <c r="AR28" i="5"/>
  <c r="AR29" i="5" s="1"/>
  <c r="AS28" i="5"/>
  <c r="AS29" i="5" s="1"/>
  <c r="AT28" i="5"/>
  <c r="AT29" i="5" s="1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Y235" i="4"/>
  <c r="AX235" i="4"/>
  <c r="AW235" i="4"/>
  <c r="AV235" i="4"/>
  <c r="AU235" i="4"/>
  <c r="AT235" i="4"/>
  <c r="AS235" i="4"/>
  <c r="AZ92" i="4"/>
  <c r="AZ91" i="4"/>
  <c r="AZ90" i="4"/>
  <c r="AZ89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N18" i="5"/>
  <c r="AN19" i="5"/>
  <c r="AN20" i="5"/>
  <c r="AN21" i="5"/>
  <c r="AN22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N12" i="5"/>
  <c r="AM13" i="5"/>
  <c r="AN13" i="5"/>
  <c r="AN11" i="5"/>
  <c r="AM11" i="5"/>
  <c r="AG3" i="3"/>
  <c r="AY23" i="3"/>
  <c r="AX23" i="3"/>
  <c r="AW23" i="3"/>
  <c r="AV23" i="3"/>
  <c r="AU23" i="3"/>
  <c r="AT23" i="3"/>
  <c r="AS23" i="3"/>
  <c r="AZ11" i="3"/>
  <c r="AZ10" i="3"/>
  <c r="AZ9" i="3"/>
  <c r="AZ8" i="3"/>
  <c r="AZ7" i="3"/>
  <c r="AZ6" i="3"/>
  <c r="AZ5" i="3"/>
  <c r="AZ4" i="3"/>
  <c r="AZ3" i="3"/>
  <c r="R28" i="5"/>
  <c r="S28" i="5"/>
  <c r="T28" i="5"/>
  <c r="U28" i="5"/>
  <c r="V28" i="5"/>
  <c r="W28" i="5"/>
  <c r="Q28" i="5"/>
  <c r="X5" i="3"/>
  <c r="X6" i="3"/>
  <c r="X7" i="3"/>
  <c r="X8" i="3"/>
  <c r="X9" i="3"/>
  <c r="X10" i="3"/>
  <c r="X11" i="3"/>
  <c r="X3" i="3"/>
  <c r="F13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O3" i="3"/>
  <c r="F12" i="3"/>
  <c r="AH20" i="5" l="1"/>
  <c r="AF235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235" i="4"/>
  <c r="Z235" i="4"/>
  <c r="AA235" i="4"/>
  <c r="R22" i="5"/>
  <c r="W22" i="5"/>
  <c r="W21" i="5"/>
  <c r="W18" i="5"/>
  <c r="W235" i="4"/>
  <c r="W17" i="5"/>
  <c r="W19" i="5"/>
  <c r="W20" i="5"/>
  <c r="R20" i="5"/>
  <c r="R21" i="5"/>
  <c r="R235" i="4"/>
  <c r="R19" i="5"/>
  <c r="R17" i="5"/>
  <c r="R18" i="5"/>
  <c r="I237" i="4"/>
  <c r="T29" i="5"/>
  <c r="AF29" i="5"/>
  <c r="AD29" i="5"/>
  <c r="AC29" i="5"/>
  <c r="AZ235" i="4"/>
  <c r="U29" i="5"/>
  <c r="AB19" i="5"/>
  <c r="AB20" i="5"/>
  <c r="AB17" i="5"/>
  <c r="AB22" i="5"/>
  <c r="AB18" i="5"/>
  <c r="AB29" i="5"/>
  <c r="AH29" i="5"/>
  <c r="AU29" i="5" s="1"/>
  <c r="AG29" i="5"/>
  <c r="AE29" i="5"/>
  <c r="AZ23" i="3"/>
  <c r="R29" i="5"/>
  <c r="W29" i="5"/>
  <c r="V29" i="5"/>
  <c r="S29" i="5"/>
  <c r="L29" i="5"/>
  <c r="I29" i="5"/>
  <c r="H29" i="5"/>
  <c r="K29" i="5"/>
  <c r="J29" i="5"/>
  <c r="G29" i="5"/>
  <c r="AQ3" i="3"/>
  <c r="AN23" i="3"/>
  <c r="AO23" i="3"/>
  <c r="AP2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23" i="3" s="1"/>
  <c r="O4" i="3"/>
  <c r="F4" i="3"/>
  <c r="F3" i="3"/>
  <c r="M11" i="5"/>
  <c r="N11" i="5" s="1"/>
  <c r="AP235" i="4"/>
  <c r="AO235" i="4"/>
  <c r="AN235" i="4"/>
  <c r="AM235" i="4"/>
  <c r="AL235" i="4"/>
  <c r="AJ235" i="4"/>
  <c r="M235" i="4"/>
  <c r="L235" i="4"/>
  <c r="K235" i="4"/>
  <c r="J235" i="4"/>
  <c r="AG92" i="4"/>
  <c r="X92" i="4"/>
  <c r="O92" i="4"/>
  <c r="AG91" i="4"/>
  <c r="X91" i="4"/>
  <c r="O91" i="4"/>
  <c r="AG90" i="4"/>
  <c r="X90" i="4"/>
  <c r="O90" i="4"/>
  <c r="AG89" i="4"/>
  <c r="X89" i="4"/>
  <c r="O89" i="4"/>
  <c r="AG88" i="4"/>
  <c r="X88" i="4"/>
  <c r="O88" i="4"/>
  <c r="AG87" i="4"/>
  <c r="X87" i="4"/>
  <c r="O87" i="4"/>
  <c r="AG86" i="4"/>
  <c r="X86" i="4"/>
  <c r="O86" i="4"/>
  <c r="AG85" i="4"/>
  <c r="X85" i="4"/>
  <c r="O85" i="4"/>
  <c r="AG84" i="4"/>
  <c r="X84" i="4"/>
  <c r="O84" i="4"/>
  <c r="AG83" i="4"/>
  <c r="X83" i="4"/>
  <c r="O83" i="4"/>
  <c r="AG82" i="4"/>
  <c r="X82" i="4"/>
  <c r="O82" i="4"/>
  <c r="AG81" i="4"/>
  <c r="X81" i="4"/>
  <c r="O81" i="4"/>
  <c r="AG80" i="4"/>
  <c r="X80" i="4"/>
  <c r="O80" i="4"/>
  <c r="AG79" i="4"/>
  <c r="X79" i="4"/>
  <c r="O79" i="4"/>
  <c r="AG78" i="4"/>
  <c r="X78" i="4"/>
  <c r="O78" i="4"/>
  <c r="AG77" i="4"/>
  <c r="X77" i="4"/>
  <c r="O77" i="4"/>
  <c r="AG76" i="4"/>
  <c r="X76" i="4"/>
  <c r="O76" i="4"/>
  <c r="AG75" i="4"/>
  <c r="X75" i="4"/>
  <c r="O75" i="4"/>
  <c r="AG74" i="4"/>
  <c r="X74" i="4"/>
  <c r="O74" i="4"/>
  <c r="AG73" i="4"/>
  <c r="X73" i="4"/>
  <c r="O73" i="4"/>
  <c r="AG72" i="4"/>
  <c r="X72" i="4"/>
  <c r="O72" i="4"/>
  <c r="AG71" i="4"/>
  <c r="X71" i="4"/>
  <c r="O71" i="4"/>
  <c r="AG70" i="4"/>
  <c r="X70" i="4"/>
  <c r="O70" i="4"/>
  <c r="AG69" i="4"/>
  <c r="X69" i="4"/>
  <c r="O69" i="4"/>
  <c r="AG68" i="4"/>
  <c r="X68" i="4"/>
  <c r="O68" i="4"/>
  <c r="AG67" i="4"/>
  <c r="X67" i="4"/>
  <c r="O67" i="4"/>
  <c r="AG66" i="4"/>
  <c r="X66" i="4"/>
  <c r="O66" i="4"/>
  <c r="AG65" i="4"/>
  <c r="X65" i="4"/>
  <c r="O65" i="4"/>
  <c r="AG64" i="4"/>
  <c r="X64" i="4"/>
  <c r="O64" i="4"/>
  <c r="AG63" i="4"/>
  <c r="X63" i="4"/>
  <c r="O63" i="4"/>
  <c r="AG62" i="4"/>
  <c r="X62" i="4"/>
  <c r="O62" i="4"/>
  <c r="AG61" i="4"/>
  <c r="X61" i="4"/>
  <c r="O61" i="4"/>
  <c r="AG60" i="4"/>
  <c r="X60" i="4"/>
  <c r="O60" i="4"/>
  <c r="AG59" i="4"/>
  <c r="X59" i="4"/>
  <c r="O59" i="4"/>
  <c r="AG58" i="4"/>
  <c r="X58" i="4"/>
  <c r="O58" i="4"/>
  <c r="AG57" i="4"/>
  <c r="X57" i="4"/>
  <c r="O57" i="4"/>
  <c r="AG56" i="4"/>
  <c r="X56" i="4"/>
  <c r="O56" i="4"/>
  <c r="AG55" i="4"/>
  <c r="X55" i="4"/>
  <c r="O55" i="4"/>
  <c r="AG54" i="4"/>
  <c r="X54" i="4"/>
  <c r="O54" i="4"/>
  <c r="AG53" i="4"/>
  <c r="X53" i="4"/>
  <c r="O53" i="4"/>
  <c r="AG52" i="4"/>
  <c r="X52" i="4"/>
  <c r="O52" i="4"/>
  <c r="AG51" i="4"/>
  <c r="X51" i="4"/>
  <c r="O51" i="4"/>
  <c r="AG50" i="4"/>
  <c r="X50" i="4"/>
  <c r="O50" i="4"/>
  <c r="AG49" i="4"/>
  <c r="X49" i="4"/>
  <c r="O49" i="4"/>
  <c r="AG48" i="4"/>
  <c r="X48" i="4"/>
  <c r="O48" i="4"/>
  <c r="AG47" i="4"/>
  <c r="X47" i="4"/>
  <c r="O47" i="4"/>
  <c r="AG46" i="4"/>
  <c r="X46" i="4"/>
  <c r="O46" i="4"/>
  <c r="AG45" i="4"/>
  <c r="X45" i="4"/>
  <c r="O45" i="4"/>
  <c r="AG44" i="4"/>
  <c r="X44" i="4"/>
  <c r="O44" i="4"/>
  <c r="AG43" i="4"/>
  <c r="X43" i="4"/>
  <c r="O43" i="4"/>
  <c r="AG42" i="4"/>
  <c r="X42" i="4"/>
  <c r="O42" i="4"/>
  <c r="AG41" i="4"/>
  <c r="X41" i="4"/>
  <c r="O41" i="4"/>
  <c r="AG40" i="4"/>
  <c r="X40" i="4"/>
  <c r="O40" i="4"/>
  <c r="AG39" i="4"/>
  <c r="X39" i="4"/>
  <c r="O39" i="4"/>
  <c r="AG38" i="4"/>
  <c r="X38" i="4"/>
  <c r="O38" i="4"/>
  <c r="AG37" i="4"/>
  <c r="X37" i="4"/>
  <c r="O37" i="4"/>
  <c r="AG36" i="4"/>
  <c r="X36" i="4"/>
  <c r="O36" i="4"/>
  <c r="AG35" i="4"/>
  <c r="X35" i="4"/>
  <c r="O35" i="4"/>
  <c r="AG34" i="4"/>
  <c r="X34" i="4"/>
  <c r="O34" i="4"/>
  <c r="AG33" i="4"/>
  <c r="X33" i="4"/>
  <c r="O33" i="4"/>
  <c r="AG32" i="4"/>
  <c r="X32" i="4"/>
  <c r="O32" i="4"/>
  <c r="AG31" i="4"/>
  <c r="X31" i="4"/>
  <c r="O31" i="4"/>
  <c r="AG30" i="4"/>
  <c r="X30" i="4"/>
  <c r="O30" i="4"/>
  <c r="AG29" i="4"/>
  <c r="X29" i="4"/>
  <c r="O29" i="4"/>
  <c r="AG28" i="4"/>
  <c r="X28" i="4"/>
  <c r="O28" i="4"/>
  <c r="AG27" i="4"/>
  <c r="X27" i="4"/>
  <c r="O27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21" i="4"/>
  <c r="X21" i="4"/>
  <c r="O21" i="4"/>
  <c r="AG20" i="4"/>
  <c r="X20" i="4"/>
  <c r="O20" i="4"/>
  <c r="AG19" i="4"/>
  <c r="X19" i="4"/>
  <c r="O19" i="4"/>
  <c r="AG18" i="4"/>
  <c r="X18" i="4"/>
  <c r="O18" i="4"/>
  <c r="AG17" i="4"/>
  <c r="X17" i="4"/>
  <c r="O17" i="4"/>
  <c r="AG16" i="4"/>
  <c r="X16" i="4"/>
  <c r="O16" i="4"/>
  <c r="AG15" i="4"/>
  <c r="X15" i="4"/>
  <c r="O15" i="4"/>
  <c r="AG14" i="4"/>
  <c r="X14" i="4"/>
  <c r="O14" i="4"/>
  <c r="AG13" i="4"/>
  <c r="X13" i="4"/>
  <c r="O13" i="4"/>
  <c r="AG12" i="4"/>
  <c r="X12" i="4"/>
  <c r="O12" i="4"/>
  <c r="AG11" i="4"/>
  <c r="X11" i="4"/>
  <c r="O11" i="4"/>
  <c r="AG10" i="4"/>
  <c r="X10" i="4"/>
  <c r="O10" i="4"/>
  <c r="AG9" i="4"/>
  <c r="X9" i="4"/>
  <c r="O9" i="4"/>
  <c r="AG8" i="4"/>
  <c r="X8" i="4"/>
  <c r="O8" i="4"/>
  <c r="AG7" i="4"/>
  <c r="X7" i="4"/>
  <c r="O7" i="4"/>
  <c r="AG5" i="4"/>
  <c r="X5" i="4"/>
  <c r="O5" i="4"/>
  <c r="AG4" i="4"/>
  <c r="X4" i="4"/>
  <c r="O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Y38" i="5"/>
  <c r="Q38" i="5"/>
  <c r="Q29" i="5"/>
  <c r="F29" i="5"/>
  <c r="M28" i="5"/>
  <c r="X28" i="5" s="1"/>
  <c r="Y28" i="5" s="1"/>
  <c r="BB29" i="5"/>
  <c r="AU26" i="5"/>
  <c r="AV26" i="5" s="1"/>
  <c r="BH29" i="5"/>
  <c r="M26" i="5"/>
  <c r="X26" i="5" s="1"/>
  <c r="Y26" i="5" s="1"/>
  <c r="M22" i="5"/>
  <c r="N22" i="5" s="1"/>
  <c r="M21" i="5"/>
  <c r="N21" i="5" s="1"/>
  <c r="M19" i="5"/>
  <c r="N19" i="5" s="1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G14" i="5"/>
  <c r="AB14" i="5"/>
  <c r="X11" i="5"/>
  <c r="Y11" i="5" s="1"/>
  <c r="L14" i="5"/>
  <c r="I14" i="5"/>
  <c r="H14" i="5"/>
  <c r="F14" i="5"/>
  <c r="G8" i="5"/>
  <c r="AG23" i="3" l="1"/>
  <c r="AQ23" i="3"/>
  <c r="O23" i="3"/>
  <c r="AG235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I12" i="5"/>
  <c r="AJ12" i="5" s="1"/>
  <c r="AU19" i="5"/>
  <c r="AV19" i="5" s="1"/>
  <c r="AZ26" i="5"/>
  <c r="BA26" i="5" s="1"/>
  <c r="BE29" i="5"/>
  <c r="BH22" i="5"/>
  <c r="BI22" i="5" s="1"/>
  <c r="BC29" i="5"/>
  <c r="N26" i="5"/>
  <c r="M29" i="5"/>
  <c r="N29" i="5" s="1"/>
  <c r="BC14" i="5"/>
  <c r="J14" i="5"/>
  <c r="BE14" i="5"/>
  <c r="AC23" i="5"/>
  <c r="BB23" i="5"/>
  <c r="AF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M23" i="5"/>
  <c r="BF29" i="5"/>
  <c r="AQ235" i="4"/>
  <c r="O235" i="4"/>
  <c r="X235" i="4"/>
  <c r="AM29" i="5"/>
  <c r="BG14" i="5"/>
  <c r="BH11" i="5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T8" i="5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<sst xmlns="http://schemas.openxmlformats.org/spreadsheetml/2006/main" count="1014" uniqueCount="489">
  <si>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</si>
  <si>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</si>
  <si>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</si>
  <si>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</si>
  <si>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</si>
  <si>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</si>
  <si>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</si>
  <si>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</si>
  <si>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</si>
  <si>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</si>
  <si>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</si>
  <si>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</si>
  <si>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</si>
  <si>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</si>
  <si>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</si>
  <si>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</si>
  <si>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</si>
  <si>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</si>
  <si>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</si>
  <si>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</si>
  <si>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</si>
  <si>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</si>
  <si>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</si>
  <si>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</si>
  <si>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</si>
  <si>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</si>
  <si>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</si>
  <si>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</si>
  <si>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</si>
  <si>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</si>
  <si>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</si>
  <si>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</si>
  <si>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</si>
  <si>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</si>
  <si>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</si>
  <si>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</si>
  <si>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</si>
  <si>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</si>
  <si>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</si>
  <si>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</si>
  <si>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</si>
  <si>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</si>
  <si>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</si>
  <si>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</si>
  <si>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</si>
  <si>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</si>
  <si>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</si>
  <si>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</si>
  <si>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</si>
  <si>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</si>
  <si>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</si>
  <si>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</si>
  <si>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</si>
  <si>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</si>
  <si>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</si>
  <si>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</si>
  <si>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</si>
  <si>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</si>
  <si>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</si>
  <si>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</si>
  <si>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</si>
  <si>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</si>
  <si>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</si>
  <si>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</si>
  <si>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</si>
  <si>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</si>
  <si>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</si>
  <si>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</si>
  <si>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</si>
  <si>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</si>
  <si>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</si>
  <si>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</si>
  <si>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</si>
  <si>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</si>
  <si>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</si>
  <si>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</si>
  <si>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</si>
  <si>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</si>
  <si>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</si>
  <si>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</si>
  <si>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</si>
  <si>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</si>
  <si>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</si>
  <si>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</si>
  <si>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</si>
  <si>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</si>
  <si>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</si>
  <si>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</si>
  <si>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</si>
  <si>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</si>
  <si>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</si>
  <si>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</si>
  <si>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</si>
  <si>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</si>
  <si>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</si>
  <si>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</si>
  <si>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</si>
  <si>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</si>
  <si>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</si>
  <si>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</si>
  <si>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</si>
  <si>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</si>
  <si>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</si>
  <si>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</si>
  <si>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</si>
  <si>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</si>
  <si>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</si>
  <si>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</si>
  <si>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</si>
  <si>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</si>
  <si>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</si>
  <si>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1959 Survivor Retirement</t>
  </si>
  <si>
    <t>Professional Services General</t>
  </si>
  <si>
    <t>Supplies Special Department</t>
  </si>
  <si>
    <t>Claims &amp; Insurance Insurance Premiums</t>
  </si>
  <si>
    <t>Administrative Expenses Training/Conferences</t>
  </si>
  <si>
    <t>Administrative Expenses Employee Recruitment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</si>
  <si>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</si>
  <si>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</si>
  <si>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</si>
  <si>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</si>
  <si>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</si>
  <si>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</si>
  <si>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</si>
  <si>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</si>
  <si>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</si>
  <si>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</si>
  <si>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</si>
  <si>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</si>
  <si>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</si>
  <si>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</si>
  <si>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</si>
  <si>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</si>
  <si>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</si>
  <si>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</si>
  <si>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</si>
  <si>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</si>
  <si>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</si>
  <si>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</si>
  <si>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</si>
  <si>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 xml:space="preserve">Benefits Other Post Employment Benefits </t>
  </si>
  <si>
    <t>015</t>
  </si>
  <si>
    <t>Repairs and Maintenance</t>
  </si>
  <si>
    <t>Supplies and Utilities</t>
  </si>
  <si>
    <t>Supplies Data Processing</t>
  </si>
  <si>
    <t>Dues &amp; Subscriptions Memberships</t>
  </si>
  <si>
    <t>Transfer In - General Fund</t>
  </si>
  <si>
    <t>Transfer In - Other</t>
  </si>
  <si>
    <t>Administrative Expenses Support Services-IT</t>
  </si>
  <si>
    <t>Administrative Expenses IT Fund Contribution</t>
  </si>
  <si>
    <t>Fund 440</t>
  </si>
  <si>
    <t>Measure K</t>
  </si>
  <si>
    <t>440.40.70.015-4400.16</t>
  </si>
  <si>
    <t>440.40.70.015-4400.17</t>
  </si>
  <si>
    <t>440.40.70.015-4400.18</t>
  </si>
  <si>
    <t>440.40.70.015-4400.19</t>
  </si>
  <si>
    <t>440.40.70.015-4400.20</t>
  </si>
  <si>
    <t>440.40.70.015-4400.21</t>
  </si>
  <si>
    <t>440.40.70.015-4400.22</t>
  </si>
  <si>
    <t>440.40.70.015-4400.23</t>
  </si>
  <si>
    <t>440.40.70.015-4400.24</t>
  </si>
  <si>
    <t>440.40.70.015-4400.32</t>
  </si>
  <si>
    <t>440.40.70.015-4700.01</t>
  </si>
  <si>
    <t>440.40.70.015-4700.19</t>
  </si>
  <si>
    <t>440.40.70.015-4700.21</t>
  </si>
  <si>
    <t>440.40.70.015-4850.07</t>
  </si>
  <si>
    <t>440.40.70.015-4900.46</t>
  </si>
  <si>
    <t>440.40.70.015-4900.48</t>
  </si>
  <si>
    <t>440.40.70.015-4900.59</t>
  </si>
  <si>
    <t>440.40.70.015-4900.63</t>
  </si>
  <si>
    <t>440.40.70.015-4900.70</t>
  </si>
  <si>
    <t>440.40.70.015-4900.94</t>
  </si>
  <si>
    <t>Intergovernmental Revenues Measure K 1/2 % Sales Tax Alloc</t>
  </si>
  <si>
    <t xml:space="preserve">Intergovernmental Revenues Measure K Flexible Congestion </t>
  </si>
  <si>
    <t>Intergovernmental Revenues Measure K 99/12 Interchange</t>
  </si>
  <si>
    <t>Intergovernmental Revenues Measure K Industrial Park Exten.</t>
  </si>
  <si>
    <t xml:space="preserve">Intergovernmental Revenues Measure K South Union Rd </t>
  </si>
  <si>
    <t>Intergovernmental Revenues Measure K Bikeway Program</t>
  </si>
  <si>
    <t>Intergovernmental Revenues Measure K Bike &amp; Ped</t>
  </si>
  <si>
    <t>Intergovernmental Revenues Measure K Local Street Repair</t>
  </si>
  <si>
    <t>Intergovernmental Revenues Measure K Roadway Safety</t>
  </si>
  <si>
    <t>Intergovernmental Revenues Measure K Renewal Program</t>
  </si>
  <si>
    <t>Investment Earnings Interest on Investments</t>
  </si>
  <si>
    <t>Investment Earnings Market Value Change</t>
  </si>
  <si>
    <t>Investment Earnings Unallocated Investment Expense</t>
  </si>
  <si>
    <t>Other Revenue Misc Reimbursement</t>
  </si>
  <si>
    <t>Other Financing Sources Op Transfer In-LTF</t>
  </si>
  <si>
    <t>Other Financing Sources Op Transfer In-Subsidized Street</t>
  </si>
  <si>
    <t>Other Financing Sources Op Transfer In-PFIP Transport.</t>
  </si>
  <si>
    <t>Other Financing Sources Op Transfer In-PFIP Sewer</t>
  </si>
  <si>
    <t>Other Financing Sources Op Transfer In-PFIP Water</t>
  </si>
  <si>
    <t>Other Financing Sources Op Transfer In-RDA Capital Proj</t>
  </si>
  <si>
    <t>440.00.00.900-6410.01</t>
  </si>
  <si>
    <t>440.00.00.900-6410.02</t>
  </si>
  <si>
    <t>440.00.00.900-8150.02</t>
  </si>
  <si>
    <t>440.00.00.900-8150.03</t>
  </si>
  <si>
    <t>440.00.00.900-8150.07</t>
  </si>
  <si>
    <t>440.00.00.900-8150.22</t>
  </si>
  <si>
    <t>440.00.00.900-8150.23</t>
  </si>
  <si>
    <t>440.00.00.900-8150.24</t>
  </si>
  <si>
    <t>440.00.00.900-8150.27</t>
  </si>
  <si>
    <t>440.00.00.900-8150.28</t>
  </si>
  <si>
    <t>440.00.00.900-8150.32</t>
  </si>
  <si>
    <t>440.00.00.900-8150.35</t>
  </si>
  <si>
    <t>440.00.00.900-8150.36</t>
  </si>
  <si>
    <t>440.00.00.900-8150.41</t>
  </si>
  <si>
    <t>440.00.00.900-8150.99</t>
  </si>
  <si>
    <t>440.00.00.900-8400.04</t>
  </si>
  <si>
    <t>440.40.50.001-5000.01</t>
  </si>
  <si>
    <t>440.40.50.001-5000.02</t>
  </si>
  <si>
    <t>440.40.50.001-5000.03</t>
  </si>
  <si>
    <t>440.40.50.001-5000.04</t>
  </si>
  <si>
    <t>440.40.50.001-5000.05</t>
  </si>
  <si>
    <t>440.40.50.001-5000.06</t>
  </si>
  <si>
    <t>440.40.50.001-5000.07</t>
  </si>
  <si>
    <t>440.40.50.001-5000.08</t>
  </si>
  <si>
    <t>440.40.50.001-5000.09</t>
  </si>
  <si>
    <t>440.40.50.001-5000.10</t>
  </si>
  <si>
    <t>440.40.50.001-5000.11</t>
  </si>
  <si>
    <t>440.40.50.001-5000.12</t>
  </si>
  <si>
    <t>440.40.50.001-5100.00</t>
  </si>
  <si>
    <t>440.40.50.001-5100.01</t>
  </si>
  <si>
    <t>440.40.50.001-5100.02</t>
  </si>
  <si>
    <t>440.40.50.001-5100.03</t>
  </si>
  <si>
    <t>440.40.50.001-5100.04</t>
  </si>
  <si>
    <t>440.40.50.001-5100.05</t>
  </si>
  <si>
    <t>440.40.50.001-5100.06</t>
  </si>
  <si>
    <t>440.40.50.001-5100.07</t>
  </si>
  <si>
    <t>440.40.50.001-5100.08</t>
  </si>
  <si>
    <t>440.40.50.001-5100.09</t>
  </si>
  <si>
    <t>440.40.50.001-5100.10</t>
  </si>
  <si>
    <t>440.40.50.001-5100.11</t>
  </si>
  <si>
    <t>440.40.50.001-5100.12</t>
  </si>
  <si>
    <t>440.40.50.001-5100.13</t>
  </si>
  <si>
    <t>440.40.50.001-5100.14</t>
  </si>
  <si>
    <t>440.40.50.001-5100.15</t>
  </si>
  <si>
    <t>440.40.50.001-5100.16</t>
  </si>
  <si>
    <t>440.40.50.001-6600.04</t>
  </si>
  <si>
    <t>440.40.70.015-5000.01</t>
  </si>
  <si>
    <t>440.40.70.015-5000.02</t>
  </si>
  <si>
    <t>440.40.70.015-5000.03</t>
  </si>
  <si>
    <t>440.40.70.015-5000.04</t>
  </si>
  <si>
    <t>440.40.70.015-5000.05</t>
  </si>
  <si>
    <t>440.40.70.015-5000.06</t>
  </si>
  <si>
    <t>440.40.70.015-5000.07</t>
  </si>
  <si>
    <t>440.40.70.015-5000.08</t>
  </si>
  <si>
    <t>440.40.70.015-5000.09</t>
  </si>
  <si>
    <t>440.40.70.015-5000.10</t>
  </si>
  <si>
    <t>440.40.70.015-5000.11</t>
  </si>
  <si>
    <t>440.40.70.015-5000.12</t>
  </si>
  <si>
    <t>440.40.70.015-5000.99</t>
  </si>
  <si>
    <t>440.40.70.015-5100.00</t>
  </si>
  <si>
    <t>440.40.70.015-5100.01</t>
  </si>
  <si>
    <t>440.40.70.015-5100.02</t>
  </si>
  <si>
    <t>440.40.70.015-5100.03</t>
  </si>
  <si>
    <t>440.40.70.015-5100.04</t>
  </si>
  <si>
    <t>440.40.70.015-5100.05</t>
  </si>
  <si>
    <t>440.40.70.015-5100.06</t>
  </si>
  <si>
    <t>440.40.70.015-5100.07</t>
  </si>
  <si>
    <t>440.40.70.015-5100.08</t>
  </si>
  <si>
    <t>440.40.70.015-5100.09</t>
  </si>
  <si>
    <t>440.40.70.015-5100.10</t>
  </si>
  <si>
    <t>440.40.70.015-5100.11</t>
  </si>
  <si>
    <t>440.40.70.015-5100.12</t>
  </si>
  <si>
    <t>440.40.70.015-5100.13</t>
  </si>
  <si>
    <t>440.40.70.015-5100.14</t>
  </si>
  <si>
    <t>440.40.70.015-5100.15</t>
  </si>
  <si>
    <t>440.40.70.015-5100.16</t>
  </si>
  <si>
    <t>440.40.70.015-5100.17</t>
  </si>
  <si>
    <t>440.40.70.015-6000.01</t>
  </si>
  <si>
    <t>440.40.70.015-6200.02</t>
  </si>
  <si>
    <t>440.40.70.015-6200.09</t>
  </si>
  <si>
    <t>440.40.70.015-6300.01</t>
  </si>
  <si>
    <t>440.40.70.015-6500.04</t>
  </si>
  <si>
    <t>440.40.70.015-6600.04</t>
  </si>
  <si>
    <t>440.40.70.015-6600.07</t>
  </si>
  <si>
    <t>440.40.70.015-6600.26</t>
  </si>
  <si>
    <t>440.40.70.015-6600.36</t>
  </si>
  <si>
    <t>440.40.70.570-5000.99</t>
  </si>
  <si>
    <t>440.40.70.570-5100.00</t>
  </si>
  <si>
    <t>440.40.70.570-6400.10</t>
  </si>
  <si>
    <t>440.40.70.570-6410.02</t>
  </si>
  <si>
    <t>Repairs &amp; Maintenance-Transportation Pavement</t>
  </si>
  <si>
    <t>Repairs &amp; Maintenance-Transportation Slurry/Overlay</t>
  </si>
  <si>
    <t>Capital Improvements-Transportation Pavement Replacement/Improvement</t>
  </si>
  <si>
    <t>Capital Improvements-Transportation Traffic Signal Replacement/Impro</t>
  </si>
  <si>
    <t>Capital Improvements-Transportation Bikeway Replacement/Improvement</t>
  </si>
  <si>
    <t>Capital Improvements-Transportation Hwy 99/E Yosemite Interchange Im</t>
  </si>
  <si>
    <t>Capital Improvements-Transportation Industrial Park Drive Extension</t>
  </si>
  <si>
    <t>Capital Improvements-Transportation Louise Avenue Realignment</t>
  </si>
  <si>
    <t xml:space="preserve">Capital Improvements-Transportation South Union Rd Widening </t>
  </si>
  <si>
    <t xml:space="preserve">Capital Improvements-Transportation South Union Road/Atherton </t>
  </si>
  <si>
    <t>Capital Improvements-Transportation W. Yosemite Prop 1B Rehab</t>
  </si>
  <si>
    <t xml:space="preserve">Capital Improvements-Transportation Airport Way Widening </t>
  </si>
  <si>
    <t>Capital Improvements-Transportation Louise Avenue Prop 1B</t>
  </si>
  <si>
    <t>Capital Improvements-Transportation Interchanges</t>
  </si>
  <si>
    <t>Capital Improvements-Transportation General</t>
  </si>
  <si>
    <t>Capital Improvments-Transit Multi Modal Station</t>
  </si>
  <si>
    <t>Repairs &amp; Maintenance Pavement</t>
  </si>
  <si>
    <t>0</t>
  </si>
  <si>
    <t>Provisional  Budget</t>
  </si>
  <si>
    <t>Total Budget Request</t>
  </si>
  <si>
    <t>Provisional Budget</t>
  </si>
  <si>
    <t>440.45.40.000-5000.01</t>
  </si>
  <si>
    <t>440.45.40.000-5000.02</t>
  </si>
  <si>
    <t>440.45.40.000-5000.03</t>
  </si>
  <si>
    <t>440.45.40.000-5000.04</t>
  </si>
  <si>
    <t>440.45.40.000-5000.06</t>
  </si>
  <si>
    <t>440.45.40.000-5000.07</t>
  </si>
  <si>
    <t>440.45.40.000-5000.08</t>
  </si>
  <si>
    <t>440.45.40.000-5000.11</t>
  </si>
  <si>
    <t>440.45.40.000-5000.99</t>
  </si>
  <si>
    <t>440.45.40.000-5100.00</t>
  </si>
  <si>
    <t>440.45.40.000-5100.01</t>
  </si>
  <si>
    <t>440.45.40.000-5100.02</t>
  </si>
  <si>
    <t>440.45.40.000-5100.03</t>
  </si>
  <si>
    <t>440.45.40.000-5100.04</t>
  </si>
  <si>
    <t>440.45.40.000-5100.05</t>
  </si>
  <si>
    <t>440.45.40.000-5100.06</t>
  </si>
  <si>
    <t>440.45.40.000-5100.07</t>
  </si>
  <si>
    <t>440.45.40.000-5100.08</t>
  </si>
  <si>
    <t>440.45.40.000-5100.09</t>
  </si>
  <si>
    <t>440.45.40.000-5100.11</t>
  </si>
  <si>
    <t>440.45.40.000-5100.15</t>
  </si>
  <si>
    <t>440.45.40.000-5100.17</t>
  </si>
  <si>
    <t>440.45.40.000-6000.01</t>
  </si>
  <si>
    <t>440.45.40.000-6000.10</t>
  </si>
  <si>
    <t>440.45.40.000-6000.12</t>
  </si>
  <si>
    <t>440.45.40.000-6000.13</t>
  </si>
  <si>
    <t>440.45.40.000-6000.14</t>
  </si>
  <si>
    <t>440.45.40.000-6000.18</t>
  </si>
  <si>
    <t>440.45.40.000-6100.01</t>
  </si>
  <si>
    <t>440.45.40.000-6100.02</t>
  </si>
  <si>
    <t>440.45.40.000-6100.03</t>
  </si>
  <si>
    <t>440.45.40.000-6200.01</t>
  </si>
  <si>
    <t>440.45.40.000-6200.02</t>
  </si>
  <si>
    <t>440.45.40.000-6200.03</t>
  </si>
  <si>
    <t>440.45.40.000-6200.04</t>
  </si>
  <si>
    <t>440.45.40.000-6200.05</t>
  </si>
  <si>
    <t>440.45.40.000-6200.09</t>
  </si>
  <si>
    <t>440.45.40.000-6300.01</t>
  </si>
  <si>
    <t>440.45.40.000-6300.02</t>
  </si>
  <si>
    <t>440.45.40.000-6300.03</t>
  </si>
  <si>
    <t>440.45.40.000-6350.01</t>
  </si>
  <si>
    <t>440.45.40.000-6350.02</t>
  </si>
  <si>
    <t>440.45.40.000-6350.03</t>
  </si>
  <si>
    <t>440.45.40.000-6350.04</t>
  </si>
  <si>
    <t>440.45.40.000-6350.05</t>
  </si>
  <si>
    <t>440.45.40.000-6350.06</t>
  </si>
  <si>
    <t>440.45.40.000-6400.01</t>
  </si>
  <si>
    <t>440.45.40.000-6400.02</t>
  </si>
  <si>
    <t>440.45.40.000-6400.03</t>
  </si>
  <si>
    <t>440.45.40.000-6400.04</t>
  </si>
  <si>
    <t>440.45.40.000-6400.05</t>
  </si>
  <si>
    <t>440.45.40.000-6600.01</t>
  </si>
  <si>
    <t>440.45.40.000-6600.03</t>
  </si>
  <si>
    <t>440.45.40.000-6600.04</t>
  </si>
  <si>
    <t>440.45.40.000-6600.05</t>
  </si>
  <si>
    <t>440.45.40.000-6600.06</t>
  </si>
  <si>
    <t>440.45.40.000-6600.07</t>
  </si>
  <si>
    <t>440.45.40.000-6600.08</t>
  </si>
  <si>
    <t>440.45.40.000-6600.14</t>
  </si>
  <si>
    <t>440.45.40.000-6600.24</t>
  </si>
  <si>
    <t>440.45.40.000-6600.25</t>
  </si>
  <si>
    <t>440.45.40.000-6600.26</t>
  </si>
  <si>
    <t>440.45.40.000-6600.27</t>
  </si>
  <si>
    <t>440.45.40.000-6600.29</t>
  </si>
  <si>
    <t>440.45.40.000-6600.30</t>
  </si>
  <si>
    <t>440.45.40.000-7000.03</t>
  </si>
  <si>
    <t>440.45.40.000-7000.04</t>
  </si>
  <si>
    <t>440.45.40.000-7000.07</t>
  </si>
  <si>
    <t>440.45.40.000-7000.08</t>
  </si>
  <si>
    <t>440.45.40.000-7000.12</t>
  </si>
  <si>
    <t>440.45.40.000-7000.99</t>
  </si>
  <si>
    <t>440.45.41.000-5000.01</t>
  </si>
  <si>
    <t>440.45.41.000-5000.02</t>
  </si>
  <si>
    <t>440.45.41.000-5000.03</t>
  </si>
  <si>
    <t>440.45.41.000-5000.04</t>
  </si>
  <si>
    <t>440.45.41.000-5000.06</t>
  </si>
  <si>
    <t>440.45.41.000-5000.07</t>
  </si>
  <si>
    <t>440.45.41.000-5000.08</t>
  </si>
  <si>
    <t>440.45.41.000-5000.11</t>
  </si>
  <si>
    <t>440.45.41.000-5000.99</t>
  </si>
  <si>
    <t>440.45.41.000-5100.00</t>
  </si>
  <si>
    <t>440.45.41.000-5100.01</t>
  </si>
  <si>
    <t>440.45.41.000-5100.02</t>
  </si>
  <si>
    <t>440.45.41.000-5100.03</t>
  </si>
  <si>
    <t>440.45.41.000-5100.04</t>
  </si>
  <si>
    <t>440.45.41.000-5100.05</t>
  </si>
  <si>
    <t>440.45.41.000-5100.06</t>
  </si>
  <si>
    <t>440.45.41.000-5100.07</t>
  </si>
  <si>
    <t>440.45.41.000-5100.08</t>
  </si>
  <si>
    <t>440.45.41.000-5100.09</t>
  </si>
  <si>
    <t>440.45.41.000-5100.11</t>
  </si>
  <si>
    <t>440.45.41.000-5100.15</t>
  </si>
  <si>
    <t>440.45.41.000-5100.17</t>
  </si>
  <si>
    <t>440.45.41.000-6000.01</t>
  </si>
  <si>
    <t>440.45.41.000-6000.10</t>
  </si>
  <si>
    <t>440.45.41.000-6000.12</t>
  </si>
  <si>
    <t>440.45.41.000-6000.13</t>
  </si>
  <si>
    <t>440.45.41.000-6000.14</t>
  </si>
  <si>
    <t>440.45.41.000-6000.18</t>
  </si>
  <si>
    <t>440.45.41.000-6100.01</t>
  </si>
  <si>
    <t>440.45.41.000-6100.02</t>
  </si>
  <si>
    <t>440.45.41.000-6100.03</t>
  </si>
  <si>
    <t>440.45.41.000-6200.01</t>
  </si>
  <si>
    <t>440.45.41.000-6200.02</t>
  </si>
  <si>
    <t>440.45.41.000-6200.03</t>
  </si>
  <si>
    <t>440.45.41.000-6200.04</t>
  </si>
  <si>
    <t>440.45.41.000-6200.05</t>
  </si>
  <si>
    <t>440.45.41.000-6200.09</t>
  </si>
  <si>
    <t>440.45.41.000-6300.01</t>
  </si>
  <si>
    <t>440.45.41.000-6300.02</t>
  </si>
  <si>
    <t>440.45.41.000-6300.03</t>
  </si>
  <si>
    <t>440.45.41.000-6350.01</t>
  </si>
  <si>
    <t>440.45.41.000-6350.02</t>
  </si>
  <si>
    <t>440.45.41.000-6350.03</t>
  </si>
  <si>
    <t>440.45.41.000-6350.04</t>
  </si>
  <si>
    <t>440.45.41.000-6350.05</t>
  </si>
  <si>
    <t>440.45.41.000-6350.06</t>
  </si>
  <si>
    <t>440.45.41.000-6400.01</t>
  </si>
  <si>
    <t>440.45.41.000-6400.02</t>
  </si>
  <si>
    <t>440.45.41.000-6400.03</t>
  </si>
  <si>
    <t>440.45.41.000-6400.04</t>
  </si>
  <si>
    <t>440.45.41.000-6400.05</t>
  </si>
  <si>
    <t>440.45.41.000-6600.01</t>
  </si>
  <si>
    <t>440.45.41.000-6600.03</t>
  </si>
  <si>
    <t>440.45.41.000-6600.04</t>
  </si>
  <si>
    <t>440.45.41.000-6600.05</t>
  </si>
  <si>
    <t>440.45.41.000-6600.06</t>
  </si>
  <si>
    <t>440.45.41.000-6600.07</t>
  </si>
  <si>
    <t>440.45.41.000-6600.08</t>
  </si>
  <si>
    <t>440.45.41.000-6600.14</t>
  </si>
  <si>
    <t>440.45.41.000-6600.24</t>
  </si>
  <si>
    <t>440.45.41.000-6600.25</t>
  </si>
  <si>
    <t>440.45.41.000-6600.26</t>
  </si>
  <si>
    <t>440.45.41.000-6600.27</t>
  </si>
  <si>
    <t>440.45.41.000-6600.29</t>
  </si>
  <si>
    <t>440.45.41.000-6600.30</t>
  </si>
  <si>
    <t>440.45.41.000-7000.03</t>
  </si>
  <si>
    <t>440.45.41.000-7000.04</t>
  </si>
  <si>
    <t>440.45.41.000-7000.07</t>
  </si>
  <si>
    <t>440.45.41.000-7000.08</t>
  </si>
  <si>
    <t>440.45.41.000-7000.12</t>
  </si>
  <si>
    <t>440.45.41.000-7000.99</t>
  </si>
  <si>
    <t>Professional Services Consultant</t>
  </si>
  <si>
    <t>Professional Services Contract Services</t>
  </si>
  <si>
    <t>Professional Services Compliance Monitoring</t>
  </si>
  <si>
    <t>Professional Services IW Pre Analysis</t>
  </si>
  <si>
    <t>Professional Services Legal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</si>
  <si>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</si>
  <si>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</si>
  <si>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</si>
  <si>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</si>
  <si>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</si>
  <si>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</si>
  <si>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</si>
  <si>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</si>
  <si>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</si>
  <si>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</si>
  <si>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</si>
  <si>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</si>
  <si>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</si>
  <si>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</si>
  <si>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</si>
  <si>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</si>
  <si>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</si>
  <si>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</si>
  <si>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</si>
  <si>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</si>
  <si>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</si>
  <si>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</si>
  <si>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</si>
  <si>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</si>
  <si>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Recognition</t>
  </si>
  <si>
    <t>Administrative Expenses Filing/Recording Fee</t>
  </si>
  <si>
    <t>Administrative Expenses Marketing</t>
  </si>
  <si>
    <t>Administrative Expenses Support Services-Indirect Labor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</si>
  <si>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</si>
  <si>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</si>
  <si>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</si>
  <si>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</si>
  <si>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</si>
  <si>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Computer Hardware</t>
  </si>
  <si>
    <t>Capital Outlay Computer Software</t>
  </si>
  <si>
    <t>Capital Outlay Furniture</t>
  </si>
  <si>
    <t>Capital Outlay General</t>
  </si>
  <si>
    <t>`</t>
  </si>
  <si>
    <t>Intergovernmental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</si>
</sst>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37" fontId="10" fillId="0" borderId="0" xfId="0" applyNumberFormat="1" applyFont="1" applyFill="1" applyBorder="1" applyAlignment="1" applyProtection="1">
      <alignment vertical="center" wrapText="1"/>
    </xf>
    <xf numFmtId="42" fontId="3" fillId="0" borderId="4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26T171513.707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26T163923.828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>
            <v>2391588</v>
          </cell>
        </row>
        <row r="20">
          <cell r="F20">
            <v>2391588</v>
          </cell>
        </row>
        <row r="21">
          <cell r="F21">
            <v>2391588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Org1Description</v>
          </cell>
          <cell r="C1" t="str">
            <v>textbox31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  <cell r="N1" t="str">
            <v>textbox130</v>
          </cell>
        </row>
        <row r="2">
          <cell r="A2" t="str">
            <v>440.40.70.015-4400.16</v>
          </cell>
          <cell r="B2" t="str">
            <v>4400.16</v>
          </cell>
          <cell r="C2" t="str">
            <v>440.40.70.015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4400.16 - Intergovernmental Revenues Measure K 1/2 % Sales Tax Alloc</v>
          </cell>
          <cell r="N2">
            <v>0</v>
          </cell>
        </row>
        <row r="3">
          <cell r="A3" t="str">
            <v>440.40.70.015-4400.17</v>
          </cell>
          <cell r="B3" t="str">
            <v>4400.17</v>
          </cell>
          <cell r="C3" t="str">
            <v>440.40.70.015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19926.37</v>
          </cell>
          <cell r="M3" t="str">
            <v xml:space="preserve">4400.17 - Intergovernmental Revenues Measure K Flexible Congestion </v>
          </cell>
          <cell r="N3">
            <v>0</v>
          </cell>
        </row>
        <row r="4">
          <cell r="A4" t="str">
            <v>440.40.70.015-4400.18</v>
          </cell>
          <cell r="B4" t="str">
            <v>4400.18</v>
          </cell>
          <cell r="C4" t="str">
            <v>440.40.70.015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4400.18 - Intergovernmental Revenues Measure K 99/12 Interchange</v>
          </cell>
          <cell r="N4">
            <v>0</v>
          </cell>
        </row>
        <row r="5">
          <cell r="A5" t="str">
            <v>440.40.70.015-4400.19</v>
          </cell>
          <cell r="B5" t="str">
            <v>4400.19</v>
          </cell>
          <cell r="C5" t="str">
            <v>440.40.70.015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4400.19 - Intergovernmental Revenues Measure K Industrial Park Exten</v>
          </cell>
          <cell r="N5">
            <v>0</v>
          </cell>
        </row>
        <row r="6">
          <cell r="A6" t="str">
            <v>440.40.70.015-4400.20</v>
          </cell>
          <cell r="B6" t="str">
            <v>4400.20</v>
          </cell>
          <cell r="C6" t="str">
            <v>440.40.70.015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 xml:space="preserve">4400.20 - Intergovernmental Revenues Measure K South Union Rd </v>
          </cell>
          <cell r="N6">
            <v>0</v>
          </cell>
        </row>
        <row r="7">
          <cell r="A7" t="str">
            <v>440.40.70.015-4400.21</v>
          </cell>
          <cell r="B7" t="str">
            <v>4400.21</v>
          </cell>
          <cell r="C7" t="str">
            <v>440.40.70.015</v>
          </cell>
          <cell r="D7">
            <v>2034000</v>
          </cell>
          <cell r="E7">
            <v>0</v>
          </cell>
          <cell r="F7">
            <v>2034000</v>
          </cell>
          <cell r="G7">
            <v>0</v>
          </cell>
          <cell r="H7">
            <v>0</v>
          </cell>
          <cell r="I7">
            <v>251305</v>
          </cell>
          <cell r="J7">
            <v>1782695</v>
          </cell>
          <cell r="K7">
            <v>0.12</v>
          </cell>
          <cell r="L7">
            <v>0</v>
          </cell>
          <cell r="M7" t="str">
            <v>4400.21 - Intergovernmental Revenues Measure K Bikeway Program</v>
          </cell>
          <cell r="N7">
            <v>2034000</v>
          </cell>
        </row>
        <row r="8">
          <cell r="A8" t="str">
            <v>440.40.70.015-4400.22</v>
          </cell>
          <cell r="B8" t="str">
            <v>4400.22</v>
          </cell>
          <cell r="C8" t="str">
            <v>440.40.70.015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4400.22 - Intergovernmental Revenues Measure K Bike &amp; Ped</v>
          </cell>
          <cell r="N8">
            <v>0</v>
          </cell>
        </row>
        <row r="9">
          <cell r="A9" t="str">
            <v>440.40.70.015-4400.23</v>
          </cell>
          <cell r="B9" t="str">
            <v>4400.23</v>
          </cell>
          <cell r="C9" t="str">
            <v>440.40.70.015</v>
          </cell>
          <cell r="D9">
            <v>1005000</v>
          </cell>
          <cell r="E9">
            <v>0</v>
          </cell>
          <cell r="F9">
            <v>1005000</v>
          </cell>
          <cell r="G9">
            <v>284632.75</v>
          </cell>
          <cell r="H9">
            <v>0</v>
          </cell>
          <cell r="I9">
            <v>1237495.1000000001</v>
          </cell>
          <cell r="J9">
            <v>-232495.1</v>
          </cell>
          <cell r="K9">
            <v>1.23</v>
          </cell>
          <cell r="L9">
            <v>1064144.7</v>
          </cell>
          <cell r="M9" t="str">
            <v>4400.23 - Intergovernmental Revenues Measure K Local Street Repair</v>
          </cell>
          <cell r="N9">
            <v>1005000</v>
          </cell>
        </row>
        <row r="10">
          <cell r="A10" t="str">
            <v>440.40.70.015-4400.24</v>
          </cell>
          <cell r="B10" t="str">
            <v>4400.24</v>
          </cell>
          <cell r="C10" t="str">
            <v>440.40.70.015</v>
          </cell>
          <cell r="D10">
            <v>165000</v>
          </cell>
          <cell r="E10">
            <v>0</v>
          </cell>
          <cell r="F10">
            <v>165000</v>
          </cell>
          <cell r="G10">
            <v>46335.55</v>
          </cell>
          <cell r="H10">
            <v>0</v>
          </cell>
          <cell r="I10">
            <v>201452.66</v>
          </cell>
          <cell r="J10">
            <v>-36452.660000000003</v>
          </cell>
          <cell r="K10">
            <v>1.22</v>
          </cell>
          <cell r="L10">
            <v>173232.83</v>
          </cell>
          <cell r="M10" t="str">
            <v>4400.24 - Intergovernmental Revenues Measure K Roadway Safety</v>
          </cell>
          <cell r="N10">
            <v>165000</v>
          </cell>
        </row>
        <row r="11">
          <cell r="A11" t="str">
            <v>440.40.70.015-4400.32</v>
          </cell>
          <cell r="B11" t="str">
            <v>4400.32</v>
          </cell>
          <cell r="C11" t="str">
            <v>440.40.70.015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4400.32 - Intergovernmental Revenues Measure K Renewal Program</v>
          </cell>
          <cell r="N11">
            <v>0</v>
          </cell>
        </row>
        <row r="12">
          <cell r="A12" t="str">
            <v>440.40.70.015-4700.01</v>
          </cell>
          <cell r="B12" t="str">
            <v>4700.01</v>
          </cell>
          <cell r="C12" t="str">
            <v>440.40.70.015</v>
          </cell>
          <cell r="D12">
            <v>26000</v>
          </cell>
          <cell r="E12">
            <v>0</v>
          </cell>
          <cell r="F12">
            <v>26000</v>
          </cell>
          <cell r="G12">
            <v>38503.96</v>
          </cell>
          <cell r="H12">
            <v>0</v>
          </cell>
          <cell r="I12">
            <v>76069.3</v>
          </cell>
          <cell r="J12">
            <v>-50069.3</v>
          </cell>
          <cell r="K12">
            <v>2.93</v>
          </cell>
          <cell r="L12">
            <v>49008.35</v>
          </cell>
          <cell r="M12" t="str">
            <v>4700.01 - Investment Earnings Interest on Investments</v>
          </cell>
          <cell r="N12">
            <v>26000</v>
          </cell>
        </row>
        <row r="13">
          <cell r="A13" t="str">
            <v>440.40.70.015-4700.19</v>
          </cell>
          <cell r="B13" t="str">
            <v>4700.19</v>
          </cell>
          <cell r="C13" t="str">
            <v>440.40.70.015</v>
          </cell>
          <cell r="D13">
            <v>0</v>
          </cell>
          <cell r="E13">
            <v>0</v>
          </cell>
          <cell r="F13">
            <v>0</v>
          </cell>
          <cell r="G13">
            <v>69857</v>
          </cell>
          <cell r="H13">
            <v>0</v>
          </cell>
          <cell r="I13">
            <v>69857</v>
          </cell>
          <cell r="J13">
            <v>-69857</v>
          </cell>
          <cell r="K13" t="str">
            <v>+++</v>
          </cell>
          <cell r="L13">
            <v>-21339</v>
          </cell>
          <cell r="M13" t="str">
            <v>4700.19 - Investment Earnings Market Value Change</v>
          </cell>
          <cell r="N13">
            <v>0</v>
          </cell>
        </row>
        <row r="14">
          <cell r="A14" t="str">
            <v>440.40.70.015-4700.21</v>
          </cell>
          <cell r="B14" t="str">
            <v>4700.21</v>
          </cell>
          <cell r="C14" t="str">
            <v>440.40.70.015</v>
          </cell>
          <cell r="D14">
            <v>-3400</v>
          </cell>
          <cell r="E14">
            <v>0</v>
          </cell>
          <cell r="F14">
            <v>-3400</v>
          </cell>
          <cell r="G14">
            <v>-256.02999999999997</v>
          </cell>
          <cell r="H14">
            <v>0</v>
          </cell>
          <cell r="I14">
            <v>-3391.1</v>
          </cell>
          <cell r="J14">
            <v>-8.9</v>
          </cell>
          <cell r="K14">
            <v>1</v>
          </cell>
          <cell r="L14">
            <v>-3311.05</v>
          </cell>
          <cell r="M14" t="str">
            <v>4700.21 - Investment Earnings Unallocated Investment Expense</v>
          </cell>
          <cell r="N14">
            <v>-3400</v>
          </cell>
        </row>
        <row r="15">
          <cell r="A15" t="str">
            <v>440.40.70.015-4850.07</v>
          </cell>
          <cell r="B15" t="str">
            <v>4850.07</v>
          </cell>
          <cell r="C15" t="str">
            <v>440.40.70.015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131.18</v>
          </cell>
          <cell r="M15" t="str">
            <v>4850.07 - Other Revenue Misc Reimbursement</v>
          </cell>
          <cell r="N15">
            <v>0</v>
          </cell>
        </row>
        <row r="16">
          <cell r="A16" t="str">
            <v>440.40.70.015-4900.46</v>
          </cell>
          <cell r="B16" t="str">
            <v>4900.46</v>
          </cell>
          <cell r="C16" t="str">
            <v>440.40.70.015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4900.46 - Other Financing Sources Op Transfer In-LTF</v>
          </cell>
          <cell r="N16">
            <v>0</v>
          </cell>
        </row>
        <row r="17">
          <cell r="A17" t="str">
            <v>440.40.70.015-4900.48</v>
          </cell>
          <cell r="B17" t="str">
            <v>4900.48</v>
          </cell>
          <cell r="C17" t="str">
            <v>440.40.70.015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4900.48 - Other Financing Sources Op Transfer In-Subsidized Street</v>
          </cell>
          <cell r="N17">
            <v>0</v>
          </cell>
        </row>
        <row r="18">
          <cell r="A18" t="str">
            <v>440.40.70.015-4900.59</v>
          </cell>
          <cell r="B18" t="str">
            <v>4900.59</v>
          </cell>
          <cell r="C18" t="str">
            <v>440.40.70.015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4900.59 - Other Financing Sources Op Transfer In-PFIP Transport</v>
          </cell>
          <cell r="N18">
            <v>0</v>
          </cell>
        </row>
        <row r="19">
          <cell r="A19" t="str">
            <v>440.40.70.015-4900.63</v>
          </cell>
          <cell r="B19" t="str">
            <v>4900.63</v>
          </cell>
          <cell r="C19" t="str">
            <v>440.40.70.015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4900.63 - Other Financing Sources Op Transfer In-PFIP Sewer</v>
          </cell>
          <cell r="N19">
            <v>0</v>
          </cell>
        </row>
        <row r="20">
          <cell r="A20" t="str">
            <v>440.40.70.015-4900.70</v>
          </cell>
          <cell r="B20" t="str">
            <v>4900.70</v>
          </cell>
          <cell r="C20" t="str">
            <v>440.40.70.015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4900.70 - Other Financing Sources Op Transfer In-PFIP Water</v>
          </cell>
          <cell r="N20">
            <v>0</v>
          </cell>
        </row>
        <row r="21">
          <cell r="A21" t="str">
            <v>440.40.70.015-4900.94</v>
          </cell>
          <cell r="B21" t="str">
            <v>4900.94</v>
          </cell>
          <cell r="C21" t="str">
            <v>440.40.70.015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4900.94 - Other Financing Sources Op Transfer In-RDA Captial Proj</v>
          </cell>
          <cell r="N21">
            <v>0</v>
          </cell>
        </row>
        <row r="22">
          <cell r="A22" t="str">
            <v>440.40.50.001-5000.01</v>
          </cell>
          <cell r="B22" t="str">
            <v>5000.01</v>
          </cell>
          <cell r="C22" t="str">
            <v>440.40.50.001</v>
          </cell>
          <cell r="D22">
            <v>34105</v>
          </cell>
          <cell r="E22">
            <v>0</v>
          </cell>
          <cell r="F22">
            <v>34105</v>
          </cell>
          <cell r="G22">
            <v>2786.22</v>
          </cell>
          <cell r="H22">
            <v>0</v>
          </cell>
          <cell r="I22">
            <v>34772.04</v>
          </cell>
          <cell r="J22">
            <v>-667.04</v>
          </cell>
          <cell r="K22">
            <v>1.02</v>
          </cell>
          <cell r="L22">
            <v>0</v>
          </cell>
          <cell r="M22" t="str">
            <v>5000.01 - Salaries Regular</v>
          </cell>
          <cell r="N22">
            <v>172835</v>
          </cell>
        </row>
        <row r="23">
          <cell r="A23" t="str">
            <v>440.40.55.570-5000.01</v>
          </cell>
          <cell r="B23" t="str">
            <v>5000.01</v>
          </cell>
          <cell r="C23" t="str">
            <v>440.40.55.570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5000.01 - Salaries Regular</v>
          </cell>
          <cell r="N23">
            <v>172835</v>
          </cell>
        </row>
        <row r="24">
          <cell r="A24" t="str">
            <v>440.40.70.015-5000.01</v>
          </cell>
          <cell r="B24" t="str">
            <v>5000.01</v>
          </cell>
          <cell r="C24" t="str">
            <v>440.40.70.015</v>
          </cell>
          <cell r="D24">
            <v>138730</v>
          </cell>
          <cell r="E24">
            <v>0</v>
          </cell>
          <cell r="F24">
            <v>138730</v>
          </cell>
          <cell r="G24">
            <v>2739.55</v>
          </cell>
          <cell r="H24">
            <v>0</v>
          </cell>
          <cell r="I24">
            <v>78797.7</v>
          </cell>
          <cell r="J24">
            <v>59932.3</v>
          </cell>
          <cell r="K24">
            <v>0.56999999999999995</v>
          </cell>
          <cell r="L24">
            <v>129188.69</v>
          </cell>
          <cell r="M24" t="str">
            <v>5000.01 - Salaries Regular</v>
          </cell>
          <cell r="N24">
            <v>172835</v>
          </cell>
        </row>
        <row r="25">
          <cell r="A25" t="str">
            <v>440.45.40.000-5000.01</v>
          </cell>
          <cell r="B25" t="str">
            <v>5000.01</v>
          </cell>
          <cell r="C25" t="str">
            <v>440.45.40.000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5000.01 - Salaries Regular</v>
          </cell>
          <cell r="N25">
            <v>172835</v>
          </cell>
        </row>
        <row r="26">
          <cell r="A26" t="str">
            <v>440.45.41.000-5000.01</v>
          </cell>
          <cell r="B26" t="str">
            <v>5000.01</v>
          </cell>
          <cell r="C26" t="str">
            <v>440.45.41.000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5000.01 - Salaries Regular</v>
          </cell>
          <cell r="N26">
            <v>172835</v>
          </cell>
        </row>
        <row r="27">
          <cell r="A27" t="str">
            <v>440.45.50.000-5000.01</v>
          </cell>
          <cell r="B27" t="str">
            <v>5000.01</v>
          </cell>
          <cell r="C27" t="str">
            <v>440.45.50.000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5000.01 - Salaries Regular</v>
          </cell>
          <cell r="N27">
            <v>172835</v>
          </cell>
        </row>
        <row r="28">
          <cell r="A28" t="str">
            <v>440.40.50.001-5000.02</v>
          </cell>
          <cell r="B28" t="str">
            <v>5000.02</v>
          </cell>
          <cell r="C28" t="str">
            <v>440.40.50.001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5000.02 - Salaries Part Time</v>
          </cell>
          <cell r="N28">
            <v>0</v>
          </cell>
        </row>
        <row r="29">
          <cell r="A29" t="str">
            <v>440.40.55.570-5000.02</v>
          </cell>
          <cell r="B29" t="str">
            <v>5000.02</v>
          </cell>
          <cell r="C29" t="str">
            <v>440.40.55.570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5000.02 - Salaries Part Time</v>
          </cell>
          <cell r="N29">
            <v>0</v>
          </cell>
        </row>
        <row r="30">
          <cell r="A30" t="str">
            <v>440.40.70.015-5000.02</v>
          </cell>
          <cell r="B30" t="str">
            <v>5000.02</v>
          </cell>
          <cell r="C30" t="str">
            <v>440.40.70.015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  <cell r="L30">
            <v>0</v>
          </cell>
          <cell r="M30" t="str">
            <v>5000.02 - Salaries Part Time</v>
          </cell>
          <cell r="N30">
            <v>0</v>
          </cell>
        </row>
        <row r="31">
          <cell r="A31" t="str">
            <v>440.45.40.000-5000.02</v>
          </cell>
          <cell r="B31" t="str">
            <v>5000.02</v>
          </cell>
          <cell r="C31" t="str">
            <v>440.45.40.000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5000.02 - Salaries Part Time</v>
          </cell>
          <cell r="N31">
            <v>0</v>
          </cell>
        </row>
        <row r="32">
          <cell r="A32" t="str">
            <v>440.45.41.000-5000.02</v>
          </cell>
          <cell r="B32" t="str">
            <v>5000.02</v>
          </cell>
          <cell r="C32" t="str">
            <v>440.45.41.000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5000.02 - Salaries Part Time</v>
          </cell>
          <cell r="N32">
            <v>0</v>
          </cell>
        </row>
        <row r="33">
          <cell r="A33" t="str">
            <v>440.45.50.000-5000.02</v>
          </cell>
          <cell r="B33" t="str">
            <v>5000.02</v>
          </cell>
          <cell r="C33" t="str">
            <v>440.45.50.000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5000.02 - Salaries Part Time</v>
          </cell>
          <cell r="N33">
            <v>0</v>
          </cell>
        </row>
        <row r="34">
          <cell r="A34" t="str">
            <v>440.40.50.001-5000.03</v>
          </cell>
          <cell r="B34" t="str">
            <v>5000.03</v>
          </cell>
          <cell r="C34" t="str">
            <v>440.40.50.001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5000.03 - Salaries Overtime</v>
          </cell>
          <cell r="N34">
            <v>500</v>
          </cell>
        </row>
        <row r="35">
          <cell r="A35" t="str">
            <v>440.40.55.570-5000.03</v>
          </cell>
          <cell r="B35" t="str">
            <v>5000.03</v>
          </cell>
          <cell r="C35" t="str">
            <v>440.40.55.570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5000.03 - Salaries Overtime</v>
          </cell>
          <cell r="N35">
            <v>500</v>
          </cell>
        </row>
        <row r="36">
          <cell r="A36" t="str">
            <v>440.40.70.015-5000.03</v>
          </cell>
          <cell r="B36" t="str">
            <v>5000.03</v>
          </cell>
          <cell r="C36" t="str">
            <v>440.40.70.015</v>
          </cell>
          <cell r="D36">
            <v>500</v>
          </cell>
          <cell r="E36">
            <v>0</v>
          </cell>
          <cell r="F36">
            <v>500</v>
          </cell>
          <cell r="G36">
            <v>17.010000000000002</v>
          </cell>
          <cell r="H36">
            <v>0</v>
          </cell>
          <cell r="I36">
            <v>18.329999999999998</v>
          </cell>
          <cell r="J36">
            <v>481.67</v>
          </cell>
          <cell r="K36">
            <v>0.04</v>
          </cell>
          <cell r="L36">
            <v>229.29</v>
          </cell>
          <cell r="M36" t="str">
            <v>5000.03 - Salaries Overtime</v>
          </cell>
          <cell r="N36">
            <v>500</v>
          </cell>
        </row>
        <row r="37">
          <cell r="A37" t="str">
            <v>440.45.40.000-5000.03</v>
          </cell>
          <cell r="B37" t="str">
            <v>5000.03</v>
          </cell>
          <cell r="C37" t="str">
            <v>440.45.40.000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5000.03 - Salaries Overtime</v>
          </cell>
          <cell r="N37">
            <v>500</v>
          </cell>
        </row>
        <row r="38">
          <cell r="A38" t="str">
            <v>440.45.41.000-5000.03</v>
          </cell>
          <cell r="B38" t="str">
            <v>5000.03</v>
          </cell>
          <cell r="C38" t="str">
            <v>440.45.41.000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5000.03 - Salaries Overtime</v>
          </cell>
          <cell r="N38">
            <v>500</v>
          </cell>
        </row>
        <row r="39">
          <cell r="A39" t="str">
            <v>440.45.50.000-5000.03</v>
          </cell>
          <cell r="B39" t="str">
            <v>5000.03</v>
          </cell>
          <cell r="C39" t="str">
            <v>440.45.50.000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5000.03 - Salaries Overtime</v>
          </cell>
          <cell r="N39">
            <v>500</v>
          </cell>
        </row>
        <row r="40">
          <cell r="A40" t="str">
            <v>440.40.50.001-5000.04</v>
          </cell>
          <cell r="B40" t="str">
            <v>5000.04</v>
          </cell>
          <cell r="C40" t="str">
            <v>440.40.50.001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5000.04 - Salaries Holiday Pay</v>
          </cell>
          <cell r="N40">
            <v>0</v>
          </cell>
        </row>
        <row r="41">
          <cell r="A41" t="str">
            <v>440.40.55.570-5000.04</v>
          </cell>
          <cell r="B41" t="str">
            <v>5000.04</v>
          </cell>
          <cell r="C41" t="str">
            <v>440.40.55.570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5000.04 - Salaries Holiday Pay</v>
          </cell>
          <cell r="N41">
            <v>0</v>
          </cell>
        </row>
        <row r="42">
          <cell r="A42" t="str">
            <v>440.40.70.015-5000.04</v>
          </cell>
          <cell r="B42" t="str">
            <v>5000.04</v>
          </cell>
          <cell r="C42" t="str">
            <v>440.40.70.015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5000.04 - Salaries Holiday Pay</v>
          </cell>
          <cell r="N42">
            <v>0</v>
          </cell>
        </row>
        <row r="43">
          <cell r="A43" t="str">
            <v>440.45.40.000-5000.04</v>
          </cell>
          <cell r="B43" t="str">
            <v>5000.04</v>
          </cell>
          <cell r="C43" t="str">
            <v>440.45.40.000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5000.04 - Salaries Holiday Pay</v>
          </cell>
          <cell r="N43">
            <v>0</v>
          </cell>
        </row>
        <row r="44">
          <cell r="A44" t="str">
            <v>440.45.41.000-5000.04</v>
          </cell>
          <cell r="B44" t="str">
            <v>5000.04</v>
          </cell>
          <cell r="C44" t="str">
            <v>440.45.41.000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5000.04 - Salaries Holiday Pay</v>
          </cell>
          <cell r="N44">
            <v>0</v>
          </cell>
        </row>
        <row r="45">
          <cell r="A45" t="str">
            <v>440.45.50.000-5000.04</v>
          </cell>
          <cell r="B45" t="str">
            <v>5000.04</v>
          </cell>
          <cell r="C45" t="str">
            <v>440.45.50.000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5000.04 - Salaries Holiday Pay</v>
          </cell>
          <cell r="N45">
            <v>0</v>
          </cell>
        </row>
        <row r="46">
          <cell r="A46" t="str">
            <v>440.40.50.001-5000.05</v>
          </cell>
          <cell r="B46" t="str">
            <v>5000.05</v>
          </cell>
          <cell r="C46" t="str">
            <v>440.40.50.001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5000.05 - Salaries Duty Pay</v>
          </cell>
          <cell r="N46">
            <v>0</v>
          </cell>
        </row>
        <row r="47">
          <cell r="A47" t="str">
            <v>440.40.70.015-5000.05</v>
          </cell>
          <cell r="B47" t="str">
            <v>5000.05</v>
          </cell>
          <cell r="C47" t="str">
            <v>440.40.70.015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5000.05 - Salaries Duty Pay</v>
          </cell>
          <cell r="N47">
            <v>0</v>
          </cell>
        </row>
        <row r="48">
          <cell r="A48" t="str">
            <v>440.40.50.001-5000.06</v>
          </cell>
          <cell r="B48" t="str">
            <v>5000.06</v>
          </cell>
          <cell r="C48" t="str">
            <v>440.40.50.001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5000.06 - Salaries Out of Class</v>
          </cell>
          <cell r="N48">
            <v>0</v>
          </cell>
        </row>
        <row r="49">
          <cell r="A49" t="str">
            <v>440.40.55.570-5000.06</v>
          </cell>
          <cell r="B49" t="str">
            <v>5000.06</v>
          </cell>
          <cell r="C49" t="str">
            <v>440.40.55.570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5000.06 - Salaries Out of Class</v>
          </cell>
          <cell r="N49">
            <v>0</v>
          </cell>
        </row>
        <row r="50">
          <cell r="A50" t="str">
            <v>440.40.70.015-5000.06</v>
          </cell>
          <cell r="B50" t="str">
            <v>5000.06</v>
          </cell>
          <cell r="C50" t="str">
            <v>440.40.70.015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5000.06 - Salaries Out of Class</v>
          </cell>
          <cell r="N50">
            <v>0</v>
          </cell>
        </row>
        <row r="51">
          <cell r="A51" t="str">
            <v>440.45.40.000-5000.06</v>
          </cell>
          <cell r="B51" t="str">
            <v>5000.06</v>
          </cell>
          <cell r="C51" t="str">
            <v>440.45.40.000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5000.06 - Salaries Out of Class</v>
          </cell>
          <cell r="N51">
            <v>0</v>
          </cell>
        </row>
        <row r="52">
          <cell r="A52" t="str">
            <v>440.45.41.000-5000.06</v>
          </cell>
          <cell r="B52" t="str">
            <v>5000.06</v>
          </cell>
          <cell r="C52" t="str">
            <v>440.45.41.000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5000.06 - Salaries Out of Class</v>
          </cell>
          <cell r="N52">
            <v>0</v>
          </cell>
        </row>
        <row r="53">
          <cell r="A53" t="str">
            <v>440.45.50.000-5000.06</v>
          </cell>
          <cell r="B53" t="str">
            <v>5000.06</v>
          </cell>
          <cell r="C53" t="str">
            <v>440.45.50.000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5000.06 - Salaries Out of Class</v>
          </cell>
          <cell r="N53">
            <v>0</v>
          </cell>
        </row>
        <row r="54">
          <cell r="A54" t="str">
            <v>440.40.50.001-5000.07</v>
          </cell>
          <cell r="B54" t="str">
            <v>5000.07</v>
          </cell>
          <cell r="C54" t="str">
            <v>440.40.50.001</v>
          </cell>
          <cell r="D54">
            <v>485</v>
          </cell>
          <cell r="E54">
            <v>0</v>
          </cell>
          <cell r="F54">
            <v>485</v>
          </cell>
          <cell r="G54">
            <v>0</v>
          </cell>
          <cell r="H54">
            <v>0</v>
          </cell>
          <cell r="I54">
            <v>0</v>
          </cell>
          <cell r="J54">
            <v>485</v>
          </cell>
          <cell r="K54">
            <v>0</v>
          </cell>
          <cell r="L54">
            <v>0</v>
          </cell>
          <cell r="M54" t="str">
            <v>5000.07 - Salaries Admin Leave Pay</v>
          </cell>
          <cell r="N54">
            <v>2175</v>
          </cell>
        </row>
        <row r="55">
          <cell r="A55" t="str">
            <v>440.40.55.570-5000.07</v>
          </cell>
          <cell r="B55" t="str">
            <v>5000.07</v>
          </cell>
          <cell r="C55" t="str">
            <v>440.40.55.570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5000.07 - Salaries Admin Leave Pay</v>
          </cell>
          <cell r="N55">
            <v>2175</v>
          </cell>
        </row>
        <row r="56">
          <cell r="A56" t="str">
            <v>440.40.70.015-5000.07</v>
          </cell>
          <cell r="B56" t="str">
            <v>5000.07</v>
          </cell>
          <cell r="C56" t="str">
            <v>440.40.70.015</v>
          </cell>
          <cell r="D56">
            <v>1690</v>
          </cell>
          <cell r="E56">
            <v>0</v>
          </cell>
          <cell r="F56">
            <v>1690</v>
          </cell>
          <cell r="G56">
            <v>0</v>
          </cell>
          <cell r="H56">
            <v>0</v>
          </cell>
          <cell r="I56">
            <v>1074.94</v>
          </cell>
          <cell r="J56">
            <v>615.05999999999995</v>
          </cell>
          <cell r="K56">
            <v>0.64</v>
          </cell>
          <cell r="L56">
            <v>1276.6300000000001</v>
          </cell>
          <cell r="M56" t="str">
            <v>5000.07 - Salaries Admin Leave Pay</v>
          </cell>
          <cell r="N56">
            <v>2175</v>
          </cell>
        </row>
        <row r="57">
          <cell r="A57" t="str">
            <v>440.45.40.000-5000.07</v>
          </cell>
          <cell r="B57" t="str">
            <v>5000.07</v>
          </cell>
          <cell r="C57" t="str">
            <v>440.45.40.000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0</v>
          </cell>
          <cell r="M57" t="str">
            <v>5000.07 - Salaries Admin Leave Pay</v>
          </cell>
          <cell r="N57">
            <v>2175</v>
          </cell>
        </row>
        <row r="58">
          <cell r="A58" t="str">
            <v>440.45.41.000-5000.07</v>
          </cell>
          <cell r="B58" t="str">
            <v>5000.07</v>
          </cell>
          <cell r="C58" t="str">
            <v>440.45.41.000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5000.07 - Salaries Admin Leave Pay</v>
          </cell>
          <cell r="N58">
            <v>2175</v>
          </cell>
        </row>
        <row r="59">
          <cell r="A59" t="str">
            <v>440.45.50.000-5000.07</v>
          </cell>
          <cell r="B59" t="str">
            <v>5000.07</v>
          </cell>
          <cell r="C59" t="str">
            <v>440.45.50.000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5000.07 - Salaries Admin Leave Pay</v>
          </cell>
          <cell r="N59">
            <v>2175</v>
          </cell>
        </row>
        <row r="60">
          <cell r="A60" t="str">
            <v>440.40.50.001-5000.08</v>
          </cell>
          <cell r="B60" t="str">
            <v>5000.08</v>
          </cell>
          <cell r="C60" t="str">
            <v>440.40.50.001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5000.08 - Salaries Longevity Pay</v>
          </cell>
          <cell r="N60">
            <v>260</v>
          </cell>
        </row>
        <row r="61">
          <cell r="A61" t="str">
            <v>440.40.55.570-5000.08</v>
          </cell>
          <cell r="B61" t="str">
            <v>5000.08</v>
          </cell>
          <cell r="C61" t="str">
            <v>440.40.55.570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  <cell r="M61" t="str">
            <v>5000.08 - Salaries Longevity Pay</v>
          </cell>
          <cell r="N61">
            <v>260</v>
          </cell>
        </row>
        <row r="62">
          <cell r="A62" t="str">
            <v>440.40.70.015-5000.08</v>
          </cell>
          <cell r="B62" t="str">
            <v>5000.08</v>
          </cell>
          <cell r="C62" t="str">
            <v>440.40.70.015</v>
          </cell>
          <cell r="D62">
            <v>260</v>
          </cell>
          <cell r="E62">
            <v>0</v>
          </cell>
          <cell r="F62">
            <v>260</v>
          </cell>
          <cell r="G62">
            <v>0</v>
          </cell>
          <cell r="H62">
            <v>0</v>
          </cell>
          <cell r="I62">
            <v>257.74</v>
          </cell>
          <cell r="J62">
            <v>2.2599999999999998</v>
          </cell>
          <cell r="K62">
            <v>0.99</v>
          </cell>
          <cell r="L62">
            <v>247.73</v>
          </cell>
          <cell r="M62" t="str">
            <v>5000.08 - Salaries Longevity Pay</v>
          </cell>
          <cell r="N62">
            <v>260</v>
          </cell>
        </row>
        <row r="63">
          <cell r="A63" t="str">
            <v>440.45.40.000-5000.08</v>
          </cell>
          <cell r="B63" t="str">
            <v>5000.08</v>
          </cell>
          <cell r="C63" t="str">
            <v>440.45.40.000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5000.08 - Salaries Longevity Pay</v>
          </cell>
          <cell r="N63">
            <v>260</v>
          </cell>
        </row>
        <row r="64">
          <cell r="A64" t="str">
            <v>440.45.41.000-5000.08</v>
          </cell>
          <cell r="B64" t="str">
            <v>5000.08</v>
          </cell>
          <cell r="C64" t="str">
            <v>440.45.41.000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5000.08 - Salaries Longevity Pay</v>
          </cell>
          <cell r="N64">
            <v>260</v>
          </cell>
        </row>
        <row r="65">
          <cell r="A65" t="str">
            <v>440.45.50.000-5000.08</v>
          </cell>
          <cell r="B65" t="str">
            <v>5000.08</v>
          </cell>
          <cell r="C65" t="str">
            <v>440.45.50.000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5000.08 - Salaries Longevity Pay</v>
          </cell>
          <cell r="N65">
            <v>260</v>
          </cell>
        </row>
        <row r="66">
          <cell r="A66" t="str">
            <v>440.40.50.001-5000.09</v>
          </cell>
          <cell r="B66" t="str">
            <v>5000.09</v>
          </cell>
          <cell r="C66" t="str">
            <v>440.40.50.001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5000.09 - Salaries Mutual Aid Overtime</v>
          </cell>
          <cell r="N66">
            <v>0</v>
          </cell>
        </row>
        <row r="67">
          <cell r="A67" t="str">
            <v>440.40.70.015-5000.09</v>
          </cell>
          <cell r="B67" t="str">
            <v>5000.09</v>
          </cell>
          <cell r="C67" t="str">
            <v>440.40.70.015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5000.09 - Salaries Mutual Aid Overtime</v>
          </cell>
          <cell r="N67">
            <v>0</v>
          </cell>
        </row>
        <row r="68">
          <cell r="A68" t="str">
            <v>440.40.50.001-5000.10</v>
          </cell>
          <cell r="B68" t="str">
            <v>5000.10</v>
          </cell>
          <cell r="C68" t="str">
            <v>440.40.50.001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5000.10 - Salaries Furloughs</v>
          </cell>
          <cell r="N68">
            <v>0</v>
          </cell>
        </row>
        <row r="69">
          <cell r="A69" t="str">
            <v>440.40.70.015-5000.10</v>
          </cell>
          <cell r="B69" t="str">
            <v>5000.10</v>
          </cell>
          <cell r="C69" t="str">
            <v>440.40.70.015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5000.10 - Salaries Furloughs</v>
          </cell>
          <cell r="N69">
            <v>0</v>
          </cell>
        </row>
        <row r="70">
          <cell r="A70" t="str">
            <v>440.40.50.001-5000.11</v>
          </cell>
          <cell r="B70" t="str">
            <v>5000.11</v>
          </cell>
          <cell r="C70" t="str">
            <v>440.40.50.001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5000.11 - Salaries Worker's Comp</v>
          </cell>
          <cell r="N70">
            <v>0</v>
          </cell>
        </row>
        <row r="71">
          <cell r="A71" t="str">
            <v>440.40.55.570-5000.11</v>
          </cell>
          <cell r="B71" t="str">
            <v>5000.11</v>
          </cell>
          <cell r="C71" t="str">
            <v>440.40.55.570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5000.11 - Salaries Worker's Comp</v>
          </cell>
          <cell r="N71">
            <v>0</v>
          </cell>
        </row>
        <row r="72">
          <cell r="A72" t="str">
            <v>440.40.70.015-5000.11</v>
          </cell>
          <cell r="B72" t="str">
            <v>5000.11</v>
          </cell>
          <cell r="C72" t="str">
            <v>440.40.70.015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5000.11 - Salaries Worker's Comp</v>
          </cell>
          <cell r="N72">
            <v>0</v>
          </cell>
        </row>
        <row r="73">
          <cell r="A73" t="str">
            <v>440.45.40.000-5000.11</v>
          </cell>
          <cell r="B73" t="str">
            <v>5000.11</v>
          </cell>
          <cell r="C73" t="str">
            <v>440.45.40.000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  <cell r="M73" t="str">
            <v>5000.11 - Salaries Worker's Comp</v>
          </cell>
          <cell r="N73">
            <v>0</v>
          </cell>
        </row>
        <row r="74">
          <cell r="A74" t="str">
            <v>440.45.41.000-5000.11</v>
          </cell>
          <cell r="B74" t="str">
            <v>5000.11</v>
          </cell>
          <cell r="C74" t="str">
            <v>440.45.41.000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5000.11 - Salaries Worker's Comp</v>
          </cell>
          <cell r="N74">
            <v>0</v>
          </cell>
        </row>
        <row r="75">
          <cell r="A75" t="str">
            <v>440.45.50.000-5000.11</v>
          </cell>
          <cell r="B75" t="str">
            <v>5000.11</v>
          </cell>
          <cell r="C75" t="str">
            <v>440.45.50.000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5000.11 - Salaries Worker's Comp</v>
          </cell>
          <cell r="N75">
            <v>0</v>
          </cell>
        </row>
        <row r="76">
          <cell r="A76" t="str">
            <v>440.40.50.001-5000.12</v>
          </cell>
          <cell r="B76" t="str">
            <v>5000.12</v>
          </cell>
          <cell r="C76" t="str">
            <v>440.40.50.001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5000.12 - Salaries Compensated Absences</v>
          </cell>
          <cell r="N76">
            <v>0</v>
          </cell>
        </row>
        <row r="77">
          <cell r="A77" t="str">
            <v>440.40.70.015-5000.12</v>
          </cell>
          <cell r="B77" t="str">
            <v>5000.12</v>
          </cell>
          <cell r="C77" t="str">
            <v>440.40.70.015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5000.12 - Salaries Compensated Absences</v>
          </cell>
          <cell r="N77">
            <v>0</v>
          </cell>
        </row>
        <row r="78">
          <cell r="A78" t="str">
            <v>440.40.55.570-5000.99</v>
          </cell>
          <cell r="B78" t="str">
            <v>5000.99</v>
          </cell>
          <cell r="C78" t="str">
            <v>440.40.55.570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5000.99 - Salaries New Personnel Requests</v>
          </cell>
          <cell r="N78">
            <v>0</v>
          </cell>
        </row>
        <row r="79">
          <cell r="A79" t="str">
            <v>440.40.70.015-5000.99</v>
          </cell>
          <cell r="B79" t="str">
            <v>5000.99</v>
          </cell>
          <cell r="C79" t="str">
            <v>440.40.70.015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  <cell r="M79" t="str">
            <v>5000.99 - Salaries New Personnel Requests</v>
          </cell>
          <cell r="N79">
            <v>0</v>
          </cell>
        </row>
        <row r="80">
          <cell r="A80" t="str">
            <v>440.40.70.570-5000.99</v>
          </cell>
          <cell r="B80" t="str">
            <v>5000.99</v>
          </cell>
          <cell r="C80" t="str">
            <v>440.40.70.570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5000.99 - Salaries New Personnel Requests</v>
          </cell>
          <cell r="N80">
            <v>0</v>
          </cell>
        </row>
        <row r="81">
          <cell r="A81" t="str">
            <v>440.45.40.000-5000.99</v>
          </cell>
          <cell r="B81" t="str">
            <v>5000.99</v>
          </cell>
          <cell r="C81" t="str">
            <v>440.45.40.000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5000.99 - Salaries New Personnel Requests</v>
          </cell>
          <cell r="N81">
            <v>0</v>
          </cell>
        </row>
        <row r="82">
          <cell r="A82" t="str">
            <v>440.45.41.000-5000.99</v>
          </cell>
          <cell r="B82" t="str">
            <v>5000.99</v>
          </cell>
          <cell r="C82" t="str">
            <v>440.45.41.000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5000.99 - Salaries New Personnel Requests</v>
          </cell>
          <cell r="N82">
            <v>0</v>
          </cell>
        </row>
        <row r="83">
          <cell r="A83" t="str">
            <v>440.45.50.000-5000.99</v>
          </cell>
          <cell r="B83" t="str">
            <v>5000.99</v>
          </cell>
          <cell r="C83" t="str">
            <v>440.45.50.000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5000.99 - Salaries New Personnel Requests</v>
          </cell>
          <cell r="N83">
            <v>0</v>
          </cell>
        </row>
        <row r="84">
          <cell r="A84" t="str">
            <v>440.40.50.001-5100.00</v>
          </cell>
          <cell r="B84" t="str">
            <v>5100.00</v>
          </cell>
          <cell r="C84" t="str">
            <v>440.40.50.001</v>
          </cell>
          <cell r="D84">
            <v>6340</v>
          </cell>
          <cell r="E84">
            <v>0</v>
          </cell>
          <cell r="F84">
            <v>6340</v>
          </cell>
          <cell r="G84">
            <v>528</v>
          </cell>
          <cell r="H84">
            <v>0</v>
          </cell>
          <cell r="I84">
            <v>6336.02</v>
          </cell>
          <cell r="J84">
            <v>3.98</v>
          </cell>
          <cell r="K84">
            <v>1</v>
          </cell>
          <cell r="L84">
            <v>0</v>
          </cell>
          <cell r="M84" t="str">
            <v>5100.00 - Benefits PERS Pool Liability</v>
          </cell>
          <cell r="N84">
            <v>31675</v>
          </cell>
        </row>
        <row r="85">
          <cell r="A85" t="str">
            <v>440.40.55.570-5100.00</v>
          </cell>
          <cell r="B85" t="str">
            <v>5100.00</v>
          </cell>
          <cell r="C85" t="str">
            <v>440.40.55.570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5100.00 - Benefits PERS Pool Liability</v>
          </cell>
          <cell r="N85">
            <v>31675</v>
          </cell>
        </row>
        <row r="86">
          <cell r="A86" t="str">
            <v>440.40.70.015-5100.00</v>
          </cell>
          <cell r="B86" t="str">
            <v>5100.00</v>
          </cell>
          <cell r="C86" t="str">
            <v>440.40.70.015</v>
          </cell>
          <cell r="D86">
            <v>25335</v>
          </cell>
          <cell r="E86">
            <v>0</v>
          </cell>
          <cell r="F86">
            <v>25335</v>
          </cell>
          <cell r="G86">
            <v>519.16999999999996</v>
          </cell>
          <cell r="H86">
            <v>0</v>
          </cell>
          <cell r="I86">
            <v>14431.65</v>
          </cell>
          <cell r="J86">
            <v>10903.35</v>
          </cell>
          <cell r="K86">
            <v>0.56999999999999995</v>
          </cell>
          <cell r="L86">
            <v>21946.3</v>
          </cell>
          <cell r="M86" t="str">
            <v>5100.00 - Benefits PERS Pool Liability</v>
          </cell>
          <cell r="N86">
            <v>31675</v>
          </cell>
        </row>
        <row r="87">
          <cell r="A87" t="str">
            <v>440.40.70.570-5100.00</v>
          </cell>
          <cell r="B87" t="str">
            <v>5100.00</v>
          </cell>
          <cell r="C87" t="str">
            <v>440.40.70.570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  <cell r="M87" t="str">
            <v>5100.00 - Benefits PERS Pool Liability</v>
          </cell>
          <cell r="N87">
            <v>31675</v>
          </cell>
        </row>
        <row r="88">
          <cell r="A88" t="str">
            <v>440.45.40.000-5100.00</v>
          </cell>
          <cell r="B88" t="str">
            <v>5100.00</v>
          </cell>
          <cell r="C88" t="str">
            <v>440.45.40.000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5100.00 - Benefits PERS Pool Liability</v>
          </cell>
          <cell r="N88">
            <v>31675</v>
          </cell>
        </row>
        <row r="89">
          <cell r="A89" t="str">
            <v>440.45.41.000-5100.00</v>
          </cell>
          <cell r="B89" t="str">
            <v>5100.00</v>
          </cell>
          <cell r="C89" t="str">
            <v>440.45.41.000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5100.00 - Benefits PERS Pool Liability</v>
          </cell>
          <cell r="N89">
            <v>31675</v>
          </cell>
        </row>
        <row r="90">
          <cell r="A90" t="str">
            <v>440.45.50.000-5100.00</v>
          </cell>
          <cell r="B90" t="str">
            <v>5100.00</v>
          </cell>
          <cell r="C90" t="str">
            <v>440.45.50.000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5100.00 - Benefits PERS Pool Liability</v>
          </cell>
          <cell r="N90">
            <v>31675</v>
          </cell>
        </row>
        <row r="91">
          <cell r="A91" t="str">
            <v>440.40.50.001-5100.01</v>
          </cell>
          <cell r="B91" t="str">
            <v>5100.01</v>
          </cell>
          <cell r="C91" t="str">
            <v>440.40.50.001</v>
          </cell>
          <cell r="D91">
            <v>1725</v>
          </cell>
          <cell r="E91">
            <v>0</v>
          </cell>
          <cell r="F91">
            <v>1725</v>
          </cell>
          <cell r="G91">
            <v>143.66</v>
          </cell>
          <cell r="H91">
            <v>0</v>
          </cell>
          <cell r="I91">
            <v>1723.91</v>
          </cell>
          <cell r="J91">
            <v>1.0900000000000001</v>
          </cell>
          <cell r="K91">
            <v>1</v>
          </cell>
          <cell r="L91">
            <v>0</v>
          </cell>
          <cell r="M91" t="str">
            <v>5100.01 - Benefits Retirement</v>
          </cell>
          <cell r="N91">
            <v>11265</v>
          </cell>
        </row>
        <row r="92">
          <cell r="A92" t="str">
            <v>440.40.55.570-5100.01</v>
          </cell>
          <cell r="B92" t="str">
            <v>5100.01</v>
          </cell>
          <cell r="C92" t="str">
            <v>440.40.55.570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5100.01 - Benefits Retirement</v>
          </cell>
          <cell r="N92">
            <v>11265</v>
          </cell>
        </row>
        <row r="93">
          <cell r="A93" t="str">
            <v>440.40.70.015-5100.01</v>
          </cell>
          <cell r="B93" t="str">
            <v>5100.01</v>
          </cell>
          <cell r="C93" t="str">
            <v>440.40.70.015</v>
          </cell>
          <cell r="D93">
            <v>9540</v>
          </cell>
          <cell r="E93">
            <v>0</v>
          </cell>
          <cell r="F93">
            <v>9540</v>
          </cell>
          <cell r="G93">
            <v>298.77</v>
          </cell>
          <cell r="H93">
            <v>0</v>
          </cell>
          <cell r="I93">
            <v>5407.54</v>
          </cell>
          <cell r="J93">
            <v>4132.46</v>
          </cell>
          <cell r="K93">
            <v>0.56999999999999995</v>
          </cell>
          <cell r="L93">
            <v>8662.4500000000007</v>
          </cell>
          <cell r="M93" t="str">
            <v>5100.01 - Benefits Retirement</v>
          </cell>
          <cell r="N93">
            <v>11265</v>
          </cell>
        </row>
        <row r="94">
          <cell r="A94" t="str">
            <v>440.45.40.000-5100.01</v>
          </cell>
          <cell r="B94" t="str">
            <v>5100.01</v>
          </cell>
          <cell r="C94" t="str">
            <v>440.45.40.000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5100.01 - Benefits Retirement</v>
          </cell>
          <cell r="N94">
            <v>11265</v>
          </cell>
        </row>
        <row r="95">
          <cell r="A95" t="str">
            <v>440.45.41.000-5100.01</v>
          </cell>
          <cell r="B95" t="str">
            <v>5100.01</v>
          </cell>
          <cell r="C95" t="str">
            <v>440.45.41.000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5100.01 - Benefits Retirement</v>
          </cell>
          <cell r="N95">
            <v>11265</v>
          </cell>
        </row>
        <row r="96">
          <cell r="A96" t="str">
            <v>440.45.50.000-5100.01</v>
          </cell>
          <cell r="B96" t="str">
            <v>5100.01</v>
          </cell>
          <cell r="C96" t="str">
            <v>440.45.50.000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5100.01 - Benefits Retirement</v>
          </cell>
          <cell r="N96">
            <v>11265</v>
          </cell>
        </row>
        <row r="97">
          <cell r="A97" t="str">
            <v>440.40.50.001-5100.02</v>
          </cell>
          <cell r="B97" t="str">
            <v>5100.02</v>
          </cell>
          <cell r="C97" t="str">
            <v>440.40.50.001</v>
          </cell>
          <cell r="D97">
            <v>5430</v>
          </cell>
          <cell r="E97">
            <v>0</v>
          </cell>
          <cell r="F97">
            <v>5430</v>
          </cell>
          <cell r="G97">
            <v>452.5</v>
          </cell>
          <cell r="H97">
            <v>0</v>
          </cell>
          <cell r="I97">
            <v>5429.67</v>
          </cell>
          <cell r="J97">
            <v>0.33</v>
          </cell>
          <cell r="K97">
            <v>1</v>
          </cell>
          <cell r="L97">
            <v>0</v>
          </cell>
          <cell r="M97" t="str">
            <v>5100.02 - Benefits Health Insurance</v>
          </cell>
          <cell r="N97">
            <v>32000</v>
          </cell>
        </row>
        <row r="98">
          <cell r="A98" t="str">
            <v>440.40.55.570-5100.02</v>
          </cell>
          <cell r="B98" t="str">
            <v>5100.02</v>
          </cell>
          <cell r="C98" t="str">
            <v>440.40.55.570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5100.02 - Benefits Health Insurance</v>
          </cell>
          <cell r="N98">
            <v>32000</v>
          </cell>
        </row>
        <row r="99">
          <cell r="A99" t="str">
            <v>440.40.70.015-5100.02</v>
          </cell>
          <cell r="B99" t="str">
            <v>5100.02</v>
          </cell>
          <cell r="C99" t="str">
            <v>440.40.70.015</v>
          </cell>
          <cell r="D99">
            <v>26570</v>
          </cell>
          <cell r="E99">
            <v>0</v>
          </cell>
          <cell r="F99">
            <v>26570</v>
          </cell>
          <cell r="G99">
            <v>314.18</v>
          </cell>
          <cell r="H99">
            <v>0</v>
          </cell>
          <cell r="I99">
            <v>2770.07</v>
          </cell>
          <cell r="J99">
            <v>23799.93</v>
          </cell>
          <cell r="K99">
            <v>0.1</v>
          </cell>
          <cell r="L99">
            <v>21719.69</v>
          </cell>
          <cell r="M99" t="str">
            <v>5100.02 - Benefits Health Insurance</v>
          </cell>
          <cell r="N99">
            <v>32000</v>
          </cell>
        </row>
        <row r="100">
          <cell r="A100" t="str">
            <v>440.45.40.000-5100.02</v>
          </cell>
          <cell r="B100" t="str">
            <v>5100.02</v>
          </cell>
          <cell r="C100" t="str">
            <v>440.45.40.000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5100.02 - Benefits Health Insurance</v>
          </cell>
          <cell r="N100">
            <v>32000</v>
          </cell>
        </row>
        <row r="101">
          <cell r="A101" t="str">
            <v>440.45.41.000-5100.02</v>
          </cell>
          <cell r="B101" t="str">
            <v>5100.02</v>
          </cell>
          <cell r="C101" t="str">
            <v>440.45.41.000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5100.02 - Benefits Health Insurance</v>
          </cell>
          <cell r="N101">
            <v>32000</v>
          </cell>
        </row>
        <row r="102">
          <cell r="A102" t="str">
            <v>440.45.50.000-5100.02</v>
          </cell>
          <cell r="B102" t="str">
            <v>5100.02</v>
          </cell>
          <cell r="C102" t="str">
            <v>440.45.50.000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5100.02 - Benefits Health Insurance</v>
          </cell>
          <cell r="N102">
            <v>32000</v>
          </cell>
        </row>
        <row r="103">
          <cell r="A103" t="str">
            <v>440.40.50.001-5100.03</v>
          </cell>
          <cell r="B103" t="str">
            <v>5100.03</v>
          </cell>
          <cell r="C103" t="str">
            <v>440.40.50.001</v>
          </cell>
          <cell r="D103">
            <v>405</v>
          </cell>
          <cell r="E103">
            <v>0</v>
          </cell>
          <cell r="F103">
            <v>405</v>
          </cell>
          <cell r="G103">
            <v>32</v>
          </cell>
          <cell r="H103">
            <v>0</v>
          </cell>
          <cell r="I103">
            <v>397.77</v>
          </cell>
          <cell r="J103">
            <v>7.23</v>
          </cell>
          <cell r="K103">
            <v>0.98</v>
          </cell>
          <cell r="L103">
            <v>0</v>
          </cell>
          <cell r="M103" t="str">
            <v>5100.03 - Benefits Dental Insurance</v>
          </cell>
          <cell r="N103">
            <v>2545</v>
          </cell>
        </row>
        <row r="104">
          <cell r="A104" t="str">
            <v>440.40.55.570-5100.03</v>
          </cell>
          <cell r="B104" t="str">
            <v>5100.03</v>
          </cell>
          <cell r="C104" t="str">
            <v>440.40.55.570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  <cell r="M104" t="str">
            <v>5100.03 - Benefits Dental Insurance</v>
          </cell>
          <cell r="N104">
            <v>2545</v>
          </cell>
        </row>
        <row r="105">
          <cell r="A105" t="str">
            <v>440.40.70.015-5100.03</v>
          </cell>
          <cell r="B105" t="str">
            <v>5100.03</v>
          </cell>
          <cell r="C105" t="str">
            <v>440.40.70.015</v>
          </cell>
          <cell r="D105">
            <v>2140</v>
          </cell>
          <cell r="E105">
            <v>0</v>
          </cell>
          <cell r="F105">
            <v>2140</v>
          </cell>
          <cell r="G105">
            <v>38.18</v>
          </cell>
          <cell r="H105">
            <v>0</v>
          </cell>
          <cell r="I105">
            <v>761.37</v>
          </cell>
          <cell r="J105">
            <v>1378.63</v>
          </cell>
          <cell r="K105">
            <v>0.36</v>
          </cell>
          <cell r="L105">
            <v>2034.35</v>
          </cell>
          <cell r="M105" t="str">
            <v>5100.03 - Benefits Dental Insurance</v>
          </cell>
          <cell r="N105">
            <v>2545</v>
          </cell>
        </row>
        <row r="106">
          <cell r="A106" t="str">
            <v>440.45.40.000-5100.03</v>
          </cell>
          <cell r="B106" t="str">
            <v>5100.03</v>
          </cell>
          <cell r="C106" t="str">
            <v>440.45.40.000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5100.03 - Benefits Dental Insurance</v>
          </cell>
          <cell r="N106">
            <v>2545</v>
          </cell>
        </row>
        <row r="107">
          <cell r="A107" t="str">
            <v>440.45.41.000-5100.03</v>
          </cell>
          <cell r="B107" t="str">
            <v>5100.03</v>
          </cell>
          <cell r="C107" t="str">
            <v>440.45.41.000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5100.03 - Benefits Dental Insurance</v>
          </cell>
          <cell r="N107">
            <v>2545</v>
          </cell>
        </row>
        <row r="108">
          <cell r="A108" t="str">
            <v>440.45.50.000-5100.03</v>
          </cell>
          <cell r="B108" t="str">
            <v>5100.03</v>
          </cell>
          <cell r="C108" t="str">
            <v>440.45.50.000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5100.03 - Benefits Dental Insurance</v>
          </cell>
          <cell r="N108">
            <v>2545</v>
          </cell>
        </row>
        <row r="109">
          <cell r="A109" t="str">
            <v>440.40.50.001-5100.04</v>
          </cell>
          <cell r="B109" t="str">
            <v>5100.04</v>
          </cell>
          <cell r="C109" t="str">
            <v>440.40.50.001</v>
          </cell>
          <cell r="D109">
            <v>60</v>
          </cell>
          <cell r="E109">
            <v>0</v>
          </cell>
          <cell r="F109">
            <v>60</v>
          </cell>
          <cell r="G109">
            <v>4.96</v>
          </cell>
          <cell r="H109">
            <v>0</v>
          </cell>
          <cell r="I109">
            <v>59.52</v>
          </cell>
          <cell r="J109">
            <v>0.48</v>
          </cell>
          <cell r="K109">
            <v>0.99</v>
          </cell>
          <cell r="L109">
            <v>0</v>
          </cell>
          <cell r="M109" t="str">
            <v>5100.04 - Benefits Vision Insurance</v>
          </cell>
          <cell r="N109">
            <v>395</v>
          </cell>
        </row>
        <row r="110">
          <cell r="A110" t="str">
            <v>440.40.55.570-5100.04</v>
          </cell>
          <cell r="B110" t="str">
            <v>5100.04</v>
          </cell>
          <cell r="C110" t="str">
            <v>440.40.55.570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5100.04 - Benefits Vision Insurance</v>
          </cell>
          <cell r="N110">
            <v>395</v>
          </cell>
        </row>
        <row r="111">
          <cell r="A111" t="str">
            <v>440.40.70.015-5100.04</v>
          </cell>
          <cell r="B111" t="str">
            <v>5100.04</v>
          </cell>
          <cell r="C111" t="str">
            <v>440.40.70.015</v>
          </cell>
          <cell r="D111">
            <v>335</v>
          </cell>
          <cell r="E111">
            <v>0</v>
          </cell>
          <cell r="F111">
            <v>335</v>
          </cell>
          <cell r="G111">
            <v>6.52</v>
          </cell>
          <cell r="H111">
            <v>0</v>
          </cell>
          <cell r="I111">
            <v>152.96</v>
          </cell>
          <cell r="J111">
            <v>182.04</v>
          </cell>
          <cell r="K111">
            <v>0.46</v>
          </cell>
          <cell r="L111">
            <v>309.89</v>
          </cell>
          <cell r="M111" t="str">
            <v>5100.04 - Benefits Vision Insurance</v>
          </cell>
          <cell r="N111">
            <v>395</v>
          </cell>
        </row>
        <row r="112">
          <cell r="A112" t="str">
            <v>440.45.40.000-5100.04</v>
          </cell>
          <cell r="B112" t="str">
            <v>5100.04</v>
          </cell>
          <cell r="C112" t="str">
            <v>440.45.40.000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5100.04 - Benefits Vision Insurance</v>
          </cell>
          <cell r="N112">
            <v>395</v>
          </cell>
        </row>
        <row r="113">
          <cell r="A113" t="str">
            <v>440.45.41.000-5100.04</v>
          </cell>
          <cell r="B113" t="str">
            <v>5100.04</v>
          </cell>
          <cell r="C113" t="str">
            <v>440.45.41.000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  <cell r="M113" t="str">
            <v>5100.04 - Benefits Vision Insurance</v>
          </cell>
          <cell r="N113">
            <v>395</v>
          </cell>
        </row>
        <row r="114">
          <cell r="A114" t="str">
            <v>440.45.50.000-5100.04</v>
          </cell>
          <cell r="B114" t="str">
            <v>5100.04</v>
          </cell>
          <cell r="C114" t="str">
            <v>440.45.50.000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5100.04 - Benefits Vision Insurance</v>
          </cell>
          <cell r="N114">
            <v>395</v>
          </cell>
        </row>
        <row r="115">
          <cell r="A115" t="str">
            <v>440.40.50.001-5100.05</v>
          </cell>
          <cell r="B115" t="str">
            <v>5100.05</v>
          </cell>
          <cell r="C115" t="str">
            <v>440.40.50.001</v>
          </cell>
          <cell r="D115">
            <v>75</v>
          </cell>
          <cell r="E115">
            <v>0</v>
          </cell>
          <cell r="F115">
            <v>75</v>
          </cell>
          <cell r="G115">
            <v>6.39</v>
          </cell>
          <cell r="H115">
            <v>0</v>
          </cell>
          <cell r="I115">
            <v>76.680000000000007</v>
          </cell>
          <cell r="J115">
            <v>-1.68</v>
          </cell>
          <cell r="K115">
            <v>1.02</v>
          </cell>
          <cell r="L115">
            <v>0</v>
          </cell>
          <cell r="M115" t="str">
            <v>5100.05 - Benefits Life Insurance</v>
          </cell>
          <cell r="N115">
            <v>340</v>
          </cell>
        </row>
        <row r="116">
          <cell r="A116" t="str">
            <v>440.40.55.570-5100.05</v>
          </cell>
          <cell r="B116" t="str">
            <v>5100.05</v>
          </cell>
          <cell r="C116" t="str">
            <v>440.40.55.570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5100.05 - Benefits Life Insurance</v>
          </cell>
          <cell r="N116">
            <v>340</v>
          </cell>
        </row>
        <row r="117">
          <cell r="A117" t="str">
            <v>440.40.70.015-5100.05</v>
          </cell>
          <cell r="B117" t="str">
            <v>5100.05</v>
          </cell>
          <cell r="C117" t="str">
            <v>440.40.70.015</v>
          </cell>
          <cell r="D117">
            <v>265</v>
          </cell>
          <cell r="E117">
            <v>0</v>
          </cell>
          <cell r="F117">
            <v>265</v>
          </cell>
          <cell r="G117">
            <v>3.11</v>
          </cell>
          <cell r="H117">
            <v>0</v>
          </cell>
          <cell r="I117">
            <v>126.46</v>
          </cell>
          <cell r="J117">
            <v>138.54</v>
          </cell>
          <cell r="K117">
            <v>0.48</v>
          </cell>
          <cell r="L117">
            <v>261.29000000000002</v>
          </cell>
          <cell r="M117" t="str">
            <v>5100.05 - Benefits Life Insurance</v>
          </cell>
          <cell r="N117">
            <v>340</v>
          </cell>
        </row>
        <row r="118">
          <cell r="A118" t="str">
            <v>440.45.40.000-5100.05</v>
          </cell>
          <cell r="B118" t="str">
            <v>5100.05</v>
          </cell>
          <cell r="C118" t="str">
            <v>440.45.40.000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5100.05 - Benefits Life Insurance</v>
          </cell>
          <cell r="N118">
            <v>340</v>
          </cell>
        </row>
        <row r="119">
          <cell r="A119" t="str">
            <v>440.45.41.000-5100.05</v>
          </cell>
          <cell r="B119" t="str">
            <v>5100.05</v>
          </cell>
          <cell r="C119" t="str">
            <v>440.45.41.000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+++</v>
          </cell>
          <cell r="L119">
            <v>0</v>
          </cell>
          <cell r="M119" t="str">
            <v>5100.05 - Benefits Life Insurance</v>
          </cell>
          <cell r="N119">
            <v>340</v>
          </cell>
        </row>
        <row r="120">
          <cell r="A120" t="str">
            <v>440.45.50.000-5100.05</v>
          </cell>
          <cell r="B120" t="str">
            <v>5100.05</v>
          </cell>
          <cell r="C120" t="str">
            <v>440.45.50.000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  <cell r="M120" t="str">
            <v>5100.05 - Benefits Life Insurance</v>
          </cell>
          <cell r="N120">
            <v>340</v>
          </cell>
        </row>
        <row r="121">
          <cell r="A121" t="str">
            <v>440.40.50.001-5100.06</v>
          </cell>
          <cell r="B121" t="str">
            <v>5100.06</v>
          </cell>
          <cell r="C121" t="str">
            <v>440.40.50.001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5100.06 - Benefits Worker's Comp</v>
          </cell>
          <cell r="N121">
            <v>3920</v>
          </cell>
        </row>
        <row r="122">
          <cell r="A122" t="str">
            <v>440.40.55.570-5100.06</v>
          </cell>
          <cell r="B122" t="str">
            <v>5100.06</v>
          </cell>
          <cell r="C122" t="str">
            <v>440.40.55.570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5100.06 - Benefits Worker's Comp</v>
          </cell>
          <cell r="N122">
            <v>3920</v>
          </cell>
        </row>
        <row r="123">
          <cell r="A123" t="str">
            <v>440.40.70.015-5100.06</v>
          </cell>
          <cell r="B123" t="str">
            <v>5100.06</v>
          </cell>
          <cell r="C123" t="str">
            <v>440.40.70.015</v>
          </cell>
          <cell r="D123">
            <v>3920</v>
          </cell>
          <cell r="E123">
            <v>0</v>
          </cell>
          <cell r="F123">
            <v>3920</v>
          </cell>
          <cell r="G123">
            <v>0</v>
          </cell>
          <cell r="H123">
            <v>0</v>
          </cell>
          <cell r="I123">
            <v>3920</v>
          </cell>
          <cell r="J123">
            <v>0</v>
          </cell>
          <cell r="K123">
            <v>1</v>
          </cell>
          <cell r="L123">
            <v>3510</v>
          </cell>
          <cell r="M123" t="str">
            <v>5100.06 - Benefits Worker's Comp</v>
          </cell>
          <cell r="N123">
            <v>3920</v>
          </cell>
        </row>
        <row r="124">
          <cell r="A124" t="str">
            <v>440.45.40.000-5100.06</v>
          </cell>
          <cell r="B124" t="str">
            <v>5100.06</v>
          </cell>
          <cell r="C124" t="str">
            <v>440.45.40.000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5100.06 - Benefits Worker's Comp</v>
          </cell>
          <cell r="N124">
            <v>3920</v>
          </cell>
        </row>
        <row r="125">
          <cell r="A125" t="str">
            <v>440.45.41.000-5100.06</v>
          </cell>
          <cell r="B125" t="str">
            <v>5100.06</v>
          </cell>
          <cell r="C125" t="str">
            <v>440.45.41.000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5100.06 - Benefits Worker's Comp</v>
          </cell>
          <cell r="N125">
            <v>3920</v>
          </cell>
        </row>
        <row r="126">
          <cell r="A126" t="str">
            <v>440.45.50.000-5100.06</v>
          </cell>
          <cell r="B126" t="str">
            <v>5100.06</v>
          </cell>
          <cell r="C126" t="str">
            <v>440.45.50.000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5100.06 - Benefits Worker's Comp</v>
          </cell>
          <cell r="N126">
            <v>3920</v>
          </cell>
        </row>
        <row r="127">
          <cell r="A127" t="str">
            <v>440.40.50.001-5100.07</v>
          </cell>
          <cell r="B127" t="str">
            <v>5100.07</v>
          </cell>
          <cell r="C127" t="str">
            <v>440.40.50.001</v>
          </cell>
          <cell r="D127">
            <v>190</v>
          </cell>
          <cell r="E127">
            <v>0</v>
          </cell>
          <cell r="F127">
            <v>190</v>
          </cell>
          <cell r="G127">
            <v>15.78</v>
          </cell>
          <cell r="H127">
            <v>0</v>
          </cell>
          <cell r="I127">
            <v>189.36</v>
          </cell>
          <cell r="J127">
            <v>0.64</v>
          </cell>
          <cell r="K127">
            <v>1</v>
          </cell>
          <cell r="L127">
            <v>0</v>
          </cell>
          <cell r="M127" t="str">
            <v>5100.07 - Benefits Long Term Disability</v>
          </cell>
          <cell r="N127">
            <v>1170</v>
          </cell>
        </row>
        <row r="128">
          <cell r="A128" t="str">
            <v>440.40.55.570-5100.07</v>
          </cell>
          <cell r="B128" t="str">
            <v>5100.07</v>
          </cell>
          <cell r="C128" t="str">
            <v>440.40.55.570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5100.07 - Benefits Long Term Disability</v>
          </cell>
          <cell r="N128">
            <v>1170</v>
          </cell>
        </row>
        <row r="129">
          <cell r="A129" t="str">
            <v>440.40.70.015-5100.07</v>
          </cell>
          <cell r="B129" t="str">
            <v>5100.07</v>
          </cell>
          <cell r="C129" t="str">
            <v>440.40.70.015</v>
          </cell>
          <cell r="D129">
            <v>980</v>
          </cell>
          <cell r="E129">
            <v>0</v>
          </cell>
          <cell r="F129">
            <v>980</v>
          </cell>
          <cell r="G129">
            <v>12.35</v>
          </cell>
          <cell r="H129">
            <v>0</v>
          </cell>
          <cell r="I129">
            <v>117.86</v>
          </cell>
          <cell r="J129">
            <v>862.14</v>
          </cell>
          <cell r="K129">
            <v>0.12</v>
          </cell>
          <cell r="L129">
            <v>807.25</v>
          </cell>
          <cell r="M129" t="str">
            <v>5100.07 - Benefits Long Term Disability</v>
          </cell>
          <cell r="N129">
            <v>1170</v>
          </cell>
        </row>
        <row r="130">
          <cell r="A130" t="str">
            <v>440.45.40.000-5100.07</v>
          </cell>
          <cell r="B130" t="str">
            <v>5100.07</v>
          </cell>
          <cell r="C130" t="str">
            <v>440.45.40.000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+++</v>
          </cell>
          <cell r="L130">
            <v>0</v>
          </cell>
          <cell r="M130" t="str">
            <v>5100.07 - Benefits Long Term Disability</v>
          </cell>
          <cell r="N130">
            <v>1170</v>
          </cell>
        </row>
        <row r="131">
          <cell r="A131" t="str">
            <v>440.45.41.000-5100.07</v>
          </cell>
          <cell r="B131" t="str">
            <v>5100.07</v>
          </cell>
          <cell r="C131" t="str">
            <v>440.45.41.000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5100.07 - Benefits Long Term Disability</v>
          </cell>
          <cell r="N131">
            <v>1170</v>
          </cell>
        </row>
        <row r="132">
          <cell r="A132" t="str">
            <v>440.45.50.000-5100.07</v>
          </cell>
          <cell r="B132" t="str">
            <v>5100.07</v>
          </cell>
          <cell r="C132" t="str">
            <v>440.45.50.000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5100.07 - Benefits Long Term Disability</v>
          </cell>
          <cell r="N132">
            <v>1170</v>
          </cell>
        </row>
        <row r="133">
          <cell r="A133" t="str">
            <v>440.40.50.001-5100.08</v>
          </cell>
          <cell r="B133" t="str">
            <v>5100.08</v>
          </cell>
          <cell r="C133" t="str">
            <v>440.40.50.001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+++</v>
          </cell>
          <cell r="L133">
            <v>0</v>
          </cell>
          <cell r="M133" t="str">
            <v>5100.08 - Benefits Deferred Compensation</v>
          </cell>
          <cell r="N133">
            <v>0</v>
          </cell>
        </row>
        <row r="134">
          <cell r="A134" t="str">
            <v>440.40.55.570-5100.08</v>
          </cell>
          <cell r="B134" t="str">
            <v>5100.08</v>
          </cell>
          <cell r="C134" t="str">
            <v>440.40.55.570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  <cell r="M134" t="str">
            <v>5100.08 - Benefits Deferred Compensation</v>
          </cell>
          <cell r="N134">
            <v>0</v>
          </cell>
        </row>
        <row r="135">
          <cell r="A135" t="str">
            <v>440.40.70.015-5100.08</v>
          </cell>
          <cell r="B135" t="str">
            <v>5100.08</v>
          </cell>
          <cell r="C135" t="str">
            <v>440.40.70.015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  <cell r="M135" t="str">
            <v>5100.08 - Benefits Deferred Compensation</v>
          </cell>
          <cell r="N135">
            <v>0</v>
          </cell>
        </row>
        <row r="136">
          <cell r="A136" t="str">
            <v>440.45.40.000-5100.08</v>
          </cell>
          <cell r="B136" t="str">
            <v>5100.08</v>
          </cell>
          <cell r="C136" t="str">
            <v>440.45.40.000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  <cell r="M136" t="str">
            <v>5100.08 - Benefits Deferred Compensation</v>
          </cell>
          <cell r="N136">
            <v>0</v>
          </cell>
        </row>
        <row r="137">
          <cell r="A137" t="str">
            <v>440.45.41.000-5100.08</v>
          </cell>
          <cell r="B137" t="str">
            <v>5100.08</v>
          </cell>
          <cell r="C137" t="str">
            <v>440.45.41.000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  <cell r="M137" t="str">
            <v>5100.08 - Benefits Deferred Compensation</v>
          </cell>
          <cell r="N137">
            <v>0</v>
          </cell>
        </row>
        <row r="138">
          <cell r="A138" t="str">
            <v>440.45.50.000-5100.08</v>
          </cell>
          <cell r="B138" t="str">
            <v>5100.08</v>
          </cell>
          <cell r="C138" t="str">
            <v>440.45.50.000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+++</v>
          </cell>
          <cell r="L138">
            <v>0</v>
          </cell>
          <cell r="M138" t="str">
            <v>5100.08 - Benefits Deferred Compensation</v>
          </cell>
          <cell r="N138">
            <v>0</v>
          </cell>
        </row>
        <row r="139">
          <cell r="A139" t="str">
            <v>440.40.50.001-5100.09</v>
          </cell>
          <cell r="B139" t="str">
            <v>5100.09</v>
          </cell>
          <cell r="C139" t="str">
            <v>440.40.50.001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  <cell r="L139">
            <v>0</v>
          </cell>
          <cell r="M139" t="str">
            <v>5100.09 - Benefits Unemployment Insurance</v>
          </cell>
          <cell r="N139">
            <v>0</v>
          </cell>
        </row>
        <row r="140">
          <cell r="A140" t="str">
            <v>440.40.55.570-5100.09</v>
          </cell>
          <cell r="B140" t="str">
            <v>5100.09</v>
          </cell>
          <cell r="C140" t="str">
            <v>440.40.55.570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+++</v>
          </cell>
          <cell r="L140">
            <v>0</v>
          </cell>
          <cell r="M140" t="str">
            <v>5100.09 - Benefits Unemployment Insurance</v>
          </cell>
          <cell r="N140">
            <v>0</v>
          </cell>
        </row>
        <row r="141">
          <cell r="A141" t="str">
            <v>440.40.70.015-5100.09</v>
          </cell>
          <cell r="B141" t="str">
            <v>5100.09</v>
          </cell>
          <cell r="C141" t="str">
            <v>440.40.70.015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+++</v>
          </cell>
          <cell r="L141">
            <v>0</v>
          </cell>
          <cell r="M141" t="str">
            <v>5100.09 - Benefits Unemployment Insurance</v>
          </cell>
          <cell r="N141">
            <v>0</v>
          </cell>
        </row>
        <row r="142">
          <cell r="A142" t="str">
            <v>440.45.40.000-5100.09</v>
          </cell>
          <cell r="B142" t="str">
            <v>5100.09</v>
          </cell>
          <cell r="C142" t="str">
            <v>440.45.40.000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+++</v>
          </cell>
          <cell r="L142">
            <v>0</v>
          </cell>
          <cell r="M142" t="str">
            <v>5100.09 - Benefits Unemployment Insurance</v>
          </cell>
          <cell r="N142">
            <v>0</v>
          </cell>
        </row>
        <row r="143">
          <cell r="A143" t="str">
            <v>440.45.41.000-5100.09</v>
          </cell>
          <cell r="B143" t="str">
            <v>5100.09</v>
          </cell>
          <cell r="C143" t="str">
            <v>440.45.41.000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+++</v>
          </cell>
          <cell r="L143">
            <v>0</v>
          </cell>
          <cell r="M143" t="str">
            <v>5100.09 - Benefits Unemployment Insurance</v>
          </cell>
          <cell r="N143">
            <v>0</v>
          </cell>
        </row>
        <row r="144">
          <cell r="A144" t="str">
            <v>440.45.50.000-5100.09</v>
          </cell>
          <cell r="B144" t="str">
            <v>5100.09</v>
          </cell>
          <cell r="C144" t="str">
            <v>440.45.50.000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+++</v>
          </cell>
          <cell r="L144">
            <v>0</v>
          </cell>
          <cell r="M144" t="str">
            <v>5100.09 - Benefits Unemployment Insurance</v>
          </cell>
          <cell r="N144">
            <v>0</v>
          </cell>
        </row>
        <row r="145">
          <cell r="A145" t="str">
            <v>440.40.50.001-5100.10</v>
          </cell>
          <cell r="B145" t="str">
            <v>5100.10</v>
          </cell>
          <cell r="C145" t="str">
            <v>440.40.50.001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  <cell r="M145" t="str">
            <v>5100.10 - Benefits Uniform Allowance</v>
          </cell>
          <cell r="N145">
            <v>15</v>
          </cell>
        </row>
        <row r="146">
          <cell r="A146" t="str">
            <v>440.40.55.570-5100.10</v>
          </cell>
          <cell r="B146" t="str">
            <v>5100.10</v>
          </cell>
          <cell r="C146" t="str">
            <v>440.40.55.570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+++</v>
          </cell>
          <cell r="L146">
            <v>0</v>
          </cell>
          <cell r="M146" t="str">
            <v>5100.10 - Benefits Uniform Allowance</v>
          </cell>
          <cell r="N146">
            <v>15</v>
          </cell>
        </row>
        <row r="147">
          <cell r="A147" t="str">
            <v>440.40.70.015-5100.10</v>
          </cell>
          <cell r="B147" t="str">
            <v>5100.10</v>
          </cell>
          <cell r="C147" t="str">
            <v>440.40.70.015</v>
          </cell>
          <cell r="D147">
            <v>15</v>
          </cell>
          <cell r="E147">
            <v>0</v>
          </cell>
          <cell r="F147">
            <v>15</v>
          </cell>
          <cell r="G147">
            <v>0</v>
          </cell>
          <cell r="H147">
            <v>0</v>
          </cell>
          <cell r="I147">
            <v>0</v>
          </cell>
          <cell r="J147">
            <v>15</v>
          </cell>
          <cell r="K147">
            <v>0</v>
          </cell>
          <cell r="L147">
            <v>15</v>
          </cell>
          <cell r="M147" t="str">
            <v>5100.10 - Benefits Uniform Allowance</v>
          </cell>
          <cell r="N147">
            <v>15</v>
          </cell>
        </row>
        <row r="148">
          <cell r="A148" t="str">
            <v>440.40.50.001-5100.11</v>
          </cell>
          <cell r="B148" t="str">
            <v>5100.11</v>
          </cell>
          <cell r="C148" t="str">
            <v>440.40.50.001</v>
          </cell>
          <cell r="D148">
            <v>510</v>
          </cell>
          <cell r="E148">
            <v>0</v>
          </cell>
          <cell r="F148">
            <v>510</v>
          </cell>
          <cell r="G148">
            <v>40.840000000000003</v>
          </cell>
          <cell r="H148">
            <v>0</v>
          </cell>
          <cell r="I148">
            <v>510.05</v>
          </cell>
          <cell r="J148">
            <v>-0.05</v>
          </cell>
          <cell r="K148">
            <v>1</v>
          </cell>
          <cell r="L148">
            <v>0</v>
          </cell>
          <cell r="M148" t="str">
            <v>5100.11 - Benefits Medicare</v>
          </cell>
          <cell r="N148">
            <v>2530</v>
          </cell>
        </row>
        <row r="149">
          <cell r="A149" t="str">
            <v>440.40.55.570-5100.11</v>
          </cell>
          <cell r="B149" t="str">
            <v>5100.11</v>
          </cell>
          <cell r="C149" t="str">
            <v>440.40.55.570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  <cell r="M149" t="str">
            <v>5100.11 - Benefits Medicare</v>
          </cell>
          <cell r="N149">
            <v>2530</v>
          </cell>
        </row>
        <row r="150">
          <cell r="A150" t="str">
            <v>440.40.70.015-5100.11</v>
          </cell>
          <cell r="B150" t="str">
            <v>5100.11</v>
          </cell>
          <cell r="C150" t="str">
            <v>440.40.70.015</v>
          </cell>
          <cell r="D150">
            <v>2020</v>
          </cell>
          <cell r="E150">
            <v>0</v>
          </cell>
          <cell r="F150">
            <v>2020</v>
          </cell>
          <cell r="G150">
            <v>40.07</v>
          </cell>
          <cell r="H150">
            <v>0</v>
          </cell>
          <cell r="I150">
            <v>1163.95</v>
          </cell>
          <cell r="J150">
            <v>856.05</v>
          </cell>
          <cell r="K150">
            <v>0.57999999999999996</v>
          </cell>
          <cell r="L150">
            <v>1901.63</v>
          </cell>
          <cell r="M150" t="str">
            <v>5100.11 - Benefits Medicare</v>
          </cell>
          <cell r="N150">
            <v>2530</v>
          </cell>
        </row>
        <row r="151">
          <cell r="A151" t="str">
            <v>440.45.40.000-5100.11</v>
          </cell>
          <cell r="B151" t="str">
            <v>5100.11</v>
          </cell>
          <cell r="C151" t="str">
            <v>440.45.40.000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5100.11 - Benefits Medicare</v>
          </cell>
          <cell r="N151">
            <v>2530</v>
          </cell>
        </row>
        <row r="152">
          <cell r="A152" t="str">
            <v>440.45.41.000-5100.11</v>
          </cell>
          <cell r="B152" t="str">
            <v>5100.11</v>
          </cell>
          <cell r="C152" t="str">
            <v>440.45.41.000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+++</v>
          </cell>
          <cell r="L152">
            <v>0</v>
          </cell>
          <cell r="M152" t="str">
            <v>5100.11 - Benefits Medicare</v>
          </cell>
          <cell r="N152">
            <v>2530</v>
          </cell>
        </row>
        <row r="153">
          <cell r="A153" t="str">
            <v>440.45.50.000-5100.11</v>
          </cell>
          <cell r="B153" t="str">
            <v>5100.11</v>
          </cell>
          <cell r="C153" t="str">
            <v>440.45.50.000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+++</v>
          </cell>
          <cell r="L153">
            <v>0</v>
          </cell>
          <cell r="M153" t="str">
            <v>5100.11 - Benefits Medicare</v>
          </cell>
          <cell r="N153">
            <v>2530</v>
          </cell>
        </row>
        <row r="154">
          <cell r="A154" t="str">
            <v>440.40.50.001-5100.12</v>
          </cell>
          <cell r="B154" t="str">
            <v>5100.12</v>
          </cell>
          <cell r="C154" t="str">
            <v>440.40.50.001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+++</v>
          </cell>
          <cell r="L154">
            <v>0</v>
          </cell>
          <cell r="M154" t="str">
            <v>5100.12 - Benefits Annual Physical Exam</v>
          </cell>
          <cell r="N154">
            <v>100</v>
          </cell>
        </row>
        <row r="155">
          <cell r="A155" t="str">
            <v>440.40.55.570-5100.12</v>
          </cell>
          <cell r="B155" t="str">
            <v>5100.12</v>
          </cell>
          <cell r="C155" t="str">
            <v>440.40.55.570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+++</v>
          </cell>
          <cell r="L155">
            <v>0</v>
          </cell>
          <cell r="M155" t="str">
            <v>5100.12 - Benefits Annual Physical Exam</v>
          </cell>
          <cell r="N155">
            <v>100</v>
          </cell>
        </row>
        <row r="156">
          <cell r="A156" t="str">
            <v>440.40.70.015-5100.12</v>
          </cell>
          <cell r="B156" t="str">
            <v>5100.12</v>
          </cell>
          <cell r="C156" t="str">
            <v>440.40.70.015</v>
          </cell>
          <cell r="D156">
            <v>100</v>
          </cell>
          <cell r="E156">
            <v>0</v>
          </cell>
          <cell r="F156">
            <v>100</v>
          </cell>
          <cell r="G156">
            <v>0</v>
          </cell>
          <cell r="H156">
            <v>0</v>
          </cell>
          <cell r="I156">
            <v>0</v>
          </cell>
          <cell r="J156">
            <v>100</v>
          </cell>
          <cell r="K156">
            <v>0</v>
          </cell>
          <cell r="L156">
            <v>0</v>
          </cell>
          <cell r="M156" t="str">
            <v>5100.12 - Benefits Annual Physical Exam</v>
          </cell>
          <cell r="N156">
            <v>100</v>
          </cell>
        </row>
        <row r="157">
          <cell r="A157" t="str">
            <v>440.40.50.001-5100.13</v>
          </cell>
          <cell r="B157" t="str">
            <v>5100.13</v>
          </cell>
          <cell r="C157" t="str">
            <v>440.40.50.001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  <cell r="M157" t="str">
            <v>5100.13 - Benefits Employee Assistance Program</v>
          </cell>
          <cell r="N157">
            <v>0</v>
          </cell>
        </row>
        <row r="158">
          <cell r="A158" t="str">
            <v>440.40.70.015-5100.13</v>
          </cell>
          <cell r="B158" t="str">
            <v>5100.13</v>
          </cell>
          <cell r="C158" t="str">
            <v>440.40.70.015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  <cell r="M158" t="str">
            <v>5100.13 - Benefits Employee Assistance Program</v>
          </cell>
          <cell r="N158">
            <v>0</v>
          </cell>
        </row>
        <row r="159">
          <cell r="A159" t="str">
            <v>440.40.50.001-5100.14</v>
          </cell>
          <cell r="B159" t="str">
            <v>5100.14</v>
          </cell>
          <cell r="C159" t="str">
            <v>440.40.50.001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  <cell r="M159" t="str">
            <v>5100.14 - Benefits PPE</v>
          </cell>
          <cell r="N159">
            <v>0</v>
          </cell>
        </row>
        <row r="160">
          <cell r="A160" t="str">
            <v>440.40.70.015-5100.14</v>
          </cell>
          <cell r="B160" t="str">
            <v>5100.14</v>
          </cell>
          <cell r="C160" t="str">
            <v>440.40.70.015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  <cell r="M160" t="str">
            <v>5100.14 - Benefits PPE</v>
          </cell>
          <cell r="N160">
            <v>0</v>
          </cell>
        </row>
        <row r="161">
          <cell r="A161" t="str">
            <v>440.40.50.001-5100.15</v>
          </cell>
          <cell r="B161" t="str">
            <v>5100.15</v>
          </cell>
          <cell r="C161" t="str">
            <v>440.40.50.001</v>
          </cell>
          <cell r="D161">
            <v>360</v>
          </cell>
          <cell r="E161">
            <v>0</v>
          </cell>
          <cell r="F161">
            <v>360</v>
          </cell>
          <cell r="G161">
            <v>30</v>
          </cell>
          <cell r="H161">
            <v>0</v>
          </cell>
          <cell r="I161">
            <v>360</v>
          </cell>
          <cell r="J161">
            <v>0</v>
          </cell>
          <cell r="K161">
            <v>1</v>
          </cell>
          <cell r="L161">
            <v>0</v>
          </cell>
          <cell r="M161" t="str">
            <v>5100.15 - Benefits Cell Phone Allowance</v>
          </cell>
          <cell r="N161">
            <v>490</v>
          </cell>
        </row>
        <row r="162">
          <cell r="A162" t="str">
            <v>440.40.55.570-5100.15</v>
          </cell>
          <cell r="B162" t="str">
            <v>5100.15</v>
          </cell>
          <cell r="C162" t="str">
            <v>440.40.55.570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  <cell r="M162" t="str">
            <v>5100.15 - Benefits Cell Phone Allowance</v>
          </cell>
          <cell r="N162">
            <v>490</v>
          </cell>
        </row>
        <row r="163">
          <cell r="A163" t="str">
            <v>440.40.70.015-5100.15</v>
          </cell>
          <cell r="B163" t="str">
            <v>5100.15</v>
          </cell>
          <cell r="C163" t="str">
            <v>440.40.70.015</v>
          </cell>
          <cell r="D163">
            <v>130</v>
          </cell>
          <cell r="E163">
            <v>0</v>
          </cell>
          <cell r="F163">
            <v>130</v>
          </cell>
          <cell r="G163">
            <v>7</v>
          </cell>
          <cell r="H163">
            <v>0</v>
          </cell>
          <cell r="I163">
            <v>84</v>
          </cell>
          <cell r="J163">
            <v>46</v>
          </cell>
          <cell r="K163">
            <v>0.65</v>
          </cell>
          <cell r="L163">
            <v>115.5</v>
          </cell>
          <cell r="M163" t="str">
            <v>5100.15 - Benefits Cell Phone Allowance</v>
          </cell>
          <cell r="N163">
            <v>490</v>
          </cell>
        </row>
        <row r="164">
          <cell r="A164" t="str">
            <v>440.45.40.000-5100.15</v>
          </cell>
          <cell r="B164" t="str">
            <v>5100.15</v>
          </cell>
          <cell r="C164" t="str">
            <v>440.45.40.000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5100.15 - Benefits Cell Phone Allowance</v>
          </cell>
          <cell r="N164">
            <v>490</v>
          </cell>
        </row>
        <row r="165">
          <cell r="A165" t="str">
            <v>440.45.41.000-5100.15</v>
          </cell>
          <cell r="B165" t="str">
            <v>5100.15</v>
          </cell>
          <cell r="C165" t="str">
            <v>440.45.41.000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  <cell r="M165" t="str">
            <v>5100.15 - Benefits Cell Phone Allowance</v>
          </cell>
          <cell r="N165">
            <v>490</v>
          </cell>
        </row>
        <row r="166">
          <cell r="A166" t="str">
            <v>440.45.50.000-5100.15</v>
          </cell>
          <cell r="B166" t="str">
            <v>5100.15</v>
          </cell>
          <cell r="C166" t="str">
            <v>440.45.50.000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  <cell r="M166" t="str">
            <v>5100.15 - Benefits Cell Phone Allowance</v>
          </cell>
          <cell r="N166">
            <v>490</v>
          </cell>
        </row>
        <row r="167">
          <cell r="A167" t="str">
            <v>440.40.50.001-5100.16</v>
          </cell>
          <cell r="B167" t="str">
            <v>5100.16</v>
          </cell>
          <cell r="C167" t="str">
            <v>440.40.50.001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  <cell r="M167" t="str">
            <v>5100.16 - Benefits 1959 Survivor Retirement</v>
          </cell>
          <cell r="N167">
            <v>0</v>
          </cell>
        </row>
        <row r="168">
          <cell r="A168" t="str">
            <v>440.40.70.015-5100.16</v>
          </cell>
          <cell r="B168" t="str">
            <v>5100.16</v>
          </cell>
          <cell r="C168" t="str">
            <v>440.40.70.015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  <cell r="M168" t="str">
            <v>5100.16 - Benefits 1959 Survivor Retirement</v>
          </cell>
          <cell r="N168">
            <v>0</v>
          </cell>
        </row>
        <row r="169">
          <cell r="A169" t="str">
            <v>440.40.55.570-5100.17</v>
          </cell>
          <cell r="B169" t="str">
            <v>5100.17</v>
          </cell>
          <cell r="C169" t="str">
            <v>440.40.55.570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  <cell r="M169" t="str">
            <v xml:space="preserve">5100.17 - Benefits Other Post Employment Benefits </v>
          </cell>
          <cell r="N169">
            <v>0</v>
          </cell>
        </row>
        <row r="170">
          <cell r="A170" t="str">
            <v>440.40.70.015-5100.17</v>
          </cell>
          <cell r="B170" t="str">
            <v>5100.17</v>
          </cell>
          <cell r="C170" t="str">
            <v>440.40.70.015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  <cell r="M170" t="str">
            <v xml:space="preserve">5100.17 - Benefits Other Post Employment Benefits </v>
          </cell>
          <cell r="N170">
            <v>0</v>
          </cell>
        </row>
        <row r="171">
          <cell r="A171" t="str">
            <v>440.45.40.000-5100.17</v>
          </cell>
          <cell r="B171" t="str">
            <v>5100.17</v>
          </cell>
          <cell r="C171" t="str">
            <v>440.45.40.000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  <cell r="M171" t="str">
            <v xml:space="preserve">5100.17 - Benefits Other Post Employment Benefits </v>
          </cell>
          <cell r="N171">
            <v>0</v>
          </cell>
        </row>
        <row r="172">
          <cell r="A172" t="str">
            <v>440.45.41.000-5100.17</v>
          </cell>
          <cell r="B172" t="str">
            <v>5100.17</v>
          </cell>
          <cell r="C172" t="str">
            <v>440.45.41.000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  <cell r="M172" t="str">
            <v xml:space="preserve">5100.17 - Benefits Other Post Employment Benefits </v>
          </cell>
          <cell r="N172">
            <v>0</v>
          </cell>
        </row>
        <row r="173">
          <cell r="A173" t="str">
            <v>440.45.50.000-5100.17</v>
          </cell>
          <cell r="B173" t="str">
            <v>5100.17</v>
          </cell>
          <cell r="C173" t="str">
            <v>440.45.50.000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  <cell r="M173" t="str">
            <v xml:space="preserve">5100.17 - Benefits Other Post Employment Benefits </v>
          </cell>
          <cell r="N173">
            <v>0</v>
          </cell>
        </row>
        <row r="174">
          <cell r="A174" t="str">
            <v>440.40.55.570-6000.01</v>
          </cell>
          <cell r="B174" t="str">
            <v>6000.01</v>
          </cell>
          <cell r="C174" t="str">
            <v>440.40.55.570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6000.01 - Professional Services General</v>
          </cell>
          <cell r="N174">
            <v>10000</v>
          </cell>
        </row>
        <row r="175">
          <cell r="A175" t="str">
            <v>440.40.70.015-6000.01</v>
          </cell>
          <cell r="B175" t="str">
            <v>6000.01</v>
          </cell>
          <cell r="C175" t="str">
            <v>440.40.70.015</v>
          </cell>
          <cell r="D175">
            <v>10000</v>
          </cell>
          <cell r="E175">
            <v>240000</v>
          </cell>
          <cell r="F175">
            <v>250000</v>
          </cell>
          <cell r="G175">
            <v>8842.65</v>
          </cell>
          <cell r="H175">
            <v>0</v>
          </cell>
          <cell r="I175">
            <v>19040.54</v>
          </cell>
          <cell r="J175">
            <v>230959.46</v>
          </cell>
          <cell r="K175">
            <v>0.08</v>
          </cell>
          <cell r="L175">
            <v>0</v>
          </cell>
          <cell r="M175" t="str">
            <v>6000.01 - Professional Services General</v>
          </cell>
          <cell r="N175">
            <v>10000</v>
          </cell>
        </row>
        <row r="176">
          <cell r="A176" t="str">
            <v>440.45.40.000-6000.01</v>
          </cell>
          <cell r="B176" t="str">
            <v>6000.01</v>
          </cell>
          <cell r="C176" t="str">
            <v>440.45.40.000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  <cell r="M176" t="str">
            <v>6000.01 - Professional Services General</v>
          </cell>
          <cell r="N176">
            <v>10000</v>
          </cell>
        </row>
        <row r="177">
          <cell r="A177" t="str">
            <v>440.45.41.000-6000.01</v>
          </cell>
          <cell r="B177" t="str">
            <v>6000.01</v>
          </cell>
          <cell r="C177" t="str">
            <v>440.45.41.000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  <cell r="M177" t="str">
            <v>6000.01 - Professional Services General</v>
          </cell>
          <cell r="N177">
            <v>10000</v>
          </cell>
        </row>
        <row r="178">
          <cell r="A178" t="str">
            <v>440.45.50.000-6000.01</v>
          </cell>
          <cell r="B178" t="str">
            <v>6000.01</v>
          </cell>
          <cell r="C178" t="str">
            <v>440.45.50.000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  <cell r="M178" t="str">
            <v>6000.01 - Professional Services General</v>
          </cell>
          <cell r="N178">
            <v>10000</v>
          </cell>
        </row>
        <row r="179">
          <cell r="A179" t="str">
            <v>440.40.55.570-6000.07</v>
          </cell>
          <cell r="B179" t="str">
            <v>6000.07</v>
          </cell>
          <cell r="C179" t="str">
            <v>440.40.55.570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  <cell r="M179" t="str">
            <v>6000.07 - Professional Services Weed Abatement</v>
          </cell>
          <cell r="N179">
            <v>0</v>
          </cell>
        </row>
        <row r="180">
          <cell r="A180" t="str">
            <v>440.40.55.570-6000.09</v>
          </cell>
          <cell r="B180" t="str">
            <v>6000.09</v>
          </cell>
          <cell r="C180" t="str">
            <v>440.40.55.570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6000.09 - Professional Services Uniform</v>
          </cell>
          <cell r="N180">
            <v>0</v>
          </cell>
        </row>
        <row r="181">
          <cell r="A181" t="str">
            <v>440.40.55.570-6000.10</v>
          </cell>
          <cell r="B181" t="str">
            <v>6000.10</v>
          </cell>
          <cell r="C181" t="str">
            <v>440.40.55.570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6000.10 - Professional Services Consultant</v>
          </cell>
          <cell r="N181">
            <v>0</v>
          </cell>
        </row>
        <row r="182">
          <cell r="A182" t="str">
            <v>440.45.40.000-6000.10</v>
          </cell>
          <cell r="B182" t="str">
            <v>6000.10</v>
          </cell>
          <cell r="C182" t="str">
            <v>440.45.40.000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6000.10 - Professional Services Consultant</v>
          </cell>
          <cell r="N182">
            <v>0</v>
          </cell>
        </row>
        <row r="183">
          <cell r="A183" t="str">
            <v>440.45.41.000-6000.10</v>
          </cell>
          <cell r="B183" t="str">
            <v>6000.10</v>
          </cell>
          <cell r="C183" t="str">
            <v>440.45.41.000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  <cell r="M183" t="str">
            <v>6000.10 - Professional Services Consultant</v>
          </cell>
          <cell r="N183">
            <v>0</v>
          </cell>
        </row>
        <row r="184">
          <cell r="A184" t="str">
            <v>440.45.50.000-6000.10</v>
          </cell>
          <cell r="B184" t="str">
            <v>6000.10</v>
          </cell>
          <cell r="C184" t="str">
            <v>440.45.50.000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  <cell r="M184" t="str">
            <v>6000.10 - Professional Services Consultant</v>
          </cell>
          <cell r="N184">
            <v>0</v>
          </cell>
        </row>
        <row r="185">
          <cell r="A185" t="str">
            <v>440.40.55.570-6000.12</v>
          </cell>
          <cell r="B185" t="str">
            <v>6000.12</v>
          </cell>
          <cell r="C185" t="str">
            <v>440.40.55.570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  <cell r="M185" t="str">
            <v>6000.12 - Professional Services Contract Services</v>
          </cell>
          <cell r="N185">
            <v>0</v>
          </cell>
        </row>
        <row r="186">
          <cell r="A186" t="str">
            <v>440.45.40.000-6000.12</v>
          </cell>
          <cell r="B186" t="str">
            <v>6000.12</v>
          </cell>
          <cell r="C186" t="str">
            <v>440.45.40.000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  <cell r="M186" t="str">
            <v>6000.12 - Professional Services Contract Services</v>
          </cell>
          <cell r="N186">
            <v>0</v>
          </cell>
        </row>
        <row r="187">
          <cell r="A187" t="str">
            <v>440.45.41.000-6000.12</v>
          </cell>
          <cell r="B187" t="str">
            <v>6000.12</v>
          </cell>
          <cell r="C187" t="str">
            <v>440.45.41.000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  <cell r="M187" t="str">
            <v>6000.12 - Professional Services Contract Services</v>
          </cell>
          <cell r="N187">
            <v>0</v>
          </cell>
        </row>
        <row r="188">
          <cell r="A188" t="str">
            <v>440.45.50.000-6000.12</v>
          </cell>
          <cell r="B188" t="str">
            <v>6000.12</v>
          </cell>
          <cell r="C188" t="str">
            <v>440.45.50.000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  <cell r="M188" t="str">
            <v>6000.12 - Professional Services Contract Services</v>
          </cell>
          <cell r="N188">
            <v>0</v>
          </cell>
        </row>
        <row r="189">
          <cell r="A189" t="str">
            <v>440.40.55.570-6000.13</v>
          </cell>
          <cell r="B189" t="str">
            <v>6000.13</v>
          </cell>
          <cell r="C189" t="str">
            <v>440.40.55.570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+++</v>
          </cell>
          <cell r="L189">
            <v>0</v>
          </cell>
          <cell r="M189" t="str">
            <v>6000.13 - Professional Services Compliance Monitoring</v>
          </cell>
          <cell r="N189">
            <v>0</v>
          </cell>
        </row>
        <row r="190">
          <cell r="A190" t="str">
            <v>440.45.40.000-6000.13</v>
          </cell>
          <cell r="B190" t="str">
            <v>6000.13</v>
          </cell>
          <cell r="C190" t="str">
            <v>440.45.40.000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+++</v>
          </cell>
          <cell r="L190">
            <v>0</v>
          </cell>
          <cell r="M190" t="str">
            <v>6000.13 - Professional Services Compliance Monitoring</v>
          </cell>
          <cell r="N190">
            <v>0</v>
          </cell>
        </row>
        <row r="191">
          <cell r="A191" t="str">
            <v>440.45.41.000-6000.13</v>
          </cell>
          <cell r="B191" t="str">
            <v>6000.13</v>
          </cell>
          <cell r="C191" t="str">
            <v>440.45.41.000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  <cell r="M191" t="str">
            <v>6000.13 - Professional Services Compliance Monitoring</v>
          </cell>
          <cell r="N191">
            <v>0</v>
          </cell>
        </row>
        <row r="192">
          <cell r="A192" t="str">
            <v>440.45.50.000-6000.13</v>
          </cell>
          <cell r="B192" t="str">
            <v>6000.13</v>
          </cell>
          <cell r="C192" t="str">
            <v>440.45.50.000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  <cell r="M192" t="str">
            <v>6000.13 - Professional Services Compliance Monitoring</v>
          </cell>
          <cell r="N192">
            <v>0</v>
          </cell>
        </row>
        <row r="193">
          <cell r="A193" t="str">
            <v>440.40.55.570-6000.14</v>
          </cell>
          <cell r="B193" t="str">
            <v>6000.14</v>
          </cell>
          <cell r="C193" t="str">
            <v>440.40.55.570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+++</v>
          </cell>
          <cell r="L193">
            <v>0</v>
          </cell>
          <cell r="M193" t="str">
            <v>6000.14 - Professional Services IW Pre Analysis</v>
          </cell>
          <cell r="N193">
            <v>0</v>
          </cell>
        </row>
        <row r="194">
          <cell r="A194" t="str">
            <v>440.45.40.000-6000.14</v>
          </cell>
          <cell r="B194" t="str">
            <v>6000.14</v>
          </cell>
          <cell r="C194" t="str">
            <v>440.45.40.000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  <cell r="M194" t="str">
            <v>6000.14 - Professional Services IW Pre Analysis</v>
          </cell>
          <cell r="N194">
            <v>0</v>
          </cell>
        </row>
        <row r="195">
          <cell r="A195" t="str">
            <v>440.45.41.000-6000.14</v>
          </cell>
          <cell r="B195" t="str">
            <v>6000.14</v>
          </cell>
          <cell r="C195" t="str">
            <v>440.45.41.000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  <cell r="M195" t="str">
            <v>6000.14 - Professional Services IW Pre Analysis</v>
          </cell>
          <cell r="N195">
            <v>0</v>
          </cell>
        </row>
        <row r="196">
          <cell r="A196" t="str">
            <v>440.45.50.000-6000.14</v>
          </cell>
          <cell r="B196" t="str">
            <v>6000.14</v>
          </cell>
          <cell r="C196" t="str">
            <v>440.45.50.000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6000.14 - Professional Services IW Pre Analysis</v>
          </cell>
          <cell r="N196">
            <v>0</v>
          </cell>
        </row>
        <row r="197">
          <cell r="A197" t="str">
            <v>440.40.55.570-6000.18</v>
          </cell>
          <cell r="B197" t="str">
            <v>6000.18</v>
          </cell>
          <cell r="C197" t="str">
            <v>440.40.55.570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  <cell r="M197" t="str">
            <v>6000.18 - Professional Services Legal</v>
          </cell>
          <cell r="N197">
            <v>0</v>
          </cell>
        </row>
        <row r="198">
          <cell r="A198" t="str">
            <v>440.45.40.000-6000.18</v>
          </cell>
          <cell r="B198" t="str">
            <v>6000.18</v>
          </cell>
          <cell r="C198" t="str">
            <v>440.45.40.000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  <cell r="M198" t="str">
            <v>6000.18 - Professional Services Legal</v>
          </cell>
          <cell r="N198">
            <v>0</v>
          </cell>
        </row>
        <row r="199">
          <cell r="A199" t="str">
            <v>440.45.41.000-6000.18</v>
          </cell>
          <cell r="B199" t="str">
            <v>6000.18</v>
          </cell>
          <cell r="C199" t="str">
            <v>440.45.41.000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  <cell r="M199" t="str">
            <v>6000.18 - Professional Services Legal</v>
          </cell>
          <cell r="N199">
            <v>0</v>
          </cell>
        </row>
        <row r="200">
          <cell r="A200" t="str">
            <v>440.45.50.000-6000.18</v>
          </cell>
          <cell r="B200" t="str">
            <v>6000.18</v>
          </cell>
          <cell r="C200" t="str">
            <v>440.45.50.000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  <cell r="M200" t="str">
            <v>6000.18 - Professional Services Legal</v>
          </cell>
          <cell r="N200">
            <v>0</v>
          </cell>
        </row>
        <row r="201">
          <cell r="A201" t="str">
            <v>440.40.55.570-6100.01</v>
          </cell>
          <cell r="B201" t="str">
            <v>6100.01</v>
          </cell>
          <cell r="C201" t="str">
            <v>440.40.55.570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>6100.01 - Utilities Electric</v>
          </cell>
          <cell r="N201">
            <v>0</v>
          </cell>
        </row>
        <row r="202">
          <cell r="A202" t="str">
            <v>440.45.40.000-6100.01</v>
          </cell>
          <cell r="B202" t="str">
            <v>6100.01</v>
          </cell>
          <cell r="C202" t="str">
            <v>440.45.40.000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  <cell r="M202" t="str">
            <v>6100.01 - Utilities Electric</v>
          </cell>
          <cell r="N202">
            <v>0</v>
          </cell>
        </row>
        <row r="203">
          <cell r="A203" t="str">
            <v>440.45.41.000-6100.01</v>
          </cell>
          <cell r="B203" t="str">
            <v>6100.01</v>
          </cell>
          <cell r="C203" t="str">
            <v>440.45.41.000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  <cell r="M203" t="str">
            <v>6100.01 - Utilities Electric</v>
          </cell>
          <cell r="N203">
            <v>0</v>
          </cell>
        </row>
        <row r="204">
          <cell r="A204" t="str">
            <v>440.45.50.000-6100.01</v>
          </cell>
          <cell r="B204" t="str">
            <v>6100.01</v>
          </cell>
          <cell r="C204" t="str">
            <v>440.45.50.000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  <cell r="M204" t="str">
            <v>6100.01 - Utilities Electric</v>
          </cell>
          <cell r="N204">
            <v>0</v>
          </cell>
        </row>
        <row r="205">
          <cell r="A205" t="str">
            <v>440.40.55.570-6100.02</v>
          </cell>
          <cell r="B205" t="str">
            <v>6100.02</v>
          </cell>
          <cell r="C205" t="str">
            <v>440.40.55.570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  <cell r="M205" t="str">
            <v>6100.02 - Utilities Telephone</v>
          </cell>
          <cell r="N205">
            <v>0</v>
          </cell>
        </row>
        <row r="206">
          <cell r="A206" t="str">
            <v>440.45.40.000-6100.02</v>
          </cell>
          <cell r="B206" t="str">
            <v>6100.02</v>
          </cell>
          <cell r="C206" t="str">
            <v>440.45.40.000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  <cell r="M206" t="str">
            <v>6100.02 - Utilities Telephone</v>
          </cell>
          <cell r="N206">
            <v>0</v>
          </cell>
        </row>
        <row r="207">
          <cell r="A207" t="str">
            <v>440.45.41.000-6100.02</v>
          </cell>
          <cell r="B207" t="str">
            <v>6100.02</v>
          </cell>
          <cell r="C207" t="str">
            <v>440.45.41.000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  <cell r="M207" t="str">
            <v>6100.02 - Utilities Telephone</v>
          </cell>
          <cell r="N207">
            <v>0</v>
          </cell>
        </row>
        <row r="208">
          <cell r="A208" t="str">
            <v>440.45.50.000-6100.02</v>
          </cell>
          <cell r="B208" t="str">
            <v>6100.02</v>
          </cell>
          <cell r="C208" t="str">
            <v>440.45.50.000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  <cell r="M208" t="str">
            <v>6100.02 - Utilities Telephone</v>
          </cell>
          <cell r="N208">
            <v>0</v>
          </cell>
        </row>
        <row r="209">
          <cell r="A209" t="str">
            <v>440.40.55.570-6100.03</v>
          </cell>
          <cell r="B209" t="str">
            <v>6100.03</v>
          </cell>
          <cell r="C209" t="str">
            <v>440.40.55.570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  <cell r="M209" t="str">
            <v>6100.03 - Utilities Data Transmission / ISP</v>
          </cell>
          <cell r="N209">
            <v>0</v>
          </cell>
        </row>
        <row r="210">
          <cell r="A210" t="str">
            <v>440.45.40.000-6100.03</v>
          </cell>
          <cell r="B210" t="str">
            <v>6100.03</v>
          </cell>
          <cell r="C210" t="str">
            <v>440.45.40.000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  <cell r="M210" t="str">
            <v>6100.03 - Utilities Data Transmission / ISP</v>
          </cell>
          <cell r="N210">
            <v>0</v>
          </cell>
        </row>
        <row r="211">
          <cell r="A211" t="str">
            <v>440.45.41.000-6100.03</v>
          </cell>
          <cell r="B211" t="str">
            <v>6100.03</v>
          </cell>
          <cell r="C211" t="str">
            <v>440.45.41.000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  <cell r="M211" t="str">
            <v>6100.03 - Utilities Data Transmission / ISP</v>
          </cell>
          <cell r="N211">
            <v>0</v>
          </cell>
        </row>
        <row r="212">
          <cell r="A212" t="str">
            <v>440.45.50.000-6100.03</v>
          </cell>
          <cell r="B212" t="str">
            <v>6100.03</v>
          </cell>
          <cell r="C212" t="str">
            <v>440.45.50.000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  <cell r="M212" t="str">
            <v>6100.03 - Utilities Data Transmission / ISP</v>
          </cell>
          <cell r="N212">
            <v>0</v>
          </cell>
        </row>
        <row r="213">
          <cell r="A213" t="str">
            <v>440.40.55.570-6200.01</v>
          </cell>
          <cell r="B213" t="str">
            <v>6200.01</v>
          </cell>
          <cell r="C213" t="str">
            <v>440.40.55.570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+++</v>
          </cell>
          <cell r="L213">
            <v>0</v>
          </cell>
          <cell r="M213" t="str">
            <v>6200.01 - Supplies Office</v>
          </cell>
          <cell r="N213">
            <v>0</v>
          </cell>
        </row>
        <row r="214">
          <cell r="A214" t="str">
            <v>440.45.40.000-6200.01</v>
          </cell>
          <cell r="B214" t="str">
            <v>6200.01</v>
          </cell>
          <cell r="C214" t="str">
            <v>440.45.40.000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+++</v>
          </cell>
          <cell r="L214">
            <v>0</v>
          </cell>
          <cell r="M214" t="str">
            <v>6200.01 - Supplies Office</v>
          </cell>
          <cell r="N214">
            <v>0</v>
          </cell>
        </row>
        <row r="215">
          <cell r="A215" t="str">
            <v>440.45.41.000-6200.01</v>
          </cell>
          <cell r="B215" t="str">
            <v>6200.01</v>
          </cell>
          <cell r="C215" t="str">
            <v>440.45.41.000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+++</v>
          </cell>
          <cell r="L215">
            <v>0</v>
          </cell>
          <cell r="M215" t="str">
            <v>6200.01 - Supplies Office</v>
          </cell>
          <cell r="N215">
            <v>0</v>
          </cell>
        </row>
        <row r="216">
          <cell r="A216" t="str">
            <v>440.45.50.000-6200.01</v>
          </cell>
          <cell r="B216" t="str">
            <v>6200.01</v>
          </cell>
          <cell r="C216" t="str">
            <v>440.45.50.000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  <cell r="M216" t="str">
            <v>6200.01 - Supplies Office</v>
          </cell>
          <cell r="N216">
            <v>0</v>
          </cell>
        </row>
        <row r="217">
          <cell r="A217" t="str">
            <v>440.40.55.570-6200.02</v>
          </cell>
          <cell r="B217" t="str">
            <v>6200.02</v>
          </cell>
          <cell r="C217" t="str">
            <v>440.40.55.570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  <cell r="M217" t="str">
            <v>6200.02 - Supplies Special Department</v>
          </cell>
          <cell r="N217">
            <v>0</v>
          </cell>
        </row>
        <row r="218">
          <cell r="A218" t="str">
            <v>440.40.70.015-6200.02</v>
          </cell>
          <cell r="B218" t="str">
            <v>6200.02</v>
          </cell>
          <cell r="C218" t="str">
            <v>440.40.70.015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  <cell r="M218" t="str">
            <v>6200.02 - Supplies Special Department</v>
          </cell>
          <cell r="N218">
            <v>0</v>
          </cell>
        </row>
        <row r="219">
          <cell r="A219" t="str">
            <v>440.45.40.000-6200.02</v>
          </cell>
          <cell r="B219" t="str">
            <v>6200.02</v>
          </cell>
          <cell r="C219" t="str">
            <v>440.45.40.000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+++</v>
          </cell>
          <cell r="L219">
            <v>0</v>
          </cell>
          <cell r="M219" t="str">
            <v>6200.02 - Supplies Special Department</v>
          </cell>
          <cell r="N219">
            <v>0</v>
          </cell>
        </row>
        <row r="220">
          <cell r="A220" t="str">
            <v>440.45.41.000-6200.02</v>
          </cell>
          <cell r="B220" t="str">
            <v>6200.02</v>
          </cell>
          <cell r="C220" t="str">
            <v>440.45.41.000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+++</v>
          </cell>
          <cell r="L220">
            <v>0</v>
          </cell>
          <cell r="M220" t="str">
            <v>6200.02 - Supplies Special Department</v>
          </cell>
          <cell r="N220">
            <v>0</v>
          </cell>
        </row>
        <row r="221">
          <cell r="A221" t="str">
            <v>440.45.50.000-6200.02</v>
          </cell>
          <cell r="B221" t="str">
            <v>6200.02</v>
          </cell>
          <cell r="C221" t="str">
            <v>440.45.50.000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  <cell r="M221" t="str">
            <v>6200.02 - Supplies Special Department</v>
          </cell>
          <cell r="N221">
            <v>0</v>
          </cell>
        </row>
        <row r="222">
          <cell r="A222" t="str">
            <v>440.40.55.570-6200.03</v>
          </cell>
          <cell r="B222" t="str">
            <v>6200.03</v>
          </cell>
          <cell r="C222" t="str">
            <v>440.40.55.570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+++</v>
          </cell>
          <cell r="L222">
            <v>0</v>
          </cell>
          <cell r="M222" t="str">
            <v>6200.03 - Supplies Copier Maintenance &amp; Supplies</v>
          </cell>
          <cell r="N222">
            <v>0</v>
          </cell>
        </row>
        <row r="223">
          <cell r="A223" t="str">
            <v>440.45.40.000-6200.03</v>
          </cell>
          <cell r="B223" t="str">
            <v>6200.03</v>
          </cell>
          <cell r="C223" t="str">
            <v>440.45.40.000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+++</v>
          </cell>
          <cell r="L223">
            <v>0</v>
          </cell>
          <cell r="M223" t="str">
            <v>6200.03 - Supplies Copier Maintenance &amp; Supplies</v>
          </cell>
          <cell r="N223">
            <v>0</v>
          </cell>
        </row>
        <row r="224">
          <cell r="A224" t="str">
            <v>440.45.41.000-6200.03</v>
          </cell>
          <cell r="B224" t="str">
            <v>6200.03</v>
          </cell>
          <cell r="C224" t="str">
            <v>440.45.41.000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  <cell r="M224" t="str">
            <v>6200.03 - Supplies Copier Maintenance &amp; Supplies</v>
          </cell>
          <cell r="N224">
            <v>0</v>
          </cell>
        </row>
        <row r="225">
          <cell r="A225" t="str">
            <v>440.45.50.000-6200.03</v>
          </cell>
          <cell r="B225" t="str">
            <v>6200.03</v>
          </cell>
          <cell r="C225" t="str">
            <v>440.45.50.000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+++</v>
          </cell>
          <cell r="L225">
            <v>0</v>
          </cell>
          <cell r="M225" t="str">
            <v>6200.03 - Supplies Copier Maintenance &amp; Supplies</v>
          </cell>
          <cell r="N225">
            <v>0</v>
          </cell>
        </row>
        <row r="226">
          <cell r="A226" t="str">
            <v>440.40.55.570-6200.04</v>
          </cell>
          <cell r="B226" t="str">
            <v>6200.04</v>
          </cell>
          <cell r="C226" t="str">
            <v>440.40.55.570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+++</v>
          </cell>
          <cell r="L226">
            <v>0</v>
          </cell>
          <cell r="M226" t="str">
            <v>6200.04 - Supplies Postage</v>
          </cell>
          <cell r="N226">
            <v>0</v>
          </cell>
        </row>
        <row r="227">
          <cell r="A227" t="str">
            <v>440.45.40.000-6200.04</v>
          </cell>
          <cell r="B227" t="str">
            <v>6200.04</v>
          </cell>
          <cell r="C227" t="str">
            <v>440.45.40.000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  <cell r="M227" t="str">
            <v>6200.04 - Supplies Postage</v>
          </cell>
          <cell r="N227">
            <v>0</v>
          </cell>
        </row>
        <row r="228">
          <cell r="A228" t="str">
            <v>440.45.41.000-6200.04</v>
          </cell>
          <cell r="B228" t="str">
            <v>6200.04</v>
          </cell>
          <cell r="C228" t="str">
            <v>440.45.41.000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+++</v>
          </cell>
          <cell r="L228">
            <v>0</v>
          </cell>
          <cell r="M228" t="str">
            <v>6200.04 - Supplies Postage</v>
          </cell>
          <cell r="N228">
            <v>0</v>
          </cell>
        </row>
        <row r="229">
          <cell r="A229" t="str">
            <v>440.45.50.000-6200.04</v>
          </cell>
          <cell r="B229" t="str">
            <v>6200.04</v>
          </cell>
          <cell r="C229" t="str">
            <v>440.45.50.000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  <cell r="L229">
            <v>0</v>
          </cell>
          <cell r="M229" t="str">
            <v>6200.04 - Supplies Postage</v>
          </cell>
          <cell r="N229">
            <v>0</v>
          </cell>
        </row>
        <row r="230">
          <cell r="A230" t="str">
            <v>440.40.55.570-6200.05</v>
          </cell>
          <cell r="B230" t="str">
            <v>6200.05</v>
          </cell>
          <cell r="C230" t="str">
            <v>440.40.55.570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str">
            <v>+++</v>
          </cell>
          <cell r="L230">
            <v>0</v>
          </cell>
          <cell r="M230" t="str">
            <v>6200.05 - Supplies Gasoline</v>
          </cell>
          <cell r="N230">
            <v>0</v>
          </cell>
        </row>
        <row r="231">
          <cell r="A231" t="str">
            <v>440.45.40.000-6200.05</v>
          </cell>
          <cell r="B231" t="str">
            <v>6200.05</v>
          </cell>
          <cell r="C231" t="str">
            <v>440.45.40.000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+++</v>
          </cell>
          <cell r="L231">
            <v>0</v>
          </cell>
          <cell r="M231" t="str">
            <v>6200.05 - Supplies Gasoline</v>
          </cell>
          <cell r="N231">
            <v>0</v>
          </cell>
        </row>
        <row r="232">
          <cell r="A232" t="str">
            <v>440.45.41.000-6200.05</v>
          </cell>
          <cell r="B232" t="str">
            <v>6200.05</v>
          </cell>
          <cell r="C232" t="str">
            <v>440.45.41.000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+++</v>
          </cell>
          <cell r="L232">
            <v>0</v>
          </cell>
          <cell r="M232" t="str">
            <v>6200.05 - Supplies Gasoline</v>
          </cell>
          <cell r="N232">
            <v>0</v>
          </cell>
        </row>
        <row r="233">
          <cell r="A233" t="str">
            <v>440.45.50.000-6200.05</v>
          </cell>
          <cell r="B233" t="str">
            <v>6200.05</v>
          </cell>
          <cell r="C233" t="str">
            <v>440.45.50.000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+++</v>
          </cell>
          <cell r="L233">
            <v>0</v>
          </cell>
          <cell r="M233" t="str">
            <v>6200.05 - Supplies Gasoline</v>
          </cell>
          <cell r="N233">
            <v>0</v>
          </cell>
        </row>
        <row r="234">
          <cell r="A234" t="str">
            <v>440.40.55.570-6200.06</v>
          </cell>
          <cell r="B234" t="str">
            <v>6200.06</v>
          </cell>
          <cell r="C234" t="str">
            <v>440.40.55.570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+++</v>
          </cell>
          <cell r="L234">
            <v>0</v>
          </cell>
          <cell r="M234" t="str">
            <v>6200.06 - Supplies Propane</v>
          </cell>
          <cell r="N234">
            <v>0</v>
          </cell>
        </row>
        <row r="235">
          <cell r="A235" t="str">
            <v>440.40.55.570-6200.07</v>
          </cell>
          <cell r="B235" t="str">
            <v>6200.07</v>
          </cell>
          <cell r="C235" t="str">
            <v>440.40.55.570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  <cell r="M235" t="str">
            <v>6200.07 - Supplies Radio Communication &amp; Maint</v>
          </cell>
          <cell r="N235">
            <v>0</v>
          </cell>
        </row>
        <row r="236">
          <cell r="A236" t="str">
            <v>440.40.55.570-6200.09</v>
          </cell>
          <cell r="B236" t="str">
            <v>6200.09</v>
          </cell>
          <cell r="C236" t="str">
            <v>440.40.55.570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+++</v>
          </cell>
          <cell r="L236">
            <v>0</v>
          </cell>
          <cell r="M236" t="str">
            <v>6200.09 - Supplies Data Processing</v>
          </cell>
          <cell r="N236">
            <v>0</v>
          </cell>
        </row>
        <row r="237">
          <cell r="A237" t="str">
            <v>440.40.70.015-6200.09</v>
          </cell>
          <cell r="B237" t="str">
            <v>6200.09</v>
          </cell>
          <cell r="C237" t="str">
            <v>440.40.70.015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+++</v>
          </cell>
          <cell r="L237">
            <v>0</v>
          </cell>
          <cell r="M237" t="str">
            <v>6200.09 - Supplies Data Processing</v>
          </cell>
          <cell r="N237">
            <v>0</v>
          </cell>
        </row>
        <row r="238">
          <cell r="A238" t="str">
            <v>440.45.40.000-6200.09</v>
          </cell>
          <cell r="B238" t="str">
            <v>6200.09</v>
          </cell>
          <cell r="C238" t="str">
            <v>440.45.40.000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  <cell r="M238" t="str">
            <v>6200.09 - Supplies Data Processing</v>
          </cell>
          <cell r="N238">
            <v>0</v>
          </cell>
        </row>
        <row r="239">
          <cell r="A239" t="str">
            <v>440.45.41.000-6200.09</v>
          </cell>
          <cell r="B239" t="str">
            <v>6200.09</v>
          </cell>
          <cell r="C239" t="str">
            <v>440.45.41.000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+++</v>
          </cell>
          <cell r="L239">
            <v>0</v>
          </cell>
          <cell r="M239" t="str">
            <v>6200.09 - Supplies Data Processing</v>
          </cell>
          <cell r="N239">
            <v>0</v>
          </cell>
        </row>
        <row r="240">
          <cell r="A240" t="str">
            <v>440.45.50.000-6200.09</v>
          </cell>
          <cell r="B240" t="str">
            <v>6200.09</v>
          </cell>
          <cell r="C240" t="str">
            <v>440.45.50.000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+++</v>
          </cell>
          <cell r="L240">
            <v>0</v>
          </cell>
          <cell r="M240" t="str">
            <v>6200.09 - Supplies Data Processing</v>
          </cell>
          <cell r="N240">
            <v>0</v>
          </cell>
        </row>
        <row r="241">
          <cell r="A241" t="str">
            <v>440.40.55.570-6200.10</v>
          </cell>
          <cell r="B241" t="str">
            <v>6200.10</v>
          </cell>
          <cell r="C241" t="str">
            <v>440.40.55.570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6200.10 - Supplies Protective Clothing</v>
          </cell>
          <cell r="N241">
            <v>0</v>
          </cell>
        </row>
        <row r="242">
          <cell r="A242" t="str">
            <v>440.40.55.570-6200.12</v>
          </cell>
          <cell r="B242" t="str">
            <v>6200.12</v>
          </cell>
          <cell r="C242" t="str">
            <v>440.40.55.570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+++</v>
          </cell>
          <cell r="L242">
            <v>0</v>
          </cell>
          <cell r="M242" t="str">
            <v>6200.12 - Supplies CNG</v>
          </cell>
          <cell r="N242">
            <v>0</v>
          </cell>
        </row>
        <row r="243">
          <cell r="A243" t="str">
            <v>440.40.55.570-6280.03</v>
          </cell>
          <cell r="B243" t="str">
            <v>6280.03</v>
          </cell>
          <cell r="C243" t="str">
            <v>440.40.55.570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+++</v>
          </cell>
          <cell r="L243">
            <v>0</v>
          </cell>
          <cell r="M243" t="str">
            <v>6280.03 - Supplies-Public Works Soundwall Repair</v>
          </cell>
          <cell r="N243">
            <v>0</v>
          </cell>
        </row>
        <row r="244">
          <cell r="A244" t="str">
            <v>440.40.55.570-6280.04</v>
          </cell>
          <cell r="B244" t="str">
            <v>6280.04</v>
          </cell>
          <cell r="C244" t="str">
            <v>440.40.55.570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+++</v>
          </cell>
          <cell r="L244">
            <v>0</v>
          </cell>
          <cell r="M244" t="str">
            <v>6280.04 - Supplies-Public Works Sidewalk Repair</v>
          </cell>
          <cell r="N244">
            <v>0</v>
          </cell>
        </row>
        <row r="245">
          <cell r="A245" t="str">
            <v>440.40.55.570-6280.05</v>
          </cell>
          <cell r="B245" t="str">
            <v>6280.05</v>
          </cell>
          <cell r="C245" t="str">
            <v>440.40.55.570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+++</v>
          </cell>
          <cell r="L245">
            <v>0</v>
          </cell>
          <cell r="M245" t="str">
            <v>6280.05 - Supplies-Public Works Traffic Signs</v>
          </cell>
          <cell r="N245">
            <v>0</v>
          </cell>
        </row>
        <row r="246">
          <cell r="A246" t="str">
            <v>440.40.55.570-6280.08</v>
          </cell>
          <cell r="B246" t="str">
            <v>6280.08</v>
          </cell>
          <cell r="C246" t="str">
            <v>440.40.55.570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+++</v>
          </cell>
          <cell r="L246">
            <v>0</v>
          </cell>
          <cell r="M246" t="str">
            <v>6280.08 - Supplies-Public Works Pump</v>
          </cell>
          <cell r="N246">
            <v>0</v>
          </cell>
        </row>
        <row r="247">
          <cell r="A247" t="str">
            <v>440.40.55.570-6280.09</v>
          </cell>
          <cell r="B247" t="str">
            <v>6280.09</v>
          </cell>
          <cell r="C247" t="str">
            <v>440.40.55.570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+++</v>
          </cell>
          <cell r="L247">
            <v>0</v>
          </cell>
          <cell r="M247" t="str">
            <v>6280.09 - Supplies-Public Works Storm Drain System</v>
          </cell>
          <cell r="N247">
            <v>0</v>
          </cell>
        </row>
        <row r="248">
          <cell r="A248" t="str">
            <v>440.40.55.570-6280.10</v>
          </cell>
          <cell r="B248" t="str">
            <v>6280.10</v>
          </cell>
          <cell r="C248" t="str">
            <v>440.40.55.570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+++</v>
          </cell>
          <cell r="L248">
            <v>0</v>
          </cell>
          <cell r="M248" t="str">
            <v>6280.10 - Supplies-Public Works Storm Drain Basin</v>
          </cell>
          <cell r="N248">
            <v>0</v>
          </cell>
        </row>
        <row r="249">
          <cell r="A249" t="str">
            <v>440.40.55.570-6280.11</v>
          </cell>
          <cell r="B249" t="str">
            <v>6280.11</v>
          </cell>
          <cell r="C249" t="str">
            <v>440.40.55.570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  <cell r="M249" t="str">
            <v>6280.11 - Supplies-Public Works Custodial</v>
          </cell>
          <cell r="N249">
            <v>0</v>
          </cell>
        </row>
        <row r="250">
          <cell r="A250" t="str">
            <v>440.40.55.570-6280.12</v>
          </cell>
          <cell r="B250" t="str">
            <v>6280.12</v>
          </cell>
          <cell r="C250" t="str">
            <v>440.40.55.570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+++</v>
          </cell>
          <cell r="L250">
            <v>0</v>
          </cell>
          <cell r="M250" t="str">
            <v>6280.12 - Supplies-Public Works Chemicals</v>
          </cell>
          <cell r="N250">
            <v>0</v>
          </cell>
        </row>
        <row r="251">
          <cell r="A251" t="str">
            <v>440.40.55.570-6280.13</v>
          </cell>
          <cell r="B251" t="str">
            <v>6280.13</v>
          </cell>
          <cell r="C251" t="str">
            <v>440.40.55.570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+++</v>
          </cell>
          <cell r="L251">
            <v>0</v>
          </cell>
          <cell r="M251" t="str">
            <v>6280.13 - Supplies-Public Works Laboratory</v>
          </cell>
          <cell r="N251">
            <v>0</v>
          </cell>
        </row>
        <row r="252">
          <cell r="A252" t="str">
            <v>440.40.55.570-6280.14</v>
          </cell>
          <cell r="B252" t="str">
            <v>6280.14</v>
          </cell>
          <cell r="C252" t="str">
            <v>440.40.55.570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  <cell r="M252" t="str">
            <v>6280.14 - Supplies-Public Works Protective Clothing</v>
          </cell>
          <cell r="N252">
            <v>0</v>
          </cell>
        </row>
        <row r="253">
          <cell r="A253" t="str">
            <v>440.40.55.570-6280.15</v>
          </cell>
          <cell r="B253" t="str">
            <v>6280.15</v>
          </cell>
          <cell r="C253" t="str">
            <v>440.40.55.570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+++</v>
          </cell>
          <cell r="L253">
            <v>0</v>
          </cell>
          <cell r="M253" t="str">
            <v>6280.15 - Supplies-Public Works Mechanics Tools</v>
          </cell>
          <cell r="N253">
            <v>0</v>
          </cell>
        </row>
        <row r="254">
          <cell r="A254" t="str">
            <v>440.40.55.570-6280.16</v>
          </cell>
          <cell r="B254" t="str">
            <v>6280.16</v>
          </cell>
          <cell r="C254" t="str">
            <v>440.40.55.570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+++</v>
          </cell>
          <cell r="L254">
            <v>0</v>
          </cell>
          <cell r="M254" t="str">
            <v>6280.16 - Supplies-Public Works UV System Supplies</v>
          </cell>
          <cell r="N254">
            <v>0</v>
          </cell>
        </row>
        <row r="255">
          <cell r="A255" t="str">
            <v>440.40.55.570-6280.19</v>
          </cell>
          <cell r="B255" t="str">
            <v>6280.19</v>
          </cell>
          <cell r="C255" t="str">
            <v>440.40.55.570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  <cell r="M255" t="str">
            <v>6280.19 - Supplies-Public Works Specialty Maintenance Tools</v>
          </cell>
          <cell r="N255">
            <v>0</v>
          </cell>
        </row>
        <row r="256">
          <cell r="A256" t="str">
            <v>440.40.55.570-6280.20</v>
          </cell>
          <cell r="B256" t="str">
            <v>6280.20</v>
          </cell>
          <cell r="C256" t="str">
            <v>440.40.55.570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+++</v>
          </cell>
          <cell r="L256">
            <v>0</v>
          </cell>
          <cell r="M256" t="str">
            <v>6280.20 - Supplies-Public Works Bin Repair</v>
          </cell>
          <cell r="N256">
            <v>0</v>
          </cell>
        </row>
        <row r="257">
          <cell r="A257" t="str">
            <v>440.40.55.570-6280.21</v>
          </cell>
          <cell r="B257" t="str">
            <v>6280.21</v>
          </cell>
          <cell r="C257" t="str">
            <v>440.40.55.570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+++</v>
          </cell>
          <cell r="L257">
            <v>0</v>
          </cell>
          <cell r="M257" t="str">
            <v>6280.21 - Supplies-Public Works Used Oil Grant</v>
          </cell>
          <cell r="N257">
            <v>0</v>
          </cell>
        </row>
        <row r="258">
          <cell r="A258" t="str">
            <v>440.40.55.570-6280.22</v>
          </cell>
          <cell r="B258" t="str">
            <v>6280.22</v>
          </cell>
          <cell r="C258" t="str">
            <v>440.40.55.570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+++</v>
          </cell>
          <cell r="L258">
            <v>0</v>
          </cell>
          <cell r="M258" t="str">
            <v>6280.22 - Supplies-Public Works Recycled Products</v>
          </cell>
          <cell r="N258">
            <v>0</v>
          </cell>
        </row>
        <row r="259">
          <cell r="A259" t="str">
            <v>440.40.55.570-6280.23</v>
          </cell>
          <cell r="B259" t="str">
            <v>6280.23</v>
          </cell>
          <cell r="C259" t="str">
            <v>440.40.55.570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+++</v>
          </cell>
          <cell r="L259">
            <v>0</v>
          </cell>
          <cell r="M259" t="str">
            <v>6280.23 - Supplies-Public Works Recycling Education Program</v>
          </cell>
          <cell r="N259">
            <v>0</v>
          </cell>
        </row>
        <row r="260">
          <cell r="A260" t="str">
            <v>440.40.55.570-6280.25</v>
          </cell>
          <cell r="B260" t="str">
            <v>6280.25</v>
          </cell>
          <cell r="C260" t="str">
            <v>440.40.55.570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+++</v>
          </cell>
          <cell r="L260">
            <v>0</v>
          </cell>
          <cell r="M260" t="str">
            <v>6280.25 - Supplies-Public Works Collection Containers</v>
          </cell>
          <cell r="N260">
            <v>0</v>
          </cell>
        </row>
        <row r="261">
          <cell r="A261" t="str">
            <v>440.40.55.570-6280.26</v>
          </cell>
          <cell r="B261" t="str">
            <v>6280.26</v>
          </cell>
          <cell r="C261" t="str">
            <v>440.40.55.570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+++</v>
          </cell>
          <cell r="L261">
            <v>0</v>
          </cell>
          <cell r="M261" t="str">
            <v>6280.26 - Supplies-Public Works 3 Cart System Containers</v>
          </cell>
          <cell r="N261">
            <v>0</v>
          </cell>
        </row>
        <row r="262">
          <cell r="A262" t="str">
            <v>440.40.55.570-6280.27</v>
          </cell>
          <cell r="B262" t="str">
            <v>6280.27</v>
          </cell>
          <cell r="C262" t="str">
            <v>440.40.55.570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+++</v>
          </cell>
          <cell r="L262">
            <v>0</v>
          </cell>
          <cell r="M262" t="str">
            <v>6280.27 - Supplies-Public Works SSJID Surface Water</v>
          </cell>
          <cell r="N262">
            <v>0</v>
          </cell>
        </row>
        <row r="263">
          <cell r="A263" t="str">
            <v>440.40.55.570-6280.28</v>
          </cell>
          <cell r="B263" t="str">
            <v>6280.28</v>
          </cell>
          <cell r="C263" t="str">
            <v>440.40.55.570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  <cell r="M263" t="str">
            <v>6280.28 - Supplies-Public Works Water Treatment Chemicals</v>
          </cell>
          <cell r="N263">
            <v>0</v>
          </cell>
        </row>
        <row r="264">
          <cell r="A264" t="str">
            <v>440.40.55.570-6280.29</v>
          </cell>
          <cell r="B264" t="str">
            <v>6280.29</v>
          </cell>
          <cell r="C264" t="str">
            <v>440.40.55.570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+++</v>
          </cell>
          <cell r="L264">
            <v>0</v>
          </cell>
          <cell r="M264" t="str">
            <v>6280.29 - Supplies-Public Works Water Treatment</v>
          </cell>
          <cell r="N264">
            <v>0</v>
          </cell>
        </row>
        <row r="265">
          <cell r="A265" t="str">
            <v>440.40.55.570-6280.30</v>
          </cell>
          <cell r="B265" t="str">
            <v>6280.30</v>
          </cell>
          <cell r="C265" t="str">
            <v>440.40.55.570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+++</v>
          </cell>
          <cell r="L265">
            <v>0</v>
          </cell>
          <cell r="M265" t="str">
            <v>6280.30 - Supplies-Public Works Automated &amp; Hand Tools</v>
          </cell>
          <cell r="N265">
            <v>0</v>
          </cell>
        </row>
        <row r="266">
          <cell r="A266" t="str">
            <v>440.40.55.570-6280.31</v>
          </cell>
          <cell r="B266" t="str">
            <v>6280.31</v>
          </cell>
          <cell r="C266" t="str">
            <v>440.40.55.570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6280.31 - Supplies-Public Works Water Conservation</v>
          </cell>
          <cell r="N266">
            <v>0</v>
          </cell>
        </row>
        <row r="267">
          <cell r="A267" t="str">
            <v>440.40.55.570-6280.32</v>
          </cell>
          <cell r="B267" t="str">
            <v>6280.32</v>
          </cell>
          <cell r="C267" t="str">
            <v>440.40.55.570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+++</v>
          </cell>
          <cell r="L267">
            <v>0</v>
          </cell>
          <cell r="M267" t="str">
            <v>6280.32 - Supplies-Public Works Water Distribution System</v>
          </cell>
          <cell r="N267">
            <v>0</v>
          </cell>
        </row>
        <row r="268">
          <cell r="A268" t="str">
            <v>440.40.55.570-6280.33</v>
          </cell>
          <cell r="B268" t="str">
            <v>6280.33</v>
          </cell>
          <cell r="C268" t="str">
            <v>440.40.55.570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  <cell r="L268">
            <v>0</v>
          </cell>
          <cell r="M268" t="str">
            <v>6280.33 - Supplies-Public Works Fire Hydrants</v>
          </cell>
          <cell r="N268">
            <v>0</v>
          </cell>
        </row>
        <row r="269">
          <cell r="A269" t="str">
            <v>440.40.55.570-6280.34</v>
          </cell>
          <cell r="B269" t="str">
            <v>6280.34</v>
          </cell>
          <cell r="C269" t="str">
            <v>440.40.55.570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  <cell r="M269" t="str">
            <v>6280.34 - Supplies-Public Works Wells &amp; Pumps</v>
          </cell>
          <cell r="N269">
            <v>0</v>
          </cell>
        </row>
        <row r="270">
          <cell r="A270" t="str">
            <v>440.40.55.570-6280.35</v>
          </cell>
          <cell r="B270" t="str">
            <v>6280.35</v>
          </cell>
          <cell r="C270" t="str">
            <v>440.40.55.570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+++</v>
          </cell>
          <cell r="L270">
            <v>0</v>
          </cell>
          <cell r="M270" t="str">
            <v>6280.35 - Supplies-Public Works Water Meters &amp; Boxes</v>
          </cell>
          <cell r="N270">
            <v>0</v>
          </cell>
        </row>
        <row r="271">
          <cell r="A271" t="str">
            <v>440.40.55.570-6280.36</v>
          </cell>
          <cell r="B271" t="str">
            <v>6280.36</v>
          </cell>
          <cell r="C271" t="str">
            <v>440.40.55.570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  <cell r="L271">
            <v>0</v>
          </cell>
          <cell r="M271" t="str">
            <v>6280.36 - Supplies-Public Works Traffic Calming</v>
          </cell>
          <cell r="N271">
            <v>0</v>
          </cell>
        </row>
        <row r="272">
          <cell r="A272" t="str">
            <v>440.40.55.570-6280.38</v>
          </cell>
          <cell r="B272" t="str">
            <v>6280.38</v>
          </cell>
          <cell r="C272" t="str">
            <v>440.40.55.570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+++</v>
          </cell>
          <cell r="L272">
            <v>0</v>
          </cell>
          <cell r="M272" t="str">
            <v>6280.38 - Supplies-Public Works Global Supplies</v>
          </cell>
          <cell r="N272">
            <v>0</v>
          </cell>
        </row>
        <row r="273">
          <cell r="A273" t="str">
            <v>440.40.55.570-6280.39</v>
          </cell>
          <cell r="B273" t="str">
            <v>6280.39</v>
          </cell>
          <cell r="C273" t="str">
            <v>440.40.55.570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  <cell r="L273">
            <v>0</v>
          </cell>
          <cell r="M273" t="str">
            <v>6280.39 - Supplies-Public Works Industrial Waste Pretreatment</v>
          </cell>
          <cell r="N273">
            <v>0</v>
          </cell>
        </row>
        <row r="274">
          <cell r="A274" t="str">
            <v>440.40.55.570-6280.41</v>
          </cell>
          <cell r="B274" t="str">
            <v>6280.41</v>
          </cell>
          <cell r="C274" t="str">
            <v>440.40.55.570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+++</v>
          </cell>
          <cell r="L274">
            <v>0</v>
          </cell>
          <cell r="M274" t="str">
            <v>6280.41 - Supplies-Public Works Bevarage Container Grant</v>
          </cell>
          <cell r="N274">
            <v>0</v>
          </cell>
        </row>
        <row r="275">
          <cell r="A275" t="str">
            <v>440.40.55.570-6280.42</v>
          </cell>
          <cell r="B275" t="str">
            <v>6280.42</v>
          </cell>
          <cell r="C275" t="str">
            <v>440.40.55.570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+++</v>
          </cell>
          <cell r="L275">
            <v>0</v>
          </cell>
          <cell r="M275" t="str">
            <v>6280.42 - Supplies-Public Works Industrial Wastewater</v>
          </cell>
          <cell r="N275">
            <v>0</v>
          </cell>
        </row>
        <row r="276">
          <cell r="A276" t="str">
            <v>440.40.55.570-6300.01</v>
          </cell>
          <cell r="B276" t="str">
            <v>6300.01</v>
          </cell>
          <cell r="C276" t="str">
            <v>440.40.55.570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+++</v>
          </cell>
          <cell r="L276">
            <v>0</v>
          </cell>
          <cell r="M276" t="str">
            <v>6300.01 - Dues &amp; Subscriptions Memberships</v>
          </cell>
          <cell r="N276">
            <v>700</v>
          </cell>
        </row>
        <row r="277">
          <cell r="A277" t="str">
            <v>440.40.70.015-6300.01</v>
          </cell>
          <cell r="B277" t="str">
            <v>6300.01</v>
          </cell>
          <cell r="C277" t="str">
            <v>440.40.70.015</v>
          </cell>
          <cell r="D277">
            <v>700</v>
          </cell>
          <cell r="E277">
            <v>0</v>
          </cell>
          <cell r="F277">
            <v>700</v>
          </cell>
          <cell r="G277">
            <v>0</v>
          </cell>
          <cell r="H277">
            <v>0</v>
          </cell>
          <cell r="I277">
            <v>0</v>
          </cell>
          <cell r="J277">
            <v>700</v>
          </cell>
          <cell r="K277">
            <v>0</v>
          </cell>
          <cell r="L277">
            <v>0</v>
          </cell>
          <cell r="M277" t="str">
            <v>6300.01 - Dues &amp; Subscriptions Memberships</v>
          </cell>
          <cell r="N277">
            <v>700</v>
          </cell>
        </row>
        <row r="278">
          <cell r="A278" t="str">
            <v>440.45.40.000-6300.01</v>
          </cell>
          <cell r="B278" t="str">
            <v>6300.01</v>
          </cell>
          <cell r="C278" t="str">
            <v>440.45.40.000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+++</v>
          </cell>
          <cell r="L278">
            <v>0</v>
          </cell>
          <cell r="M278" t="str">
            <v>6300.01 - Dues &amp; Subscriptions Memberships</v>
          </cell>
          <cell r="N278">
            <v>700</v>
          </cell>
        </row>
        <row r="279">
          <cell r="A279" t="str">
            <v>440.45.41.000-6300.01</v>
          </cell>
          <cell r="B279" t="str">
            <v>6300.01</v>
          </cell>
          <cell r="C279" t="str">
            <v>440.45.41.000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+++</v>
          </cell>
          <cell r="L279">
            <v>0</v>
          </cell>
          <cell r="M279" t="str">
            <v>6300.01 - Dues &amp; Subscriptions Memberships</v>
          </cell>
          <cell r="N279">
            <v>700</v>
          </cell>
        </row>
        <row r="280">
          <cell r="A280" t="str">
            <v>440.45.50.000-6300.01</v>
          </cell>
          <cell r="B280" t="str">
            <v>6300.01</v>
          </cell>
          <cell r="C280" t="str">
            <v>440.45.50.000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  <cell r="M280" t="str">
            <v>6300.01 - Dues &amp; Subscriptions Memberships</v>
          </cell>
          <cell r="N280">
            <v>700</v>
          </cell>
        </row>
        <row r="281">
          <cell r="A281" t="str">
            <v>440.40.55.570-6300.02</v>
          </cell>
          <cell r="B281" t="str">
            <v>6300.02</v>
          </cell>
          <cell r="C281" t="str">
            <v>440.40.55.570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+++</v>
          </cell>
          <cell r="L281">
            <v>0</v>
          </cell>
          <cell r="M281" t="str">
            <v>6300.02 - Dues &amp; Subscriptions Publications</v>
          </cell>
          <cell r="N281">
            <v>0</v>
          </cell>
        </row>
        <row r="282">
          <cell r="A282" t="str">
            <v>440.45.40.000-6300.02</v>
          </cell>
          <cell r="B282" t="str">
            <v>6300.02</v>
          </cell>
          <cell r="C282" t="str">
            <v>440.45.40.000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+++</v>
          </cell>
          <cell r="L282">
            <v>0</v>
          </cell>
          <cell r="M282" t="str">
            <v>6300.02 - Dues &amp; Subscriptions Publications</v>
          </cell>
          <cell r="N282">
            <v>0</v>
          </cell>
        </row>
        <row r="283">
          <cell r="A283" t="str">
            <v>440.45.41.000-6300.02</v>
          </cell>
          <cell r="B283" t="str">
            <v>6300.02</v>
          </cell>
          <cell r="C283" t="str">
            <v>440.45.41.000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  <cell r="M283" t="str">
            <v>6300.02 - Dues &amp; Subscriptions Publications</v>
          </cell>
          <cell r="N283">
            <v>0</v>
          </cell>
        </row>
        <row r="284">
          <cell r="A284" t="str">
            <v>440.45.50.000-6300.02</v>
          </cell>
          <cell r="B284" t="str">
            <v>6300.02</v>
          </cell>
          <cell r="C284" t="str">
            <v>440.45.50.000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+++</v>
          </cell>
          <cell r="L284">
            <v>0</v>
          </cell>
          <cell r="M284" t="str">
            <v>6300.02 - Dues &amp; Subscriptions Publications</v>
          </cell>
          <cell r="N284">
            <v>0</v>
          </cell>
        </row>
        <row r="285">
          <cell r="A285" t="str">
            <v>440.40.55.570-6300.03</v>
          </cell>
          <cell r="B285" t="str">
            <v>6300.03</v>
          </cell>
          <cell r="C285" t="str">
            <v>440.40.55.570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+++</v>
          </cell>
          <cell r="L285">
            <v>0</v>
          </cell>
          <cell r="M285" t="str">
            <v>6300.03 - Dues &amp; Subscriptions Certifications</v>
          </cell>
          <cell r="N285">
            <v>0</v>
          </cell>
        </row>
        <row r="286">
          <cell r="A286" t="str">
            <v>440.45.40.000-6300.03</v>
          </cell>
          <cell r="B286" t="str">
            <v>6300.03</v>
          </cell>
          <cell r="C286" t="str">
            <v>440.45.40.000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+++</v>
          </cell>
          <cell r="L286">
            <v>0</v>
          </cell>
          <cell r="M286" t="str">
            <v>6300.03 - Dues &amp; Subscriptions Certifications</v>
          </cell>
          <cell r="N286">
            <v>0</v>
          </cell>
        </row>
        <row r="287">
          <cell r="A287" t="str">
            <v>440.45.41.000-6300.03</v>
          </cell>
          <cell r="B287" t="str">
            <v>6300.03</v>
          </cell>
          <cell r="C287" t="str">
            <v>440.45.41.000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+++</v>
          </cell>
          <cell r="L287">
            <v>0</v>
          </cell>
          <cell r="M287" t="str">
            <v>6300.03 - Dues &amp; Subscriptions Certifications</v>
          </cell>
          <cell r="N287">
            <v>0</v>
          </cell>
        </row>
        <row r="288">
          <cell r="A288" t="str">
            <v>440.45.50.000-6300.03</v>
          </cell>
          <cell r="B288" t="str">
            <v>6300.03</v>
          </cell>
          <cell r="C288" t="str">
            <v>440.45.50.000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+++</v>
          </cell>
          <cell r="L288">
            <v>0</v>
          </cell>
          <cell r="M288" t="str">
            <v>6300.03 - Dues &amp; Subscriptions Certifications</v>
          </cell>
          <cell r="N288">
            <v>0</v>
          </cell>
        </row>
        <row r="289">
          <cell r="A289" t="str">
            <v>440.40.55.570-6350.01</v>
          </cell>
          <cell r="B289" t="str">
            <v>6350.01</v>
          </cell>
          <cell r="C289" t="str">
            <v>440.40.55.570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+++</v>
          </cell>
          <cell r="L289">
            <v>0</v>
          </cell>
          <cell r="M289" t="str">
            <v>6350.01 - Maintenance Agreements &amp; Licenses License/Software Maintenance</v>
          </cell>
          <cell r="N289">
            <v>0</v>
          </cell>
        </row>
        <row r="290">
          <cell r="A290" t="str">
            <v>440.45.40.000-6350.01</v>
          </cell>
          <cell r="B290" t="str">
            <v>6350.01</v>
          </cell>
          <cell r="C290" t="str">
            <v>440.45.40.000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+++</v>
          </cell>
          <cell r="L290">
            <v>0</v>
          </cell>
          <cell r="M290" t="str">
            <v>6350.01 - Maintenance Agreements &amp; Licenses License/Software Maintenance</v>
          </cell>
          <cell r="N290">
            <v>0</v>
          </cell>
        </row>
        <row r="291">
          <cell r="A291" t="str">
            <v>440.45.41.000-6350.01</v>
          </cell>
          <cell r="B291" t="str">
            <v>6350.01</v>
          </cell>
          <cell r="C291" t="str">
            <v>440.45.41.000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  <cell r="M291" t="str">
            <v>6350.01 - Maintenance Agreements &amp; Licenses License/Software Maintenance</v>
          </cell>
          <cell r="N291">
            <v>0</v>
          </cell>
        </row>
        <row r="292">
          <cell r="A292" t="str">
            <v>440.45.50.000-6350.01</v>
          </cell>
          <cell r="B292" t="str">
            <v>6350.01</v>
          </cell>
          <cell r="C292" t="str">
            <v>440.45.50.000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+++</v>
          </cell>
          <cell r="L292">
            <v>0</v>
          </cell>
          <cell r="M292" t="str">
            <v>6350.01 - Maintenance Agreements &amp; Licenses License/Software Maintenance</v>
          </cell>
          <cell r="N292">
            <v>0</v>
          </cell>
        </row>
        <row r="293">
          <cell r="A293" t="str">
            <v>440.40.55.570-6350.02</v>
          </cell>
          <cell r="B293" t="str">
            <v>6350.02</v>
          </cell>
          <cell r="C293" t="str">
            <v>440.40.55.570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+++</v>
          </cell>
          <cell r="L293">
            <v>0</v>
          </cell>
          <cell r="M293" t="str">
            <v>6350.02 - Maintenance Agreements &amp; Licenses Hardware Maintenance</v>
          </cell>
          <cell r="N293">
            <v>0</v>
          </cell>
        </row>
        <row r="294">
          <cell r="A294" t="str">
            <v>440.45.40.000-6350.02</v>
          </cell>
          <cell r="B294" t="str">
            <v>6350.02</v>
          </cell>
          <cell r="C294" t="str">
            <v>440.45.40.000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  <cell r="L294">
            <v>0</v>
          </cell>
          <cell r="M294" t="str">
            <v>6350.02 - Maintenance Agreements &amp; Licenses Hardware Maintenance</v>
          </cell>
          <cell r="N294">
            <v>0</v>
          </cell>
        </row>
        <row r="295">
          <cell r="A295" t="str">
            <v>440.45.41.000-6350.02</v>
          </cell>
          <cell r="B295" t="str">
            <v>6350.02</v>
          </cell>
          <cell r="C295" t="str">
            <v>440.45.41.000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str">
            <v>+++</v>
          </cell>
          <cell r="L295">
            <v>0</v>
          </cell>
          <cell r="M295" t="str">
            <v>6350.02 - Maintenance Agreements &amp; Licenses Hardware Maintenance</v>
          </cell>
          <cell r="N295">
            <v>0</v>
          </cell>
        </row>
        <row r="296">
          <cell r="A296" t="str">
            <v>440.45.50.000-6350.02</v>
          </cell>
          <cell r="B296" t="str">
            <v>6350.02</v>
          </cell>
          <cell r="C296" t="str">
            <v>440.45.50.000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+++</v>
          </cell>
          <cell r="L296">
            <v>0</v>
          </cell>
          <cell r="M296" t="str">
            <v>6350.02 - Maintenance Agreements &amp; Licenses Hardware Maintenance</v>
          </cell>
          <cell r="N296">
            <v>0</v>
          </cell>
        </row>
        <row r="297">
          <cell r="A297" t="str">
            <v>440.40.55.570-6350.03</v>
          </cell>
          <cell r="B297" t="str">
            <v>6350.03</v>
          </cell>
          <cell r="C297" t="str">
            <v>440.40.55.570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  <cell r="L297">
            <v>0</v>
          </cell>
          <cell r="M297" t="str">
            <v>6350.03 - Maintenance Agreements &amp; Licenses Maintenance Agreements</v>
          </cell>
          <cell r="N297">
            <v>0</v>
          </cell>
        </row>
        <row r="298">
          <cell r="A298" t="str">
            <v>440.45.40.000-6350.03</v>
          </cell>
          <cell r="B298" t="str">
            <v>6350.03</v>
          </cell>
          <cell r="C298" t="str">
            <v>440.45.40.000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+++</v>
          </cell>
          <cell r="L298">
            <v>0</v>
          </cell>
          <cell r="M298" t="str">
            <v>6350.03 - Maintenance Agreements &amp; Licenses Maintenance Agreements</v>
          </cell>
          <cell r="N298">
            <v>0</v>
          </cell>
        </row>
        <row r="299">
          <cell r="A299" t="str">
            <v>440.45.41.000-6350.03</v>
          </cell>
          <cell r="B299" t="str">
            <v>6350.03</v>
          </cell>
          <cell r="C299" t="str">
            <v>440.45.41.000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+++</v>
          </cell>
          <cell r="L299">
            <v>0</v>
          </cell>
          <cell r="M299" t="str">
            <v>6350.03 - Maintenance Agreements &amp; Licenses Maintenance Agreements</v>
          </cell>
          <cell r="N299">
            <v>0</v>
          </cell>
        </row>
        <row r="300">
          <cell r="A300" t="str">
            <v>440.45.50.000-6350.03</v>
          </cell>
          <cell r="B300" t="str">
            <v>6350.03</v>
          </cell>
          <cell r="C300" t="str">
            <v>440.45.50.000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+++</v>
          </cell>
          <cell r="L300">
            <v>0</v>
          </cell>
          <cell r="M300" t="str">
            <v>6350.03 - Maintenance Agreements &amp; Licenses Maintenance Agreements</v>
          </cell>
          <cell r="N300">
            <v>0</v>
          </cell>
        </row>
        <row r="301">
          <cell r="A301" t="str">
            <v>440.40.55.570-6350.04</v>
          </cell>
          <cell r="B301" t="str">
            <v>6350.04</v>
          </cell>
          <cell r="C301" t="str">
            <v>440.40.55.570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+++</v>
          </cell>
          <cell r="L301">
            <v>0</v>
          </cell>
          <cell r="M301" t="str">
            <v>6350.04 - Maintenance Agreements &amp; Licenses SCADA</v>
          </cell>
          <cell r="N301">
            <v>0</v>
          </cell>
        </row>
        <row r="302">
          <cell r="A302" t="str">
            <v>440.45.40.000-6350.04</v>
          </cell>
          <cell r="B302" t="str">
            <v>6350.04</v>
          </cell>
          <cell r="C302" t="str">
            <v>440.45.40.000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+++</v>
          </cell>
          <cell r="L302">
            <v>0</v>
          </cell>
          <cell r="M302" t="str">
            <v>6350.04 - Maintenance Agreements &amp; Licenses SCADA</v>
          </cell>
          <cell r="N302">
            <v>0</v>
          </cell>
        </row>
        <row r="303">
          <cell r="A303" t="str">
            <v>440.45.41.000-6350.04</v>
          </cell>
          <cell r="B303" t="str">
            <v>6350.04</v>
          </cell>
          <cell r="C303" t="str">
            <v>440.45.41.000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+++</v>
          </cell>
          <cell r="L303">
            <v>0</v>
          </cell>
          <cell r="M303" t="str">
            <v>6350.04 - Maintenance Agreements &amp; Licenses SCADA</v>
          </cell>
          <cell r="N303">
            <v>0</v>
          </cell>
        </row>
        <row r="304">
          <cell r="A304" t="str">
            <v>440.45.50.000-6350.04</v>
          </cell>
          <cell r="B304" t="str">
            <v>6350.04</v>
          </cell>
          <cell r="C304" t="str">
            <v>440.45.50.000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+++</v>
          </cell>
          <cell r="L304">
            <v>0</v>
          </cell>
          <cell r="M304" t="str">
            <v>6350.04 - Maintenance Agreements &amp; Licenses SCADA</v>
          </cell>
          <cell r="N304">
            <v>0</v>
          </cell>
        </row>
        <row r="305">
          <cell r="A305" t="str">
            <v>440.40.55.570-6350.05</v>
          </cell>
          <cell r="B305" t="str">
            <v>6350.05</v>
          </cell>
          <cell r="C305" t="str">
            <v>440.40.55.570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  <cell r="M305" t="str">
            <v>6350.05 - Maintenance Agreements &amp; Licenses Traffic Control</v>
          </cell>
          <cell r="N305">
            <v>0</v>
          </cell>
        </row>
        <row r="306">
          <cell r="A306" t="str">
            <v>440.45.40.000-6350.05</v>
          </cell>
          <cell r="B306" t="str">
            <v>6350.05</v>
          </cell>
          <cell r="C306" t="str">
            <v>440.45.40.000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+++</v>
          </cell>
          <cell r="L306">
            <v>0</v>
          </cell>
          <cell r="M306" t="str">
            <v>6350.05 - Maintenance Agreements &amp; Licenses Traffic Control</v>
          </cell>
          <cell r="N306">
            <v>0</v>
          </cell>
        </row>
        <row r="307">
          <cell r="A307" t="str">
            <v>440.45.41.000-6350.05</v>
          </cell>
          <cell r="B307" t="str">
            <v>6350.05</v>
          </cell>
          <cell r="C307" t="str">
            <v>440.45.41.000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+++</v>
          </cell>
          <cell r="L307">
            <v>0</v>
          </cell>
          <cell r="M307" t="str">
            <v>6350.05 - Maintenance Agreements &amp; Licenses Traffic Control</v>
          </cell>
          <cell r="N307">
            <v>0</v>
          </cell>
        </row>
        <row r="308">
          <cell r="A308" t="str">
            <v>440.45.50.000-6350.05</v>
          </cell>
          <cell r="B308" t="str">
            <v>6350.05</v>
          </cell>
          <cell r="C308" t="str">
            <v>440.45.50.000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  <cell r="M308" t="str">
            <v>6350.05 - Maintenance Agreements &amp; Licenses Traffic Control</v>
          </cell>
          <cell r="N308">
            <v>0</v>
          </cell>
        </row>
        <row r="309">
          <cell r="A309" t="str">
            <v>440.40.55.570-6350.06</v>
          </cell>
          <cell r="B309" t="str">
            <v>6350.06</v>
          </cell>
          <cell r="C309" t="str">
            <v>440.40.55.570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+++</v>
          </cell>
          <cell r="L309">
            <v>0</v>
          </cell>
          <cell r="M309" t="str">
            <v>6350.06 - Maintenance Agreements &amp; Licenses Streetlights</v>
          </cell>
          <cell r="N309">
            <v>0</v>
          </cell>
        </row>
        <row r="310">
          <cell r="A310" t="str">
            <v>440.45.40.000-6350.06</v>
          </cell>
          <cell r="B310" t="str">
            <v>6350.06</v>
          </cell>
          <cell r="C310" t="str">
            <v>440.45.40.000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  <cell r="L310">
            <v>0</v>
          </cell>
          <cell r="M310" t="str">
            <v>6350.06 - Maintenance Agreements &amp; Licenses Streetlights</v>
          </cell>
          <cell r="N310">
            <v>0</v>
          </cell>
        </row>
        <row r="311">
          <cell r="A311" t="str">
            <v>440.45.41.000-6350.06</v>
          </cell>
          <cell r="B311" t="str">
            <v>6350.06</v>
          </cell>
          <cell r="C311" t="str">
            <v>440.45.41.000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  <cell r="M311" t="str">
            <v>6350.06 - Maintenance Agreements &amp; Licenses Streetlights</v>
          </cell>
          <cell r="N311">
            <v>0</v>
          </cell>
        </row>
        <row r="312">
          <cell r="A312" t="str">
            <v>440.45.50.000-6350.06</v>
          </cell>
          <cell r="B312" t="str">
            <v>6350.06</v>
          </cell>
          <cell r="C312" t="str">
            <v>440.45.50.000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+++</v>
          </cell>
          <cell r="L312">
            <v>0</v>
          </cell>
          <cell r="M312" t="str">
            <v>6350.06 - Maintenance Agreements &amp; Licenses Streetlights</v>
          </cell>
          <cell r="N312">
            <v>0</v>
          </cell>
        </row>
        <row r="313">
          <cell r="A313" t="str">
            <v>440.40.55.570-6375.01</v>
          </cell>
          <cell r="B313" t="str">
            <v>6375.01</v>
          </cell>
          <cell r="C313" t="str">
            <v>440.40.55.570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+++</v>
          </cell>
          <cell r="L313">
            <v>0</v>
          </cell>
          <cell r="M313" t="str">
            <v>6375.01 - Operating Fees NPDES Permit Renewal</v>
          </cell>
          <cell r="N313">
            <v>0</v>
          </cell>
        </row>
        <row r="314">
          <cell r="A314" t="str">
            <v>440.40.55.570-6375.02</v>
          </cell>
          <cell r="B314" t="str">
            <v>6375.02</v>
          </cell>
          <cell r="C314" t="str">
            <v>440.40.55.570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+++</v>
          </cell>
          <cell r="L314">
            <v>0</v>
          </cell>
          <cell r="M314" t="str">
            <v>6375.02 - Operating Fees NPDES Permit Compliance</v>
          </cell>
          <cell r="N314">
            <v>0</v>
          </cell>
        </row>
        <row r="315">
          <cell r="A315" t="str">
            <v>440.40.55.570-6375.03</v>
          </cell>
          <cell r="B315" t="str">
            <v>6375.03</v>
          </cell>
          <cell r="C315" t="str">
            <v>440.40.55.570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+++</v>
          </cell>
          <cell r="L315">
            <v>0</v>
          </cell>
          <cell r="M315" t="str">
            <v>6375.03 - Operating Fees SSJID Drainage</v>
          </cell>
          <cell r="N315">
            <v>0</v>
          </cell>
        </row>
        <row r="316">
          <cell r="A316" t="str">
            <v>440.40.55.570-6375.04</v>
          </cell>
          <cell r="B316" t="str">
            <v>6375.04</v>
          </cell>
          <cell r="C316" t="str">
            <v>440.40.55.570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str">
            <v>+++</v>
          </cell>
          <cell r="L316">
            <v>0</v>
          </cell>
          <cell r="M316" t="str">
            <v>6375.04 - Operating Fees Operating Permits</v>
          </cell>
          <cell r="N316">
            <v>0</v>
          </cell>
        </row>
        <row r="317">
          <cell r="A317" t="str">
            <v>440.40.55.570-6375.05</v>
          </cell>
          <cell r="B317" t="str">
            <v>6375.05</v>
          </cell>
          <cell r="C317" t="str">
            <v>440.40.55.570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str">
            <v>+++</v>
          </cell>
          <cell r="L317">
            <v>0</v>
          </cell>
          <cell r="M317" t="str">
            <v>6375.05 - Operating Fees Annual Waste Discharger</v>
          </cell>
          <cell r="N317">
            <v>0</v>
          </cell>
        </row>
        <row r="318">
          <cell r="A318" t="str">
            <v>440.40.55.570-6375.07</v>
          </cell>
          <cell r="B318" t="str">
            <v>6375.07</v>
          </cell>
          <cell r="C318" t="str">
            <v>440.40.55.570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+++</v>
          </cell>
          <cell r="L318">
            <v>0</v>
          </cell>
          <cell r="M318" t="str">
            <v>6375.07 - Operating Fees Permit</v>
          </cell>
          <cell r="N318">
            <v>0</v>
          </cell>
        </row>
        <row r="319">
          <cell r="A319" t="str">
            <v>440.40.55.570-6375.08</v>
          </cell>
          <cell r="B319" t="str">
            <v>6375.08</v>
          </cell>
          <cell r="C319" t="str">
            <v>440.40.55.570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6375.08 - Operating Fees Operating Permits Reg</v>
          </cell>
          <cell r="N319">
            <v>0</v>
          </cell>
        </row>
        <row r="320">
          <cell r="A320" t="str">
            <v>440.40.55.570-6375.09</v>
          </cell>
          <cell r="B320" t="str">
            <v>6375.09</v>
          </cell>
          <cell r="C320" t="str">
            <v>440.40.55.570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str">
            <v>+++</v>
          </cell>
          <cell r="L320">
            <v>0</v>
          </cell>
          <cell r="M320" t="str">
            <v>6375.09 - Operating Fees Dumping</v>
          </cell>
          <cell r="N320">
            <v>0</v>
          </cell>
        </row>
        <row r="321">
          <cell r="A321" t="str">
            <v>440.40.55.570-6375.10</v>
          </cell>
          <cell r="B321" t="str">
            <v>6375.10</v>
          </cell>
          <cell r="C321" t="str">
            <v>440.40.55.570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str">
            <v>+++</v>
          </cell>
          <cell r="L321">
            <v>0</v>
          </cell>
          <cell r="M321" t="str">
            <v>6375.10 - Operating Fees Sludge Disposal</v>
          </cell>
          <cell r="N321">
            <v>0</v>
          </cell>
        </row>
        <row r="322">
          <cell r="A322" t="str">
            <v>440.40.55.570-6375.11</v>
          </cell>
          <cell r="B322" t="str">
            <v>6375.11</v>
          </cell>
          <cell r="C322" t="str">
            <v>440.40.55.570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  <cell r="L322">
            <v>0</v>
          </cell>
          <cell r="M322" t="str">
            <v>6375.11 - Operating Fees Compost Tipping</v>
          </cell>
          <cell r="N322">
            <v>0</v>
          </cell>
        </row>
        <row r="323">
          <cell r="A323" t="str">
            <v>440.40.55.570-6375.12</v>
          </cell>
          <cell r="B323" t="str">
            <v>6375.12</v>
          </cell>
          <cell r="C323" t="str">
            <v>440.40.55.570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str">
            <v>+++</v>
          </cell>
          <cell r="L323">
            <v>0</v>
          </cell>
          <cell r="M323" t="str">
            <v>6375.12 - Operating Fees Curbside Recycling</v>
          </cell>
          <cell r="N323">
            <v>0</v>
          </cell>
        </row>
        <row r="324">
          <cell r="A324" t="str">
            <v>440.40.55.570-6375.15</v>
          </cell>
          <cell r="B324" t="str">
            <v>6375.15</v>
          </cell>
          <cell r="C324" t="str">
            <v>440.40.55.570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str">
            <v>+++</v>
          </cell>
          <cell r="L324">
            <v>0</v>
          </cell>
          <cell r="M324" t="str">
            <v>6375.15 - Operating Fees Concrete/Asphalt Tipping</v>
          </cell>
          <cell r="N324">
            <v>0</v>
          </cell>
        </row>
        <row r="325">
          <cell r="A325" t="str">
            <v>440.40.55.570-6375.16</v>
          </cell>
          <cell r="B325" t="str">
            <v>6375.16</v>
          </cell>
          <cell r="C325" t="str">
            <v>440.40.55.570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  <cell r="L325">
            <v>0</v>
          </cell>
          <cell r="M325" t="str">
            <v>6375.16 - Operating Fees Universal Waste Recycling</v>
          </cell>
          <cell r="N325">
            <v>0</v>
          </cell>
        </row>
        <row r="326">
          <cell r="A326" t="str">
            <v>440.40.55.570-6375.18</v>
          </cell>
          <cell r="B326" t="str">
            <v>6375.18</v>
          </cell>
          <cell r="C326" t="str">
            <v>440.40.55.570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str">
            <v>+++</v>
          </cell>
          <cell r="L326">
            <v>0</v>
          </cell>
          <cell r="M326" t="str">
            <v>6375.18 - Operating Fees Used Oil Recycling</v>
          </cell>
          <cell r="N326">
            <v>0</v>
          </cell>
        </row>
        <row r="327">
          <cell r="A327" t="str">
            <v>440.40.55.570-6375.19</v>
          </cell>
          <cell r="B327" t="str">
            <v>6375.19</v>
          </cell>
          <cell r="C327" t="str">
            <v>440.40.55.570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+++</v>
          </cell>
          <cell r="L327">
            <v>0</v>
          </cell>
          <cell r="M327" t="str">
            <v>6375.19 - Operating Fees Highway Signal</v>
          </cell>
          <cell r="N327">
            <v>0</v>
          </cell>
        </row>
        <row r="328">
          <cell r="A328" t="str">
            <v>440.40.55.570-6375.20</v>
          </cell>
          <cell r="B328" t="str">
            <v>6375.20</v>
          </cell>
          <cell r="C328" t="str">
            <v>440.40.55.570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+++</v>
          </cell>
          <cell r="L328">
            <v>0</v>
          </cell>
          <cell r="M328" t="str">
            <v>6375.20 - Operating Fees Fines and Penalties</v>
          </cell>
          <cell r="N328">
            <v>0</v>
          </cell>
        </row>
        <row r="329">
          <cell r="A329" t="str">
            <v>440.40.55.570-6400.01</v>
          </cell>
          <cell r="B329" t="str">
            <v>6400.01</v>
          </cell>
          <cell r="C329" t="str">
            <v>440.40.55.570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str">
            <v>+++</v>
          </cell>
          <cell r="L329">
            <v>0</v>
          </cell>
          <cell r="M329" t="str">
            <v>6400.01 - Repairs &amp; Maintenance Building</v>
          </cell>
          <cell r="N329">
            <v>0</v>
          </cell>
        </row>
        <row r="330">
          <cell r="A330" t="str">
            <v>440.45.40.000-6400.01</v>
          </cell>
          <cell r="B330" t="str">
            <v>6400.01</v>
          </cell>
          <cell r="C330" t="str">
            <v>440.45.40.000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str">
            <v>+++</v>
          </cell>
          <cell r="L330">
            <v>0</v>
          </cell>
          <cell r="M330" t="str">
            <v>6400.01 - Repairs &amp; Maintenance Building</v>
          </cell>
          <cell r="N330">
            <v>0</v>
          </cell>
        </row>
        <row r="331">
          <cell r="A331" t="str">
            <v>440.45.41.000-6400.01</v>
          </cell>
          <cell r="B331" t="str">
            <v>6400.01</v>
          </cell>
          <cell r="C331" t="str">
            <v>440.45.41.000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+++</v>
          </cell>
          <cell r="L331">
            <v>0</v>
          </cell>
          <cell r="M331" t="str">
            <v>6400.01 - Repairs &amp; Maintenance Building</v>
          </cell>
          <cell r="N331">
            <v>0</v>
          </cell>
        </row>
        <row r="332">
          <cell r="A332" t="str">
            <v>440.45.50.000-6400.01</v>
          </cell>
          <cell r="B332" t="str">
            <v>6400.01</v>
          </cell>
          <cell r="C332" t="str">
            <v>440.45.50.000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str">
            <v>+++</v>
          </cell>
          <cell r="L332">
            <v>0</v>
          </cell>
          <cell r="M332" t="str">
            <v>6400.01 - Repairs &amp; Maintenance Building</v>
          </cell>
          <cell r="N332">
            <v>0</v>
          </cell>
        </row>
        <row r="333">
          <cell r="A333" t="str">
            <v>440.40.55.570-6400.02</v>
          </cell>
          <cell r="B333" t="str">
            <v>6400.02</v>
          </cell>
          <cell r="C333" t="str">
            <v>440.40.55.570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  <cell r="L333">
            <v>0</v>
          </cell>
          <cell r="M333" t="str">
            <v>6400.02 - Repairs &amp; Maintenance Minor Equipment/Other</v>
          </cell>
          <cell r="N333">
            <v>0</v>
          </cell>
        </row>
        <row r="334">
          <cell r="A334" t="str">
            <v>440.45.40.000-6400.02</v>
          </cell>
          <cell r="B334" t="str">
            <v>6400.02</v>
          </cell>
          <cell r="C334" t="str">
            <v>440.45.40.000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str">
            <v>+++</v>
          </cell>
          <cell r="L334">
            <v>0</v>
          </cell>
          <cell r="M334" t="str">
            <v>6400.02 - Repairs &amp; Maintenance Minor Equipment/Other</v>
          </cell>
          <cell r="N334">
            <v>0</v>
          </cell>
        </row>
        <row r="335">
          <cell r="A335" t="str">
            <v>440.45.41.000-6400.02</v>
          </cell>
          <cell r="B335" t="str">
            <v>6400.02</v>
          </cell>
          <cell r="C335" t="str">
            <v>440.45.41.000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str">
            <v>+++</v>
          </cell>
          <cell r="L335">
            <v>0</v>
          </cell>
          <cell r="M335" t="str">
            <v>6400.02 - Repairs &amp; Maintenance Minor Equipment/Other</v>
          </cell>
          <cell r="N335">
            <v>0</v>
          </cell>
        </row>
        <row r="336">
          <cell r="A336" t="str">
            <v>440.45.50.000-6400.02</v>
          </cell>
          <cell r="B336" t="str">
            <v>6400.02</v>
          </cell>
          <cell r="C336" t="str">
            <v>440.45.50.000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  <cell r="M336" t="str">
            <v>6400.02 - Repairs &amp; Maintenance Minor Equipment/Other</v>
          </cell>
          <cell r="N336">
            <v>0</v>
          </cell>
        </row>
        <row r="337">
          <cell r="A337" t="str">
            <v>440.40.55.570-6400.03</v>
          </cell>
          <cell r="B337" t="str">
            <v>6400.03</v>
          </cell>
          <cell r="C337" t="str">
            <v>440.40.55.570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+++</v>
          </cell>
          <cell r="L337">
            <v>0</v>
          </cell>
          <cell r="M337" t="str">
            <v>6400.03 - Repairs &amp; Maintenance Major Repair &amp; Contingency</v>
          </cell>
          <cell r="N337">
            <v>0</v>
          </cell>
        </row>
        <row r="338">
          <cell r="A338" t="str">
            <v>440.45.40.000-6400.03</v>
          </cell>
          <cell r="B338" t="str">
            <v>6400.03</v>
          </cell>
          <cell r="C338" t="str">
            <v>440.45.40.000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+++</v>
          </cell>
          <cell r="L338">
            <v>0</v>
          </cell>
          <cell r="M338" t="str">
            <v>6400.03 - Repairs &amp; Maintenance Major Repair &amp; Contingency</v>
          </cell>
          <cell r="N338">
            <v>0</v>
          </cell>
        </row>
        <row r="339">
          <cell r="A339" t="str">
            <v>440.45.41.000-6400.03</v>
          </cell>
          <cell r="B339" t="str">
            <v>6400.03</v>
          </cell>
          <cell r="C339" t="str">
            <v>440.45.41.000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0</v>
          </cell>
          <cell r="M339" t="str">
            <v>6400.03 - Repairs &amp; Maintenance Major Repair &amp; Contingency</v>
          </cell>
          <cell r="N339">
            <v>0</v>
          </cell>
        </row>
        <row r="340">
          <cell r="A340" t="str">
            <v>440.45.50.000-6400.03</v>
          </cell>
          <cell r="B340" t="str">
            <v>6400.03</v>
          </cell>
          <cell r="C340" t="str">
            <v>440.45.50.000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str">
            <v>+++</v>
          </cell>
          <cell r="L340">
            <v>0</v>
          </cell>
          <cell r="M340" t="str">
            <v>6400.03 - Repairs &amp; Maintenance Major Repair &amp; Contingency</v>
          </cell>
          <cell r="N340">
            <v>0</v>
          </cell>
        </row>
        <row r="341">
          <cell r="A341" t="str">
            <v>440.40.55.570-6400.04</v>
          </cell>
          <cell r="B341" t="str">
            <v>6400.04</v>
          </cell>
          <cell r="C341" t="str">
            <v>440.40.55.570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str">
            <v>+++</v>
          </cell>
          <cell r="L341">
            <v>0</v>
          </cell>
          <cell r="M341" t="str">
            <v>6400.04 - Repairs &amp; Maintenance Equipment Rental</v>
          </cell>
          <cell r="N341">
            <v>0</v>
          </cell>
        </row>
        <row r="342">
          <cell r="A342" t="str">
            <v>440.45.40.000-6400.04</v>
          </cell>
          <cell r="B342" t="str">
            <v>6400.04</v>
          </cell>
          <cell r="C342" t="str">
            <v>440.45.40.000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+++</v>
          </cell>
          <cell r="L342">
            <v>0</v>
          </cell>
          <cell r="M342" t="str">
            <v>6400.04 - Repairs &amp; Maintenance Equipment Rental</v>
          </cell>
          <cell r="N342">
            <v>0</v>
          </cell>
        </row>
        <row r="343">
          <cell r="A343" t="str">
            <v>440.45.41.000-6400.04</v>
          </cell>
          <cell r="B343" t="str">
            <v>6400.04</v>
          </cell>
          <cell r="C343" t="str">
            <v>440.45.41.000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+++</v>
          </cell>
          <cell r="L343">
            <v>0</v>
          </cell>
          <cell r="M343" t="str">
            <v>6400.04 - Repairs &amp; Maintenance Equipment Rental</v>
          </cell>
          <cell r="N343">
            <v>0</v>
          </cell>
        </row>
        <row r="344">
          <cell r="A344" t="str">
            <v>440.45.50.000-6400.04</v>
          </cell>
          <cell r="B344" t="str">
            <v>6400.04</v>
          </cell>
          <cell r="C344" t="str">
            <v>440.45.50.000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+++</v>
          </cell>
          <cell r="L344">
            <v>0</v>
          </cell>
          <cell r="M344" t="str">
            <v>6400.04 - Repairs &amp; Maintenance Equipment Rental</v>
          </cell>
          <cell r="N344">
            <v>0</v>
          </cell>
        </row>
        <row r="345">
          <cell r="A345" t="str">
            <v>440.40.55.570-6400.05</v>
          </cell>
          <cell r="B345" t="str">
            <v>6400.05</v>
          </cell>
          <cell r="C345" t="str">
            <v>440.40.55.570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  <cell r="M345" t="str">
            <v>6400.05 - Repairs &amp; Maintenance Vehicle</v>
          </cell>
          <cell r="N345">
            <v>0</v>
          </cell>
        </row>
        <row r="346">
          <cell r="A346" t="str">
            <v>440.45.40.000-6400.05</v>
          </cell>
          <cell r="B346" t="str">
            <v>6400.05</v>
          </cell>
          <cell r="C346" t="str">
            <v>440.45.40.000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  <cell r="M346" t="str">
            <v>6400.05 - Repairs &amp; Maintenance Vehicle</v>
          </cell>
          <cell r="N346">
            <v>0</v>
          </cell>
        </row>
        <row r="347">
          <cell r="A347" t="str">
            <v>440.45.41.000-6400.05</v>
          </cell>
          <cell r="B347" t="str">
            <v>6400.05</v>
          </cell>
          <cell r="C347" t="str">
            <v>440.45.41.000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  <cell r="L347">
            <v>0</v>
          </cell>
          <cell r="M347" t="str">
            <v>6400.05 - Repairs &amp; Maintenance Vehicle</v>
          </cell>
          <cell r="N347">
            <v>0</v>
          </cell>
        </row>
        <row r="348">
          <cell r="A348" t="str">
            <v>440.45.50.000-6400.05</v>
          </cell>
          <cell r="B348" t="str">
            <v>6400.05</v>
          </cell>
          <cell r="C348" t="str">
            <v>440.45.50.000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  <cell r="L348">
            <v>0</v>
          </cell>
          <cell r="M348" t="str">
            <v>6400.05 - Repairs &amp; Maintenance Vehicle</v>
          </cell>
          <cell r="N348">
            <v>0</v>
          </cell>
        </row>
        <row r="349">
          <cell r="A349" t="str">
            <v>440.40.55.570-6400.07</v>
          </cell>
          <cell r="B349" t="str">
            <v>6400.07</v>
          </cell>
          <cell r="C349" t="str">
            <v>440.40.55.570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  <cell r="M349" t="str">
            <v>6400.07 - Repairs &amp; Maintenance Radio Communication</v>
          </cell>
          <cell r="N349">
            <v>0</v>
          </cell>
        </row>
        <row r="350">
          <cell r="A350" t="str">
            <v>440.40.55.570-6400.09</v>
          </cell>
          <cell r="B350" t="str">
            <v>6400.09</v>
          </cell>
          <cell r="C350" t="str">
            <v>440.40.55.570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  <cell r="M350" t="str">
            <v>6400.09 - Repairs &amp; Maintenance Well</v>
          </cell>
          <cell r="N350">
            <v>0</v>
          </cell>
        </row>
        <row r="351">
          <cell r="A351" t="str">
            <v>440.40.55.570-6400.10</v>
          </cell>
          <cell r="B351" t="str">
            <v>6400.10</v>
          </cell>
          <cell r="C351" t="str">
            <v>440.40.55.570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  <cell r="L351">
            <v>0</v>
          </cell>
          <cell r="M351" t="str">
            <v>6400.10 - Repairs &amp; Maintenance Pavement</v>
          </cell>
          <cell r="N351">
            <v>0</v>
          </cell>
        </row>
        <row r="352">
          <cell r="A352" t="str">
            <v>440.40.70.570-6400.10</v>
          </cell>
          <cell r="B352" t="str">
            <v>6400.10</v>
          </cell>
          <cell r="C352" t="str">
            <v>440.40.70.570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  <cell r="L352">
            <v>0</v>
          </cell>
          <cell r="M352" t="str">
            <v>6400.10 - Repairs &amp; Maintenance Pavement</v>
          </cell>
          <cell r="N352">
            <v>0</v>
          </cell>
        </row>
        <row r="353">
          <cell r="A353" t="str">
            <v>440.40.55.570-6400.12</v>
          </cell>
          <cell r="B353" t="str">
            <v>6400.12</v>
          </cell>
          <cell r="C353" t="str">
            <v>440.40.55.570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  <cell r="M353" t="str">
            <v>6400.12 - Repairs &amp; Maintenance Pump</v>
          </cell>
          <cell r="N353">
            <v>0</v>
          </cell>
        </row>
        <row r="354">
          <cell r="A354" t="str">
            <v>440.40.55.570-6400.13</v>
          </cell>
          <cell r="B354" t="str">
            <v>6400.13</v>
          </cell>
          <cell r="C354" t="str">
            <v>440.40.55.570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  <cell r="M354" t="str">
            <v>6400.13 - Repairs &amp; Maintenance Storm Drain</v>
          </cell>
          <cell r="N354">
            <v>0</v>
          </cell>
        </row>
        <row r="355">
          <cell r="A355" t="str">
            <v>440.40.55.570-6400.19</v>
          </cell>
          <cell r="B355" t="str">
            <v>6400.19</v>
          </cell>
          <cell r="C355" t="str">
            <v>440.40.55.570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  <cell r="M355" t="str">
            <v>6400.19 - Repairs &amp; Maintenance Testing/Certifications</v>
          </cell>
          <cell r="N355">
            <v>0</v>
          </cell>
        </row>
        <row r="356">
          <cell r="A356" t="str">
            <v>440.40.55.570-6400.20</v>
          </cell>
          <cell r="B356" t="str">
            <v>6400.20</v>
          </cell>
          <cell r="C356" t="str">
            <v>440.40.55.570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6400.20 - Repairs &amp; Maintenance Property Maintenance</v>
          </cell>
          <cell r="N356">
            <v>0</v>
          </cell>
        </row>
        <row r="357">
          <cell r="A357" t="str">
            <v>440.40.55.570-6400.21</v>
          </cell>
          <cell r="B357" t="str">
            <v>6400.21</v>
          </cell>
          <cell r="C357" t="str">
            <v>440.40.55.570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+++</v>
          </cell>
          <cell r="L357">
            <v>0</v>
          </cell>
          <cell r="M357" t="str">
            <v>6400.21 - Repairs &amp; Maintenance Soundwall/Barriers</v>
          </cell>
          <cell r="N357">
            <v>0</v>
          </cell>
        </row>
        <row r="358">
          <cell r="A358" t="str">
            <v>440.40.55.570-6400.22</v>
          </cell>
          <cell r="B358" t="str">
            <v>6400.22</v>
          </cell>
          <cell r="C358" t="str">
            <v>440.40.55.570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  <cell r="M358" t="str">
            <v>6400.22 - Repairs &amp; Maintenance Curb Gutter Sidewalk</v>
          </cell>
          <cell r="N358">
            <v>0</v>
          </cell>
        </row>
        <row r="359">
          <cell r="A359" t="str">
            <v>440.40.55.570-6400.23</v>
          </cell>
          <cell r="B359" t="str">
            <v>6400.23</v>
          </cell>
          <cell r="C359" t="str">
            <v>440.40.55.570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  <cell r="M359" t="str">
            <v>6400.23 - Repairs &amp; Maintenance Bin Repair</v>
          </cell>
          <cell r="N359">
            <v>0</v>
          </cell>
        </row>
        <row r="360">
          <cell r="A360" t="str">
            <v>440.00.00.900-6410.01</v>
          </cell>
          <cell r="B360" t="str">
            <v>6410.01</v>
          </cell>
          <cell r="C360" t="str">
            <v>440.00.00.900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  <cell r="M360" t="str">
            <v>6410.01 - Repairs &amp; Maintenance-Transportation Pavement</v>
          </cell>
          <cell r="N360">
            <v>0</v>
          </cell>
        </row>
        <row r="361">
          <cell r="A361" t="str">
            <v>440.00.00.900-6410.02</v>
          </cell>
          <cell r="B361" t="str">
            <v>6410.02</v>
          </cell>
          <cell r="C361" t="str">
            <v>440.00.00.900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2862.25</v>
          </cell>
          <cell r="M361" t="str">
            <v>6410.02 - Repairs &amp; Maintenance-Transportation Slurry/Overlay</v>
          </cell>
          <cell r="N361">
            <v>0</v>
          </cell>
        </row>
        <row r="362">
          <cell r="A362" t="str">
            <v>440.40.55.570-6410.02</v>
          </cell>
          <cell r="B362" t="str">
            <v>6410.02</v>
          </cell>
          <cell r="C362" t="str">
            <v>440.40.55.570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  <cell r="L362">
            <v>0</v>
          </cell>
          <cell r="M362" t="str">
            <v>6410.02 - Repairs &amp; Maintenance-Transportation Slurry/Overlay</v>
          </cell>
          <cell r="N362">
            <v>0</v>
          </cell>
        </row>
        <row r="363">
          <cell r="A363" t="str">
            <v>440.40.70.570-6410.02</v>
          </cell>
          <cell r="B363" t="str">
            <v>6410.02</v>
          </cell>
          <cell r="C363" t="str">
            <v>440.40.70.570</v>
          </cell>
          <cell r="D363">
            <v>0</v>
          </cell>
          <cell r="E363">
            <v>3903365</v>
          </cell>
          <cell r="F363">
            <v>3903365</v>
          </cell>
          <cell r="G363">
            <v>54505.07</v>
          </cell>
          <cell r="H363">
            <v>0</v>
          </cell>
          <cell r="I363">
            <v>1186470.1599999999</v>
          </cell>
          <cell r="J363">
            <v>2716894.84</v>
          </cell>
          <cell r="K363">
            <v>0.3</v>
          </cell>
          <cell r="L363">
            <v>67990.38</v>
          </cell>
          <cell r="M363" t="str">
            <v>6410.02 - Repairs &amp; Maintenance-Transportation Slurry/Overlay</v>
          </cell>
          <cell r="N363">
            <v>0</v>
          </cell>
        </row>
        <row r="364">
          <cell r="A364" t="str">
            <v>440.40.55.570-6500.04</v>
          </cell>
          <cell r="B364" t="str">
            <v>6500.04</v>
          </cell>
          <cell r="C364" t="str">
            <v>440.40.55.570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  <cell r="M364" t="str">
            <v>6500.04 - Claims &amp; Insurance Insurance Premiums</v>
          </cell>
          <cell r="N364">
            <v>5110</v>
          </cell>
        </row>
        <row r="365">
          <cell r="A365" t="str">
            <v>440.40.70.015-6500.04</v>
          </cell>
          <cell r="B365" t="str">
            <v>6500.04</v>
          </cell>
          <cell r="C365" t="str">
            <v>440.40.70.015</v>
          </cell>
          <cell r="D365">
            <v>5110</v>
          </cell>
          <cell r="E365">
            <v>0</v>
          </cell>
          <cell r="F365">
            <v>5110</v>
          </cell>
          <cell r="G365">
            <v>0</v>
          </cell>
          <cell r="H365">
            <v>0</v>
          </cell>
          <cell r="I365">
            <v>5110</v>
          </cell>
          <cell r="J365">
            <v>0</v>
          </cell>
          <cell r="K365">
            <v>1</v>
          </cell>
          <cell r="L365">
            <v>3770</v>
          </cell>
          <cell r="M365" t="str">
            <v>6500.04 - Claims &amp; Insurance Insurance Premiums</v>
          </cell>
          <cell r="N365">
            <v>5110</v>
          </cell>
        </row>
        <row r="366">
          <cell r="A366" t="str">
            <v>440.40.55.570-6600.01</v>
          </cell>
          <cell r="B366" t="str">
            <v>6600.01</v>
          </cell>
          <cell r="C366" t="str">
            <v>440.40.55.570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  <cell r="L366">
            <v>0</v>
          </cell>
          <cell r="M366" t="str">
            <v>6600.01 - Administrative Expenses Meetings</v>
          </cell>
          <cell r="N366">
            <v>0</v>
          </cell>
        </row>
        <row r="367">
          <cell r="A367" t="str">
            <v>440.45.40.000-6600.01</v>
          </cell>
          <cell r="B367" t="str">
            <v>6600.01</v>
          </cell>
          <cell r="C367" t="str">
            <v>440.45.40.000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  <cell r="L367">
            <v>0</v>
          </cell>
          <cell r="M367" t="str">
            <v>6600.01 - Administrative Expenses Meetings</v>
          </cell>
          <cell r="N367">
            <v>0</v>
          </cell>
        </row>
        <row r="368">
          <cell r="A368" t="str">
            <v>440.45.41.000-6600.01</v>
          </cell>
          <cell r="B368" t="str">
            <v>6600.01</v>
          </cell>
          <cell r="C368" t="str">
            <v>440.45.41.000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  <cell r="M368" t="str">
            <v>6600.01 - Administrative Expenses Meetings</v>
          </cell>
          <cell r="N368">
            <v>0</v>
          </cell>
        </row>
        <row r="369">
          <cell r="A369" t="str">
            <v>440.45.50.000-6600.01</v>
          </cell>
          <cell r="B369" t="str">
            <v>6600.01</v>
          </cell>
          <cell r="C369" t="str">
            <v>440.45.50.000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  <cell r="M369" t="str">
            <v>6600.01 - Administrative Expenses Meetings</v>
          </cell>
          <cell r="N369">
            <v>0</v>
          </cell>
        </row>
        <row r="370">
          <cell r="A370" t="str">
            <v>440.40.55.570-6600.03</v>
          </cell>
          <cell r="B370" t="str">
            <v>6600.03</v>
          </cell>
          <cell r="C370" t="str">
            <v>440.40.55.570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  <cell r="L370">
            <v>0</v>
          </cell>
          <cell r="M370" t="str">
            <v>6600.03 - Administrative Expenses Mileage Reimbursement</v>
          </cell>
          <cell r="N370">
            <v>0</v>
          </cell>
        </row>
        <row r="371">
          <cell r="A371" t="str">
            <v>440.45.40.000-6600.03</v>
          </cell>
          <cell r="B371" t="str">
            <v>6600.03</v>
          </cell>
          <cell r="C371" t="str">
            <v>440.45.40.000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  <cell r="M371" t="str">
            <v>6600.03 - Administrative Expenses Mileage Reimbursement</v>
          </cell>
          <cell r="N371">
            <v>0</v>
          </cell>
        </row>
        <row r="372">
          <cell r="A372" t="str">
            <v>440.45.41.000-6600.03</v>
          </cell>
          <cell r="B372" t="str">
            <v>6600.03</v>
          </cell>
          <cell r="C372" t="str">
            <v>440.45.41.000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6600.03 - Administrative Expenses Mileage Reimbursement</v>
          </cell>
          <cell r="N372">
            <v>0</v>
          </cell>
        </row>
        <row r="373">
          <cell r="A373" t="str">
            <v>440.45.50.000-6600.03</v>
          </cell>
          <cell r="B373" t="str">
            <v>6600.03</v>
          </cell>
          <cell r="C373" t="str">
            <v>440.45.50.000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+++</v>
          </cell>
          <cell r="L373">
            <v>0</v>
          </cell>
          <cell r="M373" t="str">
            <v>6600.03 - Administrative Expenses Mileage Reimbursement</v>
          </cell>
          <cell r="N373">
            <v>0</v>
          </cell>
        </row>
        <row r="374">
          <cell r="A374" t="str">
            <v>440.40.50.001-6600.04</v>
          </cell>
          <cell r="B374" t="str">
            <v>6600.04</v>
          </cell>
          <cell r="C374" t="str">
            <v>440.40.50.001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+++</v>
          </cell>
          <cell r="L374">
            <v>0</v>
          </cell>
          <cell r="M374" t="str">
            <v>6600.04 - Administrative Expenses Training/Conferences</v>
          </cell>
          <cell r="N374">
            <v>2500</v>
          </cell>
        </row>
        <row r="375">
          <cell r="A375" t="str">
            <v>440.40.55.570-6600.04</v>
          </cell>
          <cell r="B375" t="str">
            <v>6600.04</v>
          </cell>
          <cell r="C375" t="str">
            <v>440.40.55.570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  <cell r="M375" t="str">
            <v>6600.04 - Administrative Expenses Training/Conferences</v>
          </cell>
          <cell r="N375">
            <v>2500</v>
          </cell>
        </row>
        <row r="376">
          <cell r="A376" t="str">
            <v>440.40.70.015-6600.04</v>
          </cell>
          <cell r="B376" t="str">
            <v>6600.04</v>
          </cell>
          <cell r="C376" t="str">
            <v>440.40.70.015</v>
          </cell>
          <cell r="D376">
            <v>2500</v>
          </cell>
          <cell r="E376">
            <v>0</v>
          </cell>
          <cell r="F376">
            <v>2500</v>
          </cell>
          <cell r="G376">
            <v>0</v>
          </cell>
          <cell r="H376">
            <v>0</v>
          </cell>
          <cell r="I376">
            <v>725.61</v>
          </cell>
          <cell r="J376">
            <v>1774.39</v>
          </cell>
          <cell r="K376">
            <v>0.28999999999999998</v>
          </cell>
          <cell r="L376">
            <v>461.66</v>
          </cell>
          <cell r="M376" t="str">
            <v>6600.04 - Administrative Expenses Training/Conferences</v>
          </cell>
          <cell r="N376">
            <v>2500</v>
          </cell>
        </row>
        <row r="377">
          <cell r="A377" t="str">
            <v>440.45.40.000-6600.04</v>
          </cell>
          <cell r="B377" t="str">
            <v>6600.04</v>
          </cell>
          <cell r="C377" t="str">
            <v>440.45.40.000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  <cell r="L377">
            <v>0</v>
          </cell>
          <cell r="M377" t="str">
            <v>6600.04 - Administrative Expenses Training/Conferences</v>
          </cell>
          <cell r="N377">
            <v>2500</v>
          </cell>
        </row>
        <row r="378">
          <cell r="A378" t="str">
            <v>440.45.41.000-6600.04</v>
          </cell>
          <cell r="B378" t="str">
            <v>6600.04</v>
          </cell>
          <cell r="C378" t="str">
            <v>440.45.41.000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  <cell r="M378" t="str">
            <v>6600.04 - Administrative Expenses Training/Conferences</v>
          </cell>
          <cell r="N378">
            <v>2500</v>
          </cell>
        </row>
        <row r="379">
          <cell r="A379" t="str">
            <v>440.45.50.000-6600.04</v>
          </cell>
          <cell r="B379" t="str">
            <v>6600.04</v>
          </cell>
          <cell r="C379" t="str">
            <v>440.45.50.000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+++</v>
          </cell>
          <cell r="L379">
            <v>0</v>
          </cell>
          <cell r="M379" t="str">
            <v>6600.04 - Administrative Expenses Training/Conferences</v>
          </cell>
          <cell r="N379">
            <v>2500</v>
          </cell>
        </row>
        <row r="380">
          <cell r="A380" t="str">
            <v>440.40.55.570-6600.05</v>
          </cell>
          <cell r="B380" t="str">
            <v>6600.05</v>
          </cell>
          <cell r="C380" t="str">
            <v>440.40.55.570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+++</v>
          </cell>
          <cell r="L380">
            <v>0</v>
          </cell>
          <cell r="M380" t="str">
            <v>6600.05 - Administrative Expenses Public/Legal Advertisement</v>
          </cell>
          <cell r="N380">
            <v>0</v>
          </cell>
        </row>
        <row r="381">
          <cell r="A381" t="str">
            <v>440.45.40.000-6600.05</v>
          </cell>
          <cell r="B381" t="str">
            <v>6600.05</v>
          </cell>
          <cell r="C381" t="str">
            <v>440.45.40.000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  <cell r="M381" t="str">
            <v>6600.05 - Administrative Expenses Public/Legal Advertisement</v>
          </cell>
          <cell r="N381">
            <v>0</v>
          </cell>
        </row>
        <row r="382">
          <cell r="A382" t="str">
            <v>440.45.41.000-6600.05</v>
          </cell>
          <cell r="B382" t="str">
            <v>6600.05</v>
          </cell>
          <cell r="C382" t="str">
            <v>440.45.41.000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  <cell r="L382">
            <v>0</v>
          </cell>
          <cell r="M382" t="str">
            <v>6600.05 - Administrative Expenses Public/Legal Advertisement</v>
          </cell>
          <cell r="N382">
            <v>0</v>
          </cell>
        </row>
        <row r="383">
          <cell r="A383" t="str">
            <v>440.45.50.000-6600.05</v>
          </cell>
          <cell r="B383" t="str">
            <v>6600.05</v>
          </cell>
          <cell r="C383" t="str">
            <v>440.45.50.000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+++</v>
          </cell>
          <cell r="L383">
            <v>0</v>
          </cell>
          <cell r="M383" t="str">
            <v>6600.05 - Administrative Expenses Public/Legal Advertisement</v>
          </cell>
          <cell r="N383">
            <v>0</v>
          </cell>
        </row>
        <row r="384">
          <cell r="A384" t="str">
            <v>440.40.55.570-6600.06</v>
          </cell>
          <cell r="B384" t="str">
            <v>6600.06</v>
          </cell>
          <cell r="C384" t="str">
            <v>440.40.55.570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+++</v>
          </cell>
          <cell r="L384">
            <v>0</v>
          </cell>
          <cell r="M384" t="str">
            <v>6600.06 - Administrative Expenses Property/Building Rental</v>
          </cell>
          <cell r="N384">
            <v>0</v>
          </cell>
        </row>
        <row r="385">
          <cell r="A385" t="str">
            <v>440.45.40.000-6600.06</v>
          </cell>
          <cell r="B385" t="str">
            <v>6600.06</v>
          </cell>
          <cell r="C385" t="str">
            <v>440.45.40.000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+++</v>
          </cell>
          <cell r="L385">
            <v>0</v>
          </cell>
          <cell r="M385" t="str">
            <v>6600.06 - Administrative Expenses Property/Building Rental</v>
          </cell>
          <cell r="N385">
            <v>0</v>
          </cell>
        </row>
        <row r="386">
          <cell r="A386" t="str">
            <v>440.45.41.000-6600.06</v>
          </cell>
          <cell r="B386" t="str">
            <v>6600.06</v>
          </cell>
          <cell r="C386" t="str">
            <v>440.45.41.000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+++</v>
          </cell>
          <cell r="L386">
            <v>0</v>
          </cell>
          <cell r="M386" t="str">
            <v>6600.06 - Administrative Expenses Property/Building Rental</v>
          </cell>
          <cell r="N386">
            <v>0</v>
          </cell>
        </row>
        <row r="387">
          <cell r="A387" t="str">
            <v>440.45.50.000-6600.06</v>
          </cell>
          <cell r="B387" t="str">
            <v>6600.06</v>
          </cell>
          <cell r="C387" t="str">
            <v>440.45.50.000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  <cell r="L387">
            <v>0</v>
          </cell>
          <cell r="M387" t="str">
            <v>6600.06 - Administrative Expenses Property/Building Rental</v>
          </cell>
          <cell r="N387">
            <v>0</v>
          </cell>
        </row>
        <row r="388">
          <cell r="A388" t="str">
            <v>440.40.55.570-6600.07</v>
          </cell>
          <cell r="B388" t="str">
            <v>6600.07</v>
          </cell>
          <cell r="C388" t="str">
            <v>440.40.55.570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  <cell r="M388" t="str">
            <v>6600.07 - Administrative Expenses Employee Recruitment</v>
          </cell>
          <cell r="N388">
            <v>0</v>
          </cell>
        </row>
        <row r="389">
          <cell r="A389" t="str">
            <v>440.40.70.015-6600.07</v>
          </cell>
          <cell r="B389" t="str">
            <v>6600.07</v>
          </cell>
          <cell r="C389" t="str">
            <v>440.40.70.015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  <cell r="L389">
            <v>0</v>
          </cell>
          <cell r="M389" t="str">
            <v>6600.07 - Administrative Expenses Employee Recruitment</v>
          </cell>
          <cell r="N389">
            <v>0</v>
          </cell>
        </row>
        <row r="390">
          <cell r="A390" t="str">
            <v>440.45.40.000-6600.07</v>
          </cell>
          <cell r="B390" t="str">
            <v>6600.07</v>
          </cell>
          <cell r="C390" t="str">
            <v>440.45.40.000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  <cell r="M390" t="str">
            <v>6600.07 - Administrative Expenses Employee Recruitment</v>
          </cell>
          <cell r="N390">
            <v>0</v>
          </cell>
        </row>
        <row r="391">
          <cell r="A391" t="str">
            <v>440.45.41.000-6600.07</v>
          </cell>
          <cell r="B391" t="str">
            <v>6600.07</v>
          </cell>
          <cell r="C391" t="str">
            <v>440.45.41.000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6600.07 - Administrative Expenses Employee Recruitment</v>
          </cell>
          <cell r="N391">
            <v>0</v>
          </cell>
        </row>
        <row r="392">
          <cell r="A392" t="str">
            <v>440.45.50.000-6600.07</v>
          </cell>
          <cell r="B392" t="str">
            <v>6600.07</v>
          </cell>
          <cell r="C392" t="str">
            <v>440.45.50.000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  <cell r="M392" t="str">
            <v>6600.07 - Administrative Expenses Employee Recruitment</v>
          </cell>
          <cell r="N392">
            <v>0</v>
          </cell>
        </row>
        <row r="393">
          <cell r="A393" t="str">
            <v>440.45.40.000-6600.08</v>
          </cell>
          <cell r="B393" t="str">
            <v>6600.08</v>
          </cell>
          <cell r="C393" t="str">
            <v>440.45.40.000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  <cell r="M393" t="str">
            <v>6600.08 - Administrative Expenses Employee Recognition</v>
          </cell>
          <cell r="N393">
            <v>0</v>
          </cell>
        </row>
        <row r="394">
          <cell r="A394" t="str">
            <v>440.45.41.000-6600.08</v>
          </cell>
          <cell r="B394" t="str">
            <v>6600.08</v>
          </cell>
          <cell r="C394" t="str">
            <v>440.45.41.000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  <cell r="M394" t="str">
            <v>6600.08 - Administrative Expenses Employee Recognition</v>
          </cell>
          <cell r="N394">
            <v>0</v>
          </cell>
        </row>
        <row r="395">
          <cell r="A395" t="str">
            <v>440.45.50.000-6600.08</v>
          </cell>
          <cell r="B395" t="str">
            <v>6600.08</v>
          </cell>
          <cell r="C395" t="str">
            <v>440.45.50.000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  <cell r="M395" t="str">
            <v>6600.08 - Administrative Expenses Employee Recognition</v>
          </cell>
          <cell r="N395">
            <v>0</v>
          </cell>
        </row>
        <row r="396">
          <cell r="A396" t="str">
            <v>440.45.40.000-6600.14</v>
          </cell>
          <cell r="B396" t="str">
            <v>6600.14</v>
          </cell>
          <cell r="C396" t="str">
            <v>440.45.40.000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+++</v>
          </cell>
          <cell r="L396">
            <v>0</v>
          </cell>
          <cell r="M396" t="str">
            <v>6600.14 - Administrative Expenses Filing/Recording Fee</v>
          </cell>
          <cell r="N396">
            <v>0</v>
          </cell>
        </row>
        <row r="397">
          <cell r="A397" t="str">
            <v>440.45.41.000-6600.14</v>
          </cell>
          <cell r="B397" t="str">
            <v>6600.14</v>
          </cell>
          <cell r="C397" t="str">
            <v>440.45.41.000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0</v>
          </cell>
          <cell r="M397" t="str">
            <v>6600.14 - Administrative Expenses Filing/Recording Fee</v>
          </cell>
          <cell r="N397">
            <v>0</v>
          </cell>
        </row>
        <row r="398">
          <cell r="A398" t="str">
            <v>440.45.50.000-6600.14</v>
          </cell>
          <cell r="B398" t="str">
            <v>6600.14</v>
          </cell>
          <cell r="C398" t="str">
            <v>440.45.50.000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  <cell r="M398" t="str">
            <v>6600.14 - Administrative Expenses Filing/Recording Fee</v>
          </cell>
          <cell r="N398">
            <v>0</v>
          </cell>
        </row>
        <row r="399">
          <cell r="A399" t="str">
            <v>440.40.55.570-6600.16</v>
          </cell>
          <cell r="B399" t="str">
            <v>6600.16</v>
          </cell>
          <cell r="C399" t="str">
            <v>440.40.55.570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+++</v>
          </cell>
          <cell r="L399">
            <v>0</v>
          </cell>
          <cell r="M399" t="str">
            <v>6600.16 - Administrative Expenses Property Tax Assessments</v>
          </cell>
          <cell r="N399">
            <v>0</v>
          </cell>
        </row>
        <row r="400">
          <cell r="A400" t="str">
            <v>440.40.55.570-6600.23</v>
          </cell>
          <cell r="B400" t="str">
            <v>6600.23</v>
          </cell>
          <cell r="C400" t="str">
            <v>440.40.55.570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  <cell r="M400" t="str">
            <v>6600.23 - Administrative Expenses Public Education</v>
          </cell>
          <cell r="N400">
            <v>0</v>
          </cell>
        </row>
        <row r="401">
          <cell r="A401" t="str">
            <v>440.45.40.000-6600.24</v>
          </cell>
          <cell r="B401" t="str">
            <v>6600.24</v>
          </cell>
          <cell r="C401" t="str">
            <v>440.45.40.000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6600.24 - Administrative Expenses Marketing</v>
          </cell>
          <cell r="N401">
            <v>0</v>
          </cell>
        </row>
        <row r="402">
          <cell r="A402" t="str">
            <v>440.45.41.000-6600.24</v>
          </cell>
          <cell r="B402" t="str">
            <v>6600.24</v>
          </cell>
          <cell r="C402" t="str">
            <v>440.45.41.000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6600.24 - Administrative Expenses Marketing</v>
          </cell>
          <cell r="N402">
            <v>0</v>
          </cell>
        </row>
        <row r="403">
          <cell r="A403" t="str">
            <v>440.45.50.000-6600.24</v>
          </cell>
          <cell r="B403" t="str">
            <v>6600.24</v>
          </cell>
          <cell r="C403" t="str">
            <v>440.45.50.000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6600.24 - Administrative Expenses Marketing</v>
          </cell>
          <cell r="N403">
            <v>0</v>
          </cell>
        </row>
        <row r="404">
          <cell r="A404" t="str">
            <v>440.40.55.570-6600.25</v>
          </cell>
          <cell r="B404" t="str">
            <v>6600.25</v>
          </cell>
          <cell r="C404" t="str">
            <v>440.40.55.570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6600.25 - Administrative Expenses Support Services-Indirect Labor</v>
          </cell>
          <cell r="N404">
            <v>0</v>
          </cell>
        </row>
        <row r="405">
          <cell r="A405" t="str">
            <v>440.45.40.000-6600.25</v>
          </cell>
          <cell r="B405" t="str">
            <v>6600.25</v>
          </cell>
          <cell r="C405" t="str">
            <v>440.45.40.000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6600.25 - Administrative Expenses Support Services-Indirect Labor</v>
          </cell>
          <cell r="N405">
            <v>0</v>
          </cell>
        </row>
        <row r="406">
          <cell r="A406" t="str">
            <v>440.45.41.000-6600.25</v>
          </cell>
          <cell r="B406" t="str">
            <v>6600.25</v>
          </cell>
          <cell r="C406" t="str">
            <v>440.45.41.000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6600.25 - Administrative Expenses Support Services-Indirect Labor</v>
          </cell>
          <cell r="N406">
            <v>0</v>
          </cell>
        </row>
        <row r="407">
          <cell r="A407" t="str">
            <v>440.45.50.000-6600.25</v>
          </cell>
          <cell r="B407" t="str">
            <v>6600.25</v>
          </cell>
          <cell r="C407" t="str">
            <v>440.45.50.000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6600.25 - Administrative Expenses Support Services-Indirect Labor</v>
          </cell>
          <cell r="N407">
            <v>0</v>
          </cell>
        </row>
        <row r="408">
          <cell r="A408" t="str">
            <v>440.40.55.570-6600.26</v>
          </cell>
          <cell r="B408" t="str">
            <v>6600.26</v>
          </cell>
          <cell r="C408" t="str">
            <v>440.40.55.570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  <cell r="M408" t="str">
            <v>6600.26 - Administrative Expenses Support Services-IT</v>
          </cell>
          <cell r="N408">
            <v>4690</v>
          </cell>
        </row>
        <row r="409">
          <cell r="A409" t="str">
            <v>440.40.70.015-6600.26</v>
          </cell>
          <cell r="B409" t="str">
            <v>6600.26</v>
          </cell>
          <cell r="C409" t="str">
            <v>440.40.70.015</v>
          </cell>
          <cell r="D409">
            <v>4690</v>
          </cell>
          <cell r="E409">
            <v>0</v>
          </cell>
          <cell r="F409">
            <v>4690</v>
          </cell>
          <cell r="G409">
            <v>0</v>
          </cell>
          <cell r="H409">
            <v>0</v>
          </cell>
          <cell r="I409">
            <v>4690</v>
          </cell>
          <cell r="J409">
            <v>0</v>
          </cell>
          <cell r="K409">
            <v>1</v>
          </cell>
          <cell r="L409">
            <v>4780</v>
          </cell>
          <cell r="M409" t="str">
            <v>6600.26 - Administrative Expenses Support Services-IT</v>
          </cell>
          <cell r="N409">
            <v>4690</v>
          </cell>
        </row>
        <row r="410">
          <cell r="A410" t="str">
            <v>440.45.40.000-6600.26</v>
          </cell>
          <cell r="B410" t="str">
            <v>6600.26</v>
          </cell>
          <cell r="C410" t="str">
            <v>440.45.40.000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  <cell r="M410" t="str">
            <v>6600.26 - Administrative Expenses Support Services-IT</v>
          </cell>
          <cell r="N410">
            <v>4690</v>
          </cell>
        </row>
        <row r="411">
          <cell r="A411" t="str">
            <v>440.45.41.000-6600.26</v>
          </cell>
          <cell r="B411" t="str">
            <v>6600.26</v>
          </cell>
          <cell r="C411" t="str">
            <v>440.45.41.000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6600.26 - Administrative Expenses Support Services-IT</v>
          </cell>
          <cell r="N411">
            <v>4690</v>
          </cell>
        </row>
        <row r="412">
          <cell r="A412" t="str">
            <v>440.45.50.000-6600.26</v>
          </cell>
          <cell r="B412" t="str">
            <v>6600.26</v>
          </cell>
          <cell r="C412" t="str">
            <v>440.45.50.000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6600.26 - Administrative Expenses Support Services-IT</v>
          </cell>
          <cell r="N412">
            <v>4690</v>
          </cell>
        </row>
        <row r="413">
          <cell r="A413" t="str">
            <v>440.45.40.000-6600.27</v>
          </cell>
          <cell r="B413" t="str">
            <v>6600.27</v>
          </cell>
          <cell r="C413" t="str">
            <v>440.45.40.000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  <cell r="M413" t="str">
            <v>6600.27 - Administrative Expenses Support Services-Direct Labor</v>
          </cell>
          <cell r="N413">
            <v>0</v>
          </cell>
        </row>
        <row r="414">
          <cell r="A414" t="str">
            <v>440.45.41.000-6600.27</v>
          </cell>
          <cell r="B414" t="str">
            <v>6600.27</v>
          </cell>
          <cell r="C414" t="str">
            <v>440.45.41.000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  <cell r="M414" t="str">
            <v>6600.27 - Administrative Expenses Support Services-Direct Labor</v>
          </cell>
          <cell r="N414">
            <v>0</v>
          </cell>
        </row>
        <row r="415">
          <cell r="A415" t="str">
            <v>440.45.50.000-6600.27</v>
          </cell>
          <cell r="B415" t="str">
            <v>6600.27</v>
          </cell>
          <cell r="C415" t="str">
            <v>440.45.50.000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6600.27 - Administrative Expenses Support Services-Direct Labor</v>
          </cell>
          <cell r="N415">
            <v>0</v>
          </cell>
        </row>
        <row r="416">
          <cell r="A416" t="str">
            <v>440.45.40.000-6600.29</v>
          </cell>
          <cell r="B416" t="str">
            <v>6600.29</v>
          </cell>
          <cell r="C416" t="str">
            <v>440.45.40.000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6600.29 - Administrative Expenses Administration &amp; Planning</v>
          </cell>
          <cell r="N416">
            <v>0</v>
          </cell>
        </row>
        <row r="417">
          <cell r="A417" t="str">
            <v>440.45.41.000-6600.29</v>
          </cell>
          <cell r="B417" t="str">
            <v>6600.29</v>
          </cell>
          <cell r="C417" t="str">
            <v>440.45.41.000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6600.29 - Administrative Expenses Administration &amp; Planning</v>
          </cell>
          <cell r="N417">
            <v>0</v>
          </cell>
        </row>
        <row r="418">
          <cell r="A418" t="str">
            <v>440.45.50.000-6600.29</v>
          </cell>
          <cell r="B418" t="str">
            <v>6600.29</v>
          </cell>
          <cell r="C418" t="str">
            <v>440.45.50.000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  <cell r="M418" t="str">
            <v>6600.29 - Administrative Expenses Administration &amp; Planning</v>
          </cell>
          <cell r="N418">
            <v>0</v>
          </cell>
        </row>
        <row r="419">
          <cell r="A419" t="str">
            <v>440.45.40.000-6600.30</v>
          </cell>
          <cell r="B419" t="str">
            <v>6600.30</v>
          </cell>
          <cell r="C419" t="str">
            <v>440.45.40.000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+++</v>
          </cell>
          <cell r="L419">
            <v>0</v>
          </cell>
          <cell r="M419" t="str">
            <v>6600.30 - Administrative Expenses Other Expenses</v>
          </cell>
          <cell r="N419">
            <v>0</v>
          </cell>
        </row>
        <row r="420">
          <cell r="A420" t="str">
            <v>440.45.41.000-6600.30</v>
          </cell>
          <cell r="B420" t="str">
            <v>6600.30</v>
          </cell>
          <cell r="C420" t="str">
            <v>440.45.41.000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+++</v>
          </cell>
          <cell r="L420">
            <v>0</v>
          </cell>
          <cell r="M420" t="str">
            <v>6600.30 - Administrative Expenses Other Expenses</v>
          </cell>
          <cell r="N420">
            <v>0</v>
          </cell>
        </row>
        <row r="421">
          <cell r="A421" t="str">
            <v>440.45.50.000-6600.30</v>
          </cell>
          <cell r="B421" t="str">
            <v>6600.30</v>
          </cell>
          <cell r="C421" t="str">
            <v>440.45.50.000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  <cell r="M421" t="str">
            <v>6600.30 - Administrative Expenses Other Expenses</v>
          </cell>
          <cell r="N421">
            <v>0</v>
          </cell>
        </row>
        <row r="422">
          <cell r="A422" t="str">
            <v>440.40.55.570-6600.32</v>
          </cell>
          <cell r="B422" t="str">
            <v>6600.32</v>
          </cell>
          <cell r="C422" t="str">
            <v>440.40.55.570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+++</v>
          </cell>
          <cell r="L422">
            <v>0</v>
          </cell>
          <cell r="M422" t="str">
            <v>6600.32 - Administrative Expenses Vehicle Fund Contribution</v>
          </cell>
          <cell r="N422">
            <v>0</v>
          </cell>
        </row>
        <row r="423">
          <cell r="A423" t="str">
            <v>440.40.55.570-6600.36</v>
          </cell>
          <cell r="B423" t="str">
            <v>6600.36</v>
          </cell>
          <cell r="C423" t="str">
            <v>440.40.55.570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+++</v>
          </cell>
          <cell r="L423">
            <v>0</v>
          </cell>
          <cell r="M423" t="str">
            <v>6600.36 - Administrative Expenses IT Fund Contribution</v>
          </cell>
          <cell r="N423">
            <v>10160</v>
          </cell>
        </row>
        <row r="424">
          <cell r="A424" t="str">
            <v>440.40.70.015-6600.36</v>
          </cell>
          <cell r="B424" t="str">
            <v>6600.36</v>
          </cell>
          <cell r="C424" t="str">
            <v>440.40.70.015</v>
          </cell>
          <cell r="D424">
            <v>10160</v>
          </cell>
          <cell r="E424">
            <v>0</v>
          </cell>
          <cell r="F424">
            <v>10160</v>
          </cell>
          <cell r="G424">
            <v>0</v>
          </cell>
          <cell r="H424">
            <v>0</v>
          </cell>
          <cell r="I424">
            <v>10160</v>
          </cell>
          <cell r="J424">
            <v>0</v>
          </cell>
          <cell r="K424">
            <v>1</v>
          </cell>
          <cell r="L424">
            <v>3420</v>
          </cell>
          <cell r="M424" t="str">
            <v>6600.36 - Administrative Expenses IT Fund Contribution</v>
          </cell>
          <cell r="N424">
            <v>10160</v>
          </cell>
        </row>
        <row r="425">
          <cell r="A425" t="str">
            <v>440.40.55.570-6600.41</v>
          </cell>
          <cell r="B425" t="str">
            <v>6600.41</v>
          </cell>
          <cell r="C425" t="str">
            <v>440.40.55.570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6600.41 - Administrative Expenses Community Clean-up</v>
          </cell>
          <cell r="N425">
            <v>0</v>
          </cell>
        </row>
        <row r="426">
          <cell r="A426" t="str">
            <v>440.40.55.570-7000.02</v>
          </cell>
          <cell r="B426" t="str">
            <v>7000.02</v>
          </cell>
          <cell r="C426" t="str">
            <v>440.40.55.570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  <cell r="M426" t="str">
            <v>7000.02 - Capital Outlay Vehicles-Major</v>
          </cell>
          <cell r="N426">
            <v>0</v>
          </cell>
        </row>
        <row r="427">
          <cell r="A427" t="str">
            <v>440.40.55.570-7000.03</v>
          </cell>
          <cell r="B427" t="str">
            <v>7000.03</v>
          </cell>
          <cell r="C427" t="str">
            <v>440.40.55.570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  <cell r="M427" t="str">
            <v>7000.03 - Capital Outlay Operations Equip-Minor</v>
          </cell>
          <cell r="N427">
            <v>0</v>
          </cell>
        </row>
        <row r="428">
          <cell r="A428" t="str">
            <v>440.45.40.000-7000.03</v>
          </cell>
          <cell r="B428" t="str">
            <v>7000.03</v>
          </cell>
          <cell r="C428" t="str">
            <v>440.45.40.000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+++</v>
          </cell>
          <cell r="L428">
            <v>0</v>
          </cell>
          <cell r="M428" t="str">
            <v>7000.03 - Capital Outlay Operations Equip-Minor</v>
          </cell>
          <cell r="N428">
            <v>0</v>
          </cell>
        </row>
        <row r="429">
          <cell r="A429" t="str">
            <v>440.45.41.000-7000.03</v>
          </cell>
          <cell r="B429" t="str">
            <v>7000.03</v>
          </cell>
          <cell r="C429" t="str">
            <v>440.45.41.000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  <cell r="L429">
            <v>0</v>
          </cell>
          <cell r="M429" t="str">
            <v>7000.03 - Capital Outlay Operations Equip-Minor</v>
          </cell>
          <cell r="N429">
            <v>0</v>
          </cell>
        </row>
        <row r="430">
          <cell r="A430" t="str">
            <v>440.45.50.000-7000.03</v>
          </cell>
          <cell r="B430" t="str">
            <v>7000.03</v>
          </cell>
          <cell r="C430" t="str">
            <v>440.45.50.000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+++</v>
          </cell>
          <cell r="L430">
            <v>0</v>
          </cell>
          <cell r="M430" t="str">
            <v>7000.03 - Capital Outlay Operations Equip-Minor</v>
          </cell>
          <cell r="N430">
            <v>0</v>
          </cell>
        </row>
        <row r="431">
          <cell r="A431" t="str">
            <v>440.45.40.000-7000.04</v>
          </cell>
          <cell r="B431" t="str">
            <v>7000.04</v>
          </cell>
          <cell r="C431" t="str">
            <v>440.45.40.000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  <cell r="L431">
            <v>0</v>
          </cell>
          <cell r="M431" t="str">
            <v>7000.04 - Capital Outlay Operations Equipment-Major</v>
          </cell>
          <cell r="N431">
            <v>0</v>
          </cell>
        </row>
        <row r="432">
          <cell r="A432" t="str">
            <v>440.45.41.000-7000.04</v>
          </cell>
          <cell r="B432" t="str">
            <v>7000.04</v>
          </cell>
          <cell r="C432" t="str">
            <v>440.45.41.000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+++</v>
          </cell>
          <cell r="L432">
            <v>0</v>
          </cell>
          <cell r="M432" t="str">
            <v>7000.04 - Capital Outlay Operations Equipment-Major</v>
          </cell>
          <cell r="N432">
            <v>0</v>
          </cell>
        </row>
        <row r="433">
          <cell r="A433" t="str">
            <v>440.45.50.000-7000.04</v>
          </cell>
          <cell r="B433" t="str">
            <v>7000.04</v>
          </cell>
          <cell r="C433" t="str">
            <v>440.45.50.000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  <cell r="M433" t="str">
            <v>7000.04 - Capital Outlay Operations Equipment-Major</v>
          </cell>
          <cell r="N433">
            <v>0</v>
          </cell>
        </row>
        <row r="434">
          <cell r="A434" t="str">
            <v>440.45.40.000-7000.07</v>
          </cell>
          <cell r="B434" t="str">
            <v>7000.07</v>
          </cell>
          <cell r="C434" t="str">
            <v>440.45.40.000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  <cell r="M434" t="str">
            <v>7000.07 - Capital Outlay Computer Hardware</v>
          </cell>
          <cell r="N434">
            <v>0</v>
          </cell>
        </row>
        <row r="435">
          <cell r="A435" t="str">
            <v>440.45.41.000-7000.07</v>
          </cell>
          <cell r="B435" t="str">
            <v>7000.07</v>
          </cell>
          <cell r="C435" t="str">
            <v>440.45.41.000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>7000.07 - Capital Outlay Computer Hardware</v>
          </cell>
          <cell r="N435">
            <v>0</v>
          </cell>
        </row>
        <row r="436">
          <cell r="A436" t="str">
            <v>440.45.50.000-7000.07</v>
          </cell>
          <cell r="B436" t="str">
            <v>7000.07</v>
          </cell>
          <cell r="C436" t="str">
            <v>440.45.50.000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  <cell r="M436" t="str">
            <v>7000.07 - Capital Outlay Computer Hardware</v>
          </cell>
          <cell r="N436">
            <v>0</v>
          </cell>
        </row>
        <row r="437">
          <cell r="A437" t="str">
            <v>440.45.40.000-7000.08</v>
          </cell>
          <cell r="B437" t="str">
            <v>7000.08</v>
          </cell>
          <cell r="C437" t="str">
            <v>440.45.40.000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7000.08 - Capital Outlay Computer Software</v>
          </cell>
          <cell r="N437">
            <v>0</v>
          </cell>
        </row>
        <row r="438">
          <cell r="A438" t="str">
            <v>440.45.41.000-7000.08</v>
          </cell>
          <cell r="B438" t="str">
            <v>7000.08</v>
          </cell>
          <cell r="C438" t="str">
            <v>440.45.41.000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  <cell r="M438" t="str">
            <v>7000.08 - Capital Outlay Computer Software</v>
          </cell>
          <cell r="N438">
            <v>0</v>
          </cell>
        </row>
        <row r="439">
          <cell r="A439" t="str">
            <v>440.45.50.000-7000.08</v>
          </cell>
          <cell r="B439" t="str">
            <v>7000.08</v>
          </cell>
          <cell r="C439" t="str">
            <v>440.45.50.000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  <cell r="M439" t="str">
            <v>7000.08 - Capital Outlay Computer Software</v>
          </cell>
          <cell r="N439">
            <v>0</v>
          </cell>
        </row>
        <row r="440">
          <cell r="A440" t="str">
            <v>440.45.40.000-7000.12</v>
          </cell>
          <cell r="B440" t="str">
            <v>7000.12</v>
          </cell>
          <cell r="C440" t="str">
            <v>440.45.40.000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  <cell r="M440" t="str">
            <v>7000.12 - Capital Outlay Furniture</v>
          </cell>
          <cell r="N440">
            <v>0</v>
          </cell>
        </row>
        <row r="441">
          <cell r="A441" t="str">
            <v>440.45.41.000-7000.12</v>
          </cell>
          <cell r="B441" t="str">
            <v>7000.12</v>
          </cell>
          <cell r="C441" t="str">
            <v>440.45.41.000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>7000.12 - Capital Outlay Furniture</v>
          </cell>
          <cell r="N441">
            <v>0</v>
          </cell>
        </row>
        <row r="442">
          <cell r="A442" t="str">
            <v>440.45.50.000-7000.12</v>
          </cell>
          <cell r="B442" t="str">
            <v>7000.12</v>
          </cell>
          <cell r="C442" t="str">
            <v>440.45.50.000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>7000.12 - Capital Outlay Furniture</v>
          </cell>
          <cell r="N442">
            <v>0</v>
          </cell>
        </row>
        <row r="443">
          <cell r="A443" t="str">
            <v>440.40.55.570-7000.99</v>
          </cell>
          <cell r="B443" t="str">
            <v>7000.99</v>
          </cell>
          <cell r="C443" t="str">
            <v>440.40.55.570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  <cell r="L443">
            <v>0</v>
          </cell>
          <cell r="M443" t="str">
            <v>7000.99 - Capital Outlay General</v>
          </cell>
          <cell r="N443">
            <v>0</v>
          </cell>
        </row>
        <row r="444">
          <cell r="A444" t="str">
            <v>440.45.40.000-7000.99</v>
          </cell>
          <cell r="B444" t="str">
            <v>7000.99</v>
          </cell>
          <cell r="C444" t="str">
            <v>440.45.40.000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  <cell r="M444" t="str">
            <v>7000.99 - Capital Outlay General</v>
          </cell>
          <cell r="N444">
            <v>0</v>
          </cell>
        </row>
        <row r="445">
          <cell r="A445" t="str">
            <v>440.45.41.000-7000.99</v>
          </cell>
          <cell r="B445" t="str">
            <v>7000.99</v>
          </cell>
          <cell r="C445" t="str">
            <v>440.45.41.000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+++</v>
          </cell>
          <cell r="L445">
            <v>0</v>
          </cell>
          <cell r="M445" t="str">
            <v>7000.99 - Capital Outlay General</v>
          </cell>
          <cell r="N445">
            <v>0</v>
          </cell>
        </row>
        <row r="446">
          <cell r="A446" t="str">
            <v>440.45.50.000-7000.99</v>
          </cell>
          <cell r="B446" t="str">
            <v>7000.99</v>
          </cell>
          <cell r="C446" t="str">
            <v>440.45.50.000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>7000.99 - Capital Outlay General</v>
          </cell>
          <cell r="N446">
            <v>0</v>
          </cell>
        </row>
        <row r="447">
          <cell r="A447" t="str">
            <v>440.00.00.900-8150.02</v>
          </cell>
          <cell r="B447" t="str">
            <v>8150.02</v>
          </cell>
          <cell r="C447" t="str">
            <v>440.00.00.900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+++</v>
          </cell>
          <cell r="L447">
            <v>0</v>
          </cell>
          <cell r="M447" t="str">
            <v>8150.02 - Capital Improvements-Transportation Pavement Replacement/Improvement</v>
          </cell>
          <cell r="N447">
            <v>0</v>
          </cell>
        </row>
        <row r="448">
          <cell r="A448" t="str">
            <v>440.00.00.900-8150.03</v>
          </cell>
          <cell r="B448" t="str">
            <v>8150.03</v>
          </cell>
          <cell r="C448" t="str">
            <v>440.00.00.900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str">
            <v>+++</v>
          </cell>
          <cell r="L448">
            <v>0</v>
          </cell>
          <cell r="M448" t="str">
            <v>8150.03 - Capital Improvements-Transportation Traffic Signal Replacement/Impro</v>
          </cell>
          <cell r="N448">
            <v>0</v>
          </cell>
        </row>
        <row r="449">
          <cell r="A449" t="str">
            <v>440.00.00.900-8150.07</v>
          </cell>
          <cell r="B449" t="str">
            <v>8150.07</v>
          </cell>
          <cell r="C449" t="str">
            <v>440.00.00.900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  <cell r="M449" t="str">
            <v>8150.07 - Capital Improvements-Transportation Bikeway Replacement/Improvement</v>
          </cell>
          <cell r="N449">
            <v>0</v>
          </cell>
        </row>
        <row r="450">
          <cell r="A450" t="str">
            <v>440.00.00.900-8150.22</v>
          </cell>
          <cell r="B450" t="str">
            <v>8150.22</v>
          </cell>
          <cell r="C450" t="str">
            <v>440.00.00.900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str">
            <v>+++</v>
          </cell>
          <cell r="L450">
            <v>0</v>
          </cell>
          <cell r="M450" t="str">
            <v>8150.22 - Capital Improvements-Transportation Hwy 99/E Yosemite Interchange Im</v>
          </cell>
          <cell r="N450">
            <v>0</v>
          </cell>
        </row>
        <row r="451">
          <cell r="A451" t="str">
            <v>440.00.00.900-8150.23</v>
          </cell>
          <cell r="B451" t="str">
            <v>8150.23</v>
          </cell>
          <cell r="C451" t="str">
            <v>440.00.00.900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  <cell r="M451" t="str">
            <v>8150.23 - Capital Improvements-Transportation Industrial Park Drive Extension</v>
          </cell>
          <cell r="N451">
            <v>0</v>
          </cell>
        </row>
        <row r="452">
          <cell r="A452" t="str">
            <v>440.00.00.900-8150.24</v>
          </cell>
          <cell r="B452" t="str">
            <v>8150.24</v>
          </cell>
          <cell r="C452" t="str">
            <v>440.00.00.900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  <cell r="M452" t="str">
            <v>8150.24 - Capital Improvements-Transportation Louise Avenue Realignment</v>
          </cell>
          <cell r="N452">
            <v>0</v>
          </cell>
        </row>
        <row r="453">
          <cell r="A453" t="str">
            <v>440.00.00.900-8150.27</v>
          </cell>
          <cell r="B453" t="str">
            <v>8150.27</v>
          </cell>
          <cell r="C453" t="str">
            <v>440.00.00.900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  <cell r="L453">
            <v>0</v>
          </cell>
          <cell r="M453" t="str">
            <v xml:space="preserve">8150.27 - Capital Improvements-Transportation South Union Rd Widening </v>
          </cell>
          <cell r="N453">
            <v>0</v>
          </cell>
        </row>
        <row r="454">
          <cell r="A454" t="str">
            <v>440.00.00.900-8150.28</v>
          </cell>
          <cell r="B454" t="str">
            <v>8150.28</v>
          </cell>
          <cell r="C454" t="str">
            <v>440.00.00.900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  <cell r="M454" t="str">
            <v xml:space="preserve">8150.28 - Capital Improvements-Transportation South Union Road/Atherton </v>
          </cell>
          <cell r="N454">
            <v>0</v>
          </cell>
        </row>
        <row r="455">
          <cell r="A455" t="str">
            <v>440.00.00.900-8150.32</v>
          </cell>
          <cell r="B455" t="str">
            <v>8150.32</v>
          </cell>
          <cell r="C455" t="str">
            <v>440.00.00.900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  <cell r="M455" t="str">
            <v>8150.32 - Capital Improvements-Transportation W Yosemite Prop 1B Rehab</v>
          </cell>
          <cell r="N455">
            <v>0</v>
          </cell>
        </row>
        <row r="456">
          <cell r="A456" t="str">
            <v>440.00.00.900-8150.35</v>
          </cell>
          <cell r="B456" t="str">
            <v>8150.35</v>
          </cell>
          <cell r="C456" t="str">
            <v>440.00.00.900</v>
          </cell>
          <cell r="D456">
            <v>0</v>
          </cell>
          <cell r="E456">
            <v>1105270</v>
          </cell>
          <cell r="F456">
            <v>1105270</v>
          </cell>
          <cell r="G456">
            <v>435.11</v>
          </cell>
          <cell r="H456">
            <v>0</v>
          </cell>
          <cell r="I456">
            <v>60412.03</v>
          </cell>
          <cell r="J456">
            <v>1044857.97</v>
          </cell>
          <cell r="K456">
            <v>0.05</v>
          </cell>
          <cell r="L456">
            <v>18360.89</v>
          </cell>
          <cell r="M456" t="str">
            <v xml:space="preserve">8150.35 - Capital Improvements-Transportation Airport Way Widening </v>
          </cell>
          <cell r="N456">
            <v>0</v>
          </cell>
        </row>
        <row r="457">
          <cell r="A457" t="str">
            <v>440.00.00.900-8150.36</v>
          </cell>
          <cell r="B457" t="str">
            <v>8150.36</v>
          </cell>
          <cell r="C457" t="str">
            <v>440.00.00.900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  <cell r="M457" t="str">
            <v>8150.36 - Capital Improvements-Transportation Louise Avenue Prop 1B</v>
          </cell>
          <cell r="N457">
            <v>0</v>
          </cell>
        </row>
        <row r="458">
          <cell r="A458" t="str">
            <v>440.00.00.900-8150.41</v>
          </cell>
          <cell r="B458" t="str">
            <v>8150.41</v>
          </cell>
          <cell r="C458" t="str">
            <v>440.00.00.900</v>
          </cell>
          <cell r="D458">
            <v>0</v>
          </cell>
          <cell r="E458">
            <v>5191305</v>
          </cell>
          <cell r="F458">
            <v>5191305</v>
          </cell>
          <cell r="G458">
            <v>0</v>
          </cell>
          <cell r="H458">
            <v>0</v>
          </cell>
          <cell r="I458">
            <v>0</v>
          </cell>
          <cell r="J458">
            <v>5191305</v>
          </cell>
          <cell r="K458">
            <v>0</v>
          </cell>
          <cell r="L458">
            <v>0</v>
          </cell>
          <cell r="M458" t="str">
            <v>8150.41 - Capital Improvements-Transportation Interchanges</v>
          </cell>
          <cell r="N458">
            <v>0</v>
          </cell>
        </row>
        <row r="459">
          <cell r="A459" t="str">
            <v>440.00.00.900-8150.99</v>
          </cell>
          <cell r="B459" t="str">
            <v>8150.99</v>
          </cell>
          <cell r="C459" t="str">
            <v>440.00.00.900</v>
          </cell>
          <cell r="D459">
            <v>2194000</v>
          </cell>
          <cell r="E459">
            <v>-2194000</v>
          </cell>
          <cell r="F459">
            <v>0</v>
          </cell>
          <cell r="G459">
            <v>0</v>
          </cell>
          <cell r="H459">
            <v>0</v>
          </cell>
          <cell r="I459">
            <v>1182.96</v>
          </cell>
          <cell r="J459">
            <v>-1182.96</v>
          </cell>
          <cell r="K459" t="str">
            <v>+++</v>
          </cell>
          <cell r="L459">
            <v>0</v>
          </cell>
          <cell r="M459" t="str">
            <v>8150.99 - Capital Improvements-Transportation General</v>
          </cell>
          <cell r="N459">
            <v>2194000</v>
          </cell>
        </row>
        <row r="460">
          <cell r="A460" t="str">
            <v>440.00.00.900-8400.04</v>
          </cell>
          <cell r="B460" t="str">
            <v>8400.04</v>
          </cell>
          <cell r="C460" t="str">
            <v>440.00.00.900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>8400.04 - Capital Improvments-Transit Multi Modal Station</v>
          </cell>
          <cell r="N46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855">
          <cell r="A5855" t="str">
            <v>430.00.00.900-8150.25</v>
          </cell>
        </row>
        <row r="6137">
          <cell r="A6137" t="str">
            <v>440.00.00.900-6410.01</v>
          </cell>
          <cell r="B6137" t="str">
            <v>440</v>
          </cell>
          <cell r="C6137" t="str">
            <v>00</v>
          </cell>
          <cell r="D6137" t="str">
            <v>00</v>
          </cell>
          <cell r="E6137" t="str">
            <v>900</v>
          </cell>
          <cell r="F6137" t="str">
            <v>6410.01</v>
          </cell>
          <cell r="G6137" t="str">
            <v>Repairs &amp; Maintenance-Transportation Pavement</v>
          </cell>
          <cell r="H6137">
            <v>0</v>
          </cell>
          <cell r="I6137">
            <v>0</v>
          </cell>
          <cell r="J6137">
            <v>0</v>
          </cell>
          <cell r="K6137">
            <v>0</v>
          </cell>
          <cell r="L6137">
            <v>0</v>
          </cell>
          <cell r="M6137">
            <v>0</v>
          </cell>
          <cell r="N6137">
            <v>0</v>
          </cell>
          <cell r="O6137" t="str">
            <v>+++</v>
          </cell>
        </row>
        <row r="6138">
          <cell r="A6138" t="str">
            <v>440.00.00.900-6410.02</v>
          </cell>
          <cell r="B6138" t="str">
            <v>440</v>
          </cell>
          <cell r="C6138" t="str">
            <v>00</v>
          </cell>
          <cell r="D6138" t="str">
            <v>00</v>
          </cell>
          <cell r="E6138" t="str">
            <v>900</v>
          </cell>
          <cell r="F6138" t="str">
            <v>6410.02</v>
          </cell>
          <cell r="G6138" t="str">
            <v>Repairs &amp; Maintenance-Transportation Slurry/Overlay</v>
          </cell>
          <cell r="H6138">
            <v>0</v>
          </cell>
          <cell r="I6138">
            <v>0</v>
          </cell>
          <cell r="J6138">
            <v>0</v>
          </cell>
          <cell r="K6138">
            <v>0</v>
          </cell>
          <cell r="L6138">
            <v>0</v>
          </cell>
          <cell r="M6138">
            <v>0</v>
          </cell>
          <cell r="N6138">
            <v>0</v>
          </cell>
          <cell r="O6138" t="str">
            <v>+++</v>
          </cell>
        </row>
        <row r="6139">
          <cell r="A6139" t="str">
            <v>440.00.00.900-8150.02</v>
          </cell>
          <cell r="B6139" t="str">
            <v>440</v>
          </cell>
          <cell r="C6139" t="str">
            <v>00</v>
          </cell>
          <cell r="D6139" t="str">
            <v>00</v>
          </cell>
          <cell r="E6139" t="str">
            <v>900</v>
          </cell>
          <cell r="F6139" t="str">
            <v>8150.02</v>
          </cell>
          <cell r="G6139" t="str">
            <v>Capital Improvements-Transportation Pavement Replacement/Improvement</v>
          </cell>
          <cell r="H6139">
            <v>0</v>
          </cell>
          <cell r="I6139">
            <v>0</v>
          </cell>
          <cell r="J6139">
            <v>0</v>
          </cell>
          <cell r="K6139">
            <v>0</v>
          </cell>
          <cell r="L6139">
            <v>0</v>
          </cell>
          <cell r="M6139">
            <v>0</v>
          </cell>
          <cell r="N6139">
            <v>0</v>
          </cell>
          <cell r="O6139" t="str">
            <v>+++</v>
          </cell>
        </row>
        <row r="6140">
          <cell r="A6140" t="str">
            <v>440.00.00.900-8150.03</v>
          </cell>
          <cell r="B6140" t="str">
            <v>440</v>
          </cell>
          <cell r="C6140" t="str">
            <v>00</v>
          </cell>
          <cell r="D6140" t="str">
            <v>00</v>
          </cell>
          <cell r="E6140" t="str">
            <v>900</v>
          </cell>
          <cell r="F6140" t="str">
            <v>8150.03</v>
          </cell>
          <cell r="G6140" t="str">
            <v>Capital Improvements-Transportation Traffic Signal Replacement/Impro</v>
          </cell>
          <cell r="H6140">
            <v>0</v>
          </cell>
          <cell r="I6140">
            <v>0</v>
          </cell>
          <cell r="J6140">
            <v>0</v>
          </cell>
          <cell r="K6140">
            <v>0</v>
          </cell>
          <cell r="L6140">
            <v>0</v>
          </cell>
          <cell r="M6140">
            <v>0</v>
          </cell>
          <cell r="N6140">
            <v>0</v>
          </cell>
          <cell r="O6140" t="str">
            <v>+++</v>
          </cell>
        </row>
        <row r="6141">
          <cell r="A6141" t="str">
            <v>440.00.00.900-8150.07</v>
          </cell>
          <cell r="B6141" t="str">
            <v>440</v>
          </cell>
          <cell r="C6141" t="str">
            <v>00</v>
          </cell>
          <cell r="D6141" t="str">
            <v>00</v>
          </cell>
          <cell r="E6141" t="str">
            <v>900</v>
          </cell>
          <cell r="F6141" t="str">
            <v>8150.07</v>
          </cell>
          <cell r="G6141" t="str">
            <v>Capital Improvements-Transportation Bikeway Replacement/Improvement</v>
          </cell>
          <cell r="H6141">
            <v>0</v>
          </cell>
          <cell r="I6141">
            <v>0</v>
          </cell>
          <cell r="J6141">
            <v>0</v>
          </cell>
          <cell r="K6141">
            <v>0</v>
          </cell>
          <cell r="L6141">
            <v>0</v>
          </cell>
          <cell r="M6141">
            <v>0</v>
          </cell>
          <cell r="N6141">
            <v>0</v>
          </cell>
          <cell r="O6141" t="str">
            <v>+++</v>
          </cell>
        </row>
        <row r="6142">
          <cell r="A6142" t="str">
            <v>440.00.00.900-8150.22</v>
          </cell>
          <cell r="B6142" t="str">
            <v>440</v>
          </cell>
          <cell r="C6142" t="str">
            <v>00</v>
          </cell>
          <cell r="D6142" t="str">
            <v>00</v>
          </cell>
          <cell r="E6142" t="str">
            <v>900</v>
          </cell>
          <cell r="F6142" t="str">
            <v>8150.22</v>
          </cell>
          <cell r="G6142" t="str">
            <v>Capital Improvements-Transportation Hwy 99/E Yosemite Interchange Im</v>
          </cell>
          <cell r="H6142">
            <v>0</v>
          </cell>
          <cell r="I6142">
            <v>0</v>
          </cell>
          <cell r="J6142">
            <v>0</v>
          </cell>
          <cell r="K6142">
            <v>0</v>
          </cell>
          <cell r="L6142">
            <v>0</v>
          </cell>
          <cell r="M6142">
            <v>0</v>
          </cell>
          <cell r="N6142">
            <v>0</v>
          </cell>
          <cell r="O6142" t="str">
            <v>+++</v>
          </cell>
        </row>
        <row r="6143">
          <cell r="A6143" t="str">
            <v>440.00.00.900-8150.23</v>
          </cell>
          <cell r="B6143" t="str">
            <v>440</v>
          </cell>
          <cell r="C6143" t="str">
            <v>00</v>
          </cell>
          <cell r="D6143" t="str">
            <v>00</v>
          </cell>
          <cell r="E6143" t="str">
            <v>900</v>
          </cell>
          <cell r="F6143" t="str">
            <v>8150.23</v>
          </cell>
          <cell r="G6143" t="str">
            <v>Capital Improvements-Transportation Industrial Park Drive Extension</v>
          </cell>
          <cell r="H6143">
            <v>0</v>
          </cell>
          <cell r="I6143">
            <v>0</v>
          </cell>
          <cell r="J6143">
            <v>0</v>
          </cell>
          <cell r="K6143">
            <v>0</v>
          </cell>
          <cell r="L6143">
            <v>0</v>
          </cell>
          <cell r="M6143">
            <v>0</v>
          </cell>
          <cell r="N6143">
            <v>0</v>
          </cell>
          <cell r="O6143" t="str">
            <v>+++</v>
          </cell>
        </row>
        <row r="6144">
          <cell r="A6144" t="str">
            <v>440.00.00.900-8150.24</v>
          </cell>
          <cell r="B6144" t="str">
            <v>440</v>
          </cell>
          <cell r="C6144" t="str">
            <v>00</v>
          </cell>
          <cell r="D6144" t="str">
            <v>00</v>
          </cell>
          <cell r="E6144" t="str">
            <v>900</v>
          </cell>
          <cell r="F6144" t="str">
            <v>8150.24</v>
          </cell>
          <cell r="G6144" t="str">
            <v>Capital Improvements-Transportation Louise Avenue Realignment</v>
          </cell>
          <cell r="H6144">
            <v>0</v>
          </cell>
          <cell r="I6144">
            <v>0</v>
          </cell>
          <cell r="J6144">
            <v>0</v>
          </cell>
          <cell r="K6144">
            <v>0</v>
          </cell>
          <cell r="L6144">
            <v>0</v>
          </cell>
          <cell r="M6144">
            <v>0</v>
          </cell>
          <cell r="N6144">
            <v>0</v>
          </cell>
          <cell r="O6144" t="str">
            <v>+++</v>
          </cell>
        </row>
        <row r="6145">
          <cell r="A6145" t="str">
            <v>440.00.00.900-8150.27</v>
          </cell>
          <cell r="B6145" t="str">
            <v>440</v>
          </cell>
          <cell r="C6145" t="str">
            <v>00</v>
          </cell>
          <cell r="D6145" t="str">
            <v>00</v>
          </cell>
          <cell r="E6145" t="str">
            <v>900</v>
          </cell>
          <cell r="F6145" t="str">
            <v>8150.27</v>
          </cell>
          <cell r="G6145" t="str">
            <v>Capital Improvements-Transportation South Union Rd Widening</v>
          </cell>
          <cell r="H6145">
            <v>0</v>
          </cell>
          <cell r="I6145">
            <v>0</v>
          </cell>
          <cell r="J6145">
            <v>0</v>
          </cell>
          <cell r="K6145">
            <v>0</v>
          </cell>
          <cell r="L6145">
            <v>0</v>
          </cell>
          <cell r="M6145">
            <v>0</v>
          </cell>
          <cell r="N6145">
            <v>0</v>
          </cell>
          <cell r="O6145" t="str">
            <v>+++</v>
          </cell>
        </row>
        <row r="6146">
          <cell r="A6146" t="str">
            <v>440.00.00.900-8150.28</v>
          </cell>
          <cell r="B6146" t="str">
            <v>440</v>
          </cell>
          <cell r="C6146" t="str">
            <v>00</v>
          </cell>
          <cell r="D6146" t="str">
            <v>00</v>
          </cell>
          <cell r="E6146" t="str">
            <v>900</v>
          </cell>
          <cell r="F6146" t="str">
            <v>8150.28</v>
          </cell>
          <cell r="G6146" t="str">
            <v>Capital Improvements-Transportation South Union Road/Atherton</v>
          </cell>
          <cell r="H6146">
            <v>0</v>
          </cell>
          <cell r="I6146">
            <v>0</v>
          </cell>
          <cell r="J6146">
            <v>0</v>
          </cell>
          <cell r="K6146">
            <v>0</v>
          </cell>
          <cell r="L6146">
            <v>0</v>
          </cell>
          <cell r="M6146">
            <v>0</v>
          </cell>
          <cell r="N6146">
            <v>0</v>
          </cell>
          <cell r="O6146" t="str">
            <v>+++</v>
          </cell>
        </row>
        <row r="6147">
          <cell r="A6147" t="str">
            <v>440.00.00.900-8150.32</v>
          </cell>
          <cell r="B6147" t="str">
            <v>440</v>
          </cell>
          <cell r="C6147" t="str">
            <v>00</v>
          </cell>
          <cell r="D6147" t="str">
            <v>00</v>
          </cell>
          <cell r="E6147" t="str">
            <v>900</v>
          </cell>
          <cell r="F6147" t="str">
            <v>8150.32</v>
          </cell>
          <cell r="G6147" t="str">
            <v>Capital Improvements-Transportation W Yosemite Prop 1B Rehab</v>
          </cell>
          <cell r="H6147">
            <v>0</v>
          </cell>
          <cell r="I6147">
            <v>0</v>
          </cell>
          <cell r="J6147">
            <v>0</v>
          </cell>
          <cell r="K6147">
            <v>0</v>
          </cell>
          <cell r="L6147">
            <v>0</v>
          </cell>
          <cell r="M6147">
            <v>0</v>
          </cell>
          <cell r="N6147">
            <v>0</v>
          </cell>
          <cell r="O6147" t="str">
            <v>+++</v>
          </cell>
        </row>
        <row r="6148">
          <cell r="A6148" t="str">
            <v>440.00.00.900-8150.35</v>
          </cell>
          <cell r="B6148" t="str">
            <v>440</v>
          </cell>
          <cell r="C6148" t="str">
            <v>00</v>
          </cell>
          <cell r="D6148" t="str">
            <v>00</v>
          </cell>
          <cell r="E6148" t="str">
            <v>900</v>
          </cell>
          <cell r="F6148" t="str">
            <v>8150.35</v>
          </cell>
          <cell r="G6148" t="str">
            <v>Capital Improvements-Transportation Airport Way Widening</v>
          </cell>
          <cell r="H6148">
            <v>52000</v>
          </cell>
          <cell r="I6148">
            <v>0</v>
          </cell>
          <cell r="J6148">
            <v>52000</v>
          </cell>
          <cell r="K6148">
            <v>0</v>
          </cell>
          <cell r="L6148">
            <v>0</v>
          </cell>
          <cell r="M6148">
            <v>0</v>
          </cell>
          <cell r="N6148">
            <v>52000</v>
          </cell>
          <cell r="O6148">
            <v>0</v>
          </cell>
        </row>
        <row r="6149">
          <cell r="A6149" t="str">
            <v>440.00.00.900-8150.36</v>
          </cell>
          <cell r="B6149" t="str">
            <v>440</v>
          </cell>
          <cell r="C6149" t="str">
            <v>00</v>
          </cell>
          <cell r="D6149" t="str">
            <v>00</v>
          </cell>
          <cell r="E6149" t="str">
            <v>900</v>
          </cell>
          <cell r="F6149" t="str">
            <v>8150.36</v>
          </cell>
          <cell r="G6149" t="str">
            <v>Capital Improvements-Transportation Louise Avenue Prop 1B</v>
          </cell>
          <cell r="H6149">
            <v>0</v>
          </cell>
          <cell r="I6149">
            <v>0</v>
          </cell>
          <cell r="J6149">
            <v>0</v>
          </cell>
          <cell r="K6149">
            <v>0</v>
          </cell>
          <cell r="L6149">
            <v>0</v>
          </cell>
          <cell r="M6149">
            <v>0</v>
          </cell>
          <cell r="N6149">
            <v>0</v>
          </cell>
          <cell r="O6149" t="str">
            <v>+++</v>
          </cell>
        </row>
        <row r="6150">
          <cell r="A6150" t="str">
            <v>440.00.00.900-8150.41</v>
          </cell>
          <cell r="B6150" t="str">
            <v>440</v>
          </cell>
          <cell r="C6150" t="str">
            <v>00</v>
          </cell>
          <cell r="D6150" t="str">
            <v>00</v>
          </cell>
          <cell r="E6150" t="str">
            <v>900</v>
          </cell>
          <cell r="F6150" t="str">
            <v>8150.41</v>
          </cell>
          <cell r="G6150" t="str">
            <v>Capital Improvements-Transportation Interchanges</v>
          </cell>
          <cell r="H6150">
            <v>0</v>
          </cell>
          <cell r="I6150">
            <v>0</v>
          </cell>
          <cell r="J6150">
            <v>0</v>
          </cell>
          <cell r="K6150">
            <v>0</v>
          </cell>
          <cell r="L6150">
            <v>0</v>
          </cell>
          <cell r="M6150">
            <v>187380</v>
          </cell>
          <cell r="N6150">
            <v>-187380</v>
          </cell>
          <cell r="O6150" t="str">
            <v>+++</v>
          </cell>
        </row>
        <row r="6151">
          <cell r="A6151" t="str">
            <v>440.00.00.900-8150.99</v>
          </cell>
          <cell r="B6151" t="str">
            <v>440</v>
          </cell>
          <cell r="C6151" t="str">
            <v>00</v>
          </cell>
          <cell r="D6151" t="str">
            <v>00</v>
          </cell>
          <cell r="E6151" t="str">
            <v>900</v>
          </cell>
          <cell r="F6151" t="str">
            <v>8150.99</v>
          </cell>
          <cell r="G6151" t="str">
            <v>Capital Improvements-Transportation General</v>
          </cell>
          <cell r="H6151">
            <v>0</v>
          </cell>
          <cell r="I6151">
            <v>0</v>
          </cell>
          <cell r="J6151">
            <v>0</v>
          </cell>
          <cell r="K6151">
            <v>0</v>
          </cell>
          <cell r="L6151">
            <v>0</v>
          </cell>
          <cell r="M6151">
            <v>0</v>
          </cell>
          <cell r="N6151">
            <v>0</v>
          </cell>
          <cell r="O6151" t="str">
            <v>+++</v>
          </cell>
        </row>
        <row r="6152">
          <cell r="A6152" t="str">
            <v>440.00.00.900-8400.04</v>
          </cell>
          <cell r="B6152" t="str">
            <v>440</v>
          </cell>
          <cell r="C6152" t="str">
            <v>00</v>
          </cell>
          <cell r="D6152" t="str">
            <v>00</v>
          </cell>
          <cell r="E6152" t="str">
            <v>900</v>
          </cell>
          <cell r="F6152" t="str">
            <v>8400.04</v>
          </cell>
          <cell r="G6152" t="str">
            <v>Capital Improvments-Transit Multi Modal Station</v>
          </cell>
          <cell r="H6152">
            <v>0</v>
          </cell>
          <cell r="I6152">
            <v>0</v>
          </cell>
          <cell r="J6152">
            <v>0</v>
          </cell>
          <cell r="K6152">
            <v>0</v>
          </cell>
          <cell r="L6152">
            <v>0</v>
          </cell>
          <cell r="M6152">
            <v>0</v>
          </cell>
          <cell r="N6152">
            <v>0</v>
          </cell>
          <cell r="O6152" t="str">
            <v>+++</v>
          </cell>
        </row>
        <row r="6153">
          <cell r="A6153" t="str">
            <v>440.40.50.001-5000.01</v>
          </cell>
          <cell r="B6153" t="str">
            <v>440</v>
          </cell>
          <cell r="C6153" t="str">
            <v>40</v>
          </cell>
          <cell r="D6153" t="str">
            <v>50</v>
          </cell>
          <cell r="E6153" t="str">
            <v>001</v>
          </cell>
          <cell r="F6153" t="str">
            <v>5000.01</v>
          </cell>
          <cell r="G6153" t="str">
            <v>Salaries Regular</v>
          </cell>
          <cell r="H6153">
            <v>38347</v>
          </cell>
          <cell r="I6153">
            <v>0</v>
          </cell>
          <cell r="J6153">
            <v>38347</v>
          </cell>
          <cell r="K6153">
            <v>0</v>
          </cell>
          <cell r="L6153">
            <v>0</v>
          </cell>
          <cell r="M6153">
            <v>11426.81</v>
          </cell>
          <cell r="N6153">
            <v>26920.19</v>
          </cell>
          <cell r="O6153">
            <v>0.3</v>
          </cell>
        </row>
        <row r="6154">
          <cell r="A6154" t="str">
            <v>440.40.50.001-5000.02</v>
          </cell>
          <cell r="B6154" t="str">
            <v>440</v>
          </cell>
          <cell r="C6154" t="str">
            <v>40</v>
          </cell>
          <cell r="D6154" t="str">
            <v>50</v>
          </cell>
          <cell r="E6154" t="str">
            <v>001</v>
          </cell>
          <cell r="F6154" t="str">
            <v>5000.02</v>
          </cell>
          <cell r="G6154" t="str">
            <v>Salaries Part Time</v>
          </cell>
          <cell r="H6154">
            <v>0</v>
          </cell>
          <cell r="I6154">
            <v>0</v>
          </cell>
          <cell r="J6154">
            <v>0</v>
          </cell>
          <cell r="K6154">
            <v>0</v>
          </cell>
          <cell r="L6154">
            <v>0</v>
          </cell>
          <cell r="M6154">
            <v>0</v>
          </cell>
          <cell r="N6154">
            <v>0</v>
          </cell>
          <cell r="O6154" t="str">
            <v>+++</v>
          </cell>
        </row>
        <row r="6155">
          <cell r="A6155" t="str">
            <v>440.40.50.001-5000.03</v>
          </cell>
          <cell r="B6155" t="str">
            <v>440</v>
          </cell>
          <cell r="C6155" t="str">
            <v>40</v>
          </cell>
          <cell r="D6155" t="str">
            <v>50</v>
          </cell>
          <cell r="E6155" t="str">
            <v>001</v>
          </cell>
          <cell r="F6155" t="str">
            <v>5000.03</v>
          </cell>
          <cell r="G6155" t="str">
            <v>Salaries Overtime</v>
          </cell>
          <cell r="H6155">
            <v>0</v>
          </cell>
          <cell r="I6155">
            <v>0</v>
          </cell>
          <cell r="J6155">
            <v>0</v>
          </cell>
          <cell r="K6155">
            <v>0</v>
          </cell>
          <cell r="L6155">
            <v>0</v>
          </cell>
          <cell r="M6155">
            <v>0</v>
          </cell>
          <cell r="N6155">
            <v>0</v>
          </cell>
          <cell r="O6155" t="str">
            <v>+++</v>
          </cell>
        </row>
        <row r="6156">
          <cell r="A6156" t="str">
            <v>440.40.50.001-5000.04</v>
          </cell>
          <cell r="B6156" t="str">
            <v>440</v>
          </cell>
          <cell r="C6156" t="str">
            <v>40</v>
          </cell>
          <cell r="D6156" t="str">
            <v>50</v>
          </cell>
          <cell r="E6156" t="str">
            <v>001</v>
          </cell>
          <cell r="F6156" t="str">
            <v>5000.04</v>
          </cell>
          <cell r="G6156" t="str">
            <v>Salaries Holiday Pay</v>
          </cell>
          <cell r="H6156">
            <v>0</v>
          </cell>
          <cell r="I6156">
            <v>0</v>
          </cell>
          <cell r="J6156">
            <v>0</v>
          </cell>
          <cell r="K6156">
            <v>0</v>
          </cell>
          <cell r="L6156">
            <v>0</v>
          </cell>
          <cell r="M6156">
            <v>0</v>
          </cell>
          <cell r="N6156">
            <v>0</v>
          </cell>
          <cell r="O6156" t="str">
            <v>+++</v>
          </cell>
        </row>
        <row r="6157">
          <cell r="A6157" t="str">
            <v>440.40.50.001-5000.05</v>
          </cell>
          <cell r="B6157" t="str">
            <v>440</v>
          </cell>
          <cell r="C6157" t="str">
            <v>40</v>
          </cell>
          <cell r="D6157" t="str">
            <v>50</v>
          </cell>
          <cell r="E6157" t="str">
            <v>001</v>
          </cell>
          <cell r="F6157" t="str">
            <v>5000.05</v>
          </cell>
          <cell r="G6157" t="str">
            <v>Salaries Duty Pay</v>
          </cell>
          <cell r="H6157">
            <v>0</v>
          </cell>
          <cell r="I6157">
            <v>0</v>
          </cell>
          <cell r="J6157">
            <v>0</v>
          </cell>
          <cell r="K6157">
            <v>0</v>
          </cell>
          <cell r="L6157">
            <v>0</v>
          </cell>
          <cell r="M6157">
            <v>0</v>
          </cell>
          <cell r="N6157">
            <v>0</v>
          </cell>
          <cell r="O6157" t="str">
            <v>+++</v>
          </cell>
        </row>
        <row r="6158">
          <cell r="A6158" t="str">
            <v>440.40.50.001-5000.06</v>
          </cell>
          <cell r="B6158" t="str">
            <v>440</v>
          </cell>
          <cell r="C6158" t="str">
            <v>40</v>
          </cell>
          <cell r="D6158" t="str">
            <v>50</v>
          </cell>
          <cell r="E6158" t="str">
            <v>001</v>
          </cell>
          <cell r="F6158" t="str">
            <v>5000.06</v>
          </cell>
          <cell r="G6158" t="str">
            <v>Salaries Out of Class</v>
          </cell>
          <cell r="H6158">
            <v>18790</v>
          </cell>
          <cell r="I6158">
            <v>0</v>
          </cell>
          <cell r="J6158">
            <v>18790</v>
          </cell>
          <cell r="K6158">
            <v>0</v>
          </cell>
          <cell r="L6158">
            <v>0</v>
          </cell>
          <cell r="M6158">
            <v>153.6</v>
          </cell>
          <cell r="N6158">
            <v>18636.400000000001</v>
          </cell>
          <cell r="O6158">
            <v>0.01</v>
          </cell>
        </row>
        <row r="6159">
          <cell r="A6159" t="str">
            <v>440.40.50.001-5000.07</v>
          </cell>
          <cell r="B6159" t="str">
            <v>440</v>
          </cell>
          <cell r="C6159" t="str">
            <v>40</v>
          </cell>
          <cell r="D6159" t="str">
            <v>50</v>
          </cell>
          <cell r="E6159" t="str">
            <v>001</v>
          </cell>
          <cell r="F6159" t="str">
            <v>5000.07</v>
          </cell>
          <cell r="G6159" t="str">
            <v>Salaries Admin Leave Pay</v>
          </cell>
          <cell r="H6159">
            <v>525</v>
          </cell>
          <cell r="I6159">
            <v>0</v>
          </cell>
          <cell r="J6159">
            <v>525</v>
          </cell>
          <cell r="K6159">
            <v>0</v>
          </cell>
          <cell r="L6159">
            <v>0</v>
          </cell>
          <cell r="M6159">
            <v>0</v>
          </cell>
          <cell r="N6159">
            <v>525</v>
          </cell>
          <cell r="O6159">
            <v>0</v>
          </cell>
        </row>
        <row r="6160">
          <cell r="A6160" t="str">
            <v>440.40.50.001-5000.08</v>
          </cell>
          <cell r="B6160" t="str">
            <v>440</v>
          </cell>
          <cell r="C6160" t="str">
            <v>40</v>
          </cell>
          <cell r="D6160" t="str">
            <v>50</v>
          </cell>
          <cell r="E6160" t="str">
            <v>001</v>
          </cell>
          <cell r="F6160" t="str">
            <v>5000.08</v>
          </cell>
          <cell r="G6160" t="str">
            <v>Salaries Longevity Pay</v>
          </cell>
          <cell r="H6160">
            <v>0</v>
          </cell>
          <cell r="I6160">
            <v>0</v>
          </cell>
          <cell r="J6160">
            <v>0</v>
          </cell>
          <cell r="K6160">
            <v>0</v>
          </cell>
          <cell r="L6160">
            <v>0</v>
          </cell>
          <cell r="M6160">
            <v>0</v>
          </cell>
          <cell r="N6160">
            <v>0</v>
          </cell>
          <cell r="O6160" t="str">
            <v>+++</v>
          </cell>
        </row>
        <row r="6161">
          <cell r="A6161" t="str">
            <v>440.40.50.001-5000.09</v>
          </cell>
          <cell r="B6161" t="str">
            <v>440</v>
          </cell>
          <cell r="C6161" t="str">
            <v>40</v>
          </cell>
          <cell r="D6161" t="str">
            <v>50</v>
          </cell>
          <cell r="E6161" t="str">
            <v>001</v>
          </cell>
          <cell r="F6161" t="str">
            <v>5000.09</v>
          </cell>
          <cell r="G6161" t="str">
            <v>Salaries Mutual Aid Overtime</v>
          </cell>
          <cell r="H6161">
            <v>0</v>
          </cell>
          <cell r="I6161">
            <v>0</v>
          </cell>
          <cell r="J6161">
            <v>0</v>
          </cell>
          <cell r="K6161">
            <v>0</v>
          </cell>
          <cell r="L6161">
            <v>0</v>
          </cell>
          <cell r="M6161">
            <v>0</v>
          </cell>
          <cell r="N6161">
            <v>0</v>
          </cell>
          <cell r="O6161" t="str">
            <v>+++</v>
          </cell>
        </row>
        <row r="6162">
          <cell r="A6162" t="str">
            <v>440.40.50.001-5000.10</v>
          </cell>
          <cell r="B6162" t="str">
            <v>440</v>
          </cell>
          <cell r="C6162" t="str">
            <v>40</v>
          </cell>
          <cell r="D6162" t="str">
            <v>50</v>
          </cell>
          <cell r="E6162" t="str">
            <v>001</v>
          </cell>
          <cell r="F6162" t="str">
            <v>5000.10</v>
          </cell>
          <cell r="G6162" t="str">
            <v>Salaries Furloughs</v>
          </cell>
          <cell r="H6162">
            <v>0</v>
          </cell>
          <cell r="I6162">
            <v>0</v>
          </cell>
          <cell r="J6162">
            <v>0</v>
          </cell>
          <cell r="K6162">
            <v>0</v>
          </cell>
          <cell r="L6162">
            <v>0</v>
          </cell>
          <cell r="M6162">
            <v>0</v>
          </cell>
          <cell r="N6162">
            <v>0</v>
          </cell>
          <cell r="O6162" t="str">
            <v>+++</v>
          </cell>
        </row>
        <row r="6163">
          <cell r="A6163" t="str">
            <v>440.40.50.001-5000.11</v>
          </cell>
          <cell r="B6163" t="str">
            <v>440</v>
          </cell>
          <cell r="C6163" t="str">
            <v>40</v>
          </cell>
          <cell r="D6163" t="str">
            <v>50</v>
          </cell>
          <cell r="E6163" t="str">
            <v>001</v>
          </cell>
          <cell r="F6163" t="str">
            <v>5000.11</v>
          </cell>
          <cell r="G6163" t="str">
            <v>Salaries Worker's Comp</v>
          </cell>
          <cell r="H6163">
            <v>0</v>
          </cell>
          <cell r="I6163">
            <v>0</v>
          </cell>
          <cell r="J6163">
            <v>0</v>
          </cell>
          <cell r="K6163">
            <v>0</v>
          </cell>
          <cell r="L6163">
            <v>0</v>
          </cell>
          <cell r="M6163">
            <v>0</v>
          </cell>
          <cell r="N6163">
            <v>0</v>
          </cell>
          <cell r="O6163" t="str">
            <v>+++</v>
          </cell>
        </row>
        <row r="6164">
          <cell r="A6164" t="str">
            <v>440.40.50.001-5000.12</v>
          </cell>
          <cell r="B6164" t="str">
            <v>440</v>
          </cell>
          <cell r="C6164" t="str">
            <v>40</v>
          </cell>
          <cell r="D6164" t="str">
            <v>50</v>
          </cell>
          <cell r="E6164" t="str">
            <v>001</v>
          </cell>
          <cell r="F6164" t="str">
            <v>5000.12</v>
          </cell>
          <cell r="G6164" t="str">
            <v>Salaries Compensated Absences</v>
          </cell>
          <cell r="H6164">
            <v>0</v>
          </cell>
          <cell r="I6164">
            <v>0</v>
          </cell>
          <cell r="J6164">
            <v>0</v>
          </cell>
          <cell r="K6164">
            <v>0</v>
          </cell>
          <cell r="L6164">
            <v>0</v>
          </cell>
          <cell r="M6164">
            <v>0</v>
          </cell>
          <cell r="N6164">
            <v>0</v>
          </cell>
          <cell r="O6164" t="str">
            <v>+++</v>
          </cell>
        </row>
        <row r="6165">
          <cell r="A6165" t="str">
            <v>440.40.50.001-5100.00</v>
          </cell>
          <cell r="B6165" t="str">
            <v>440</v>
          </cell>
          <cell r="C6165" t="str">
            <v>40</v>
          </cell>
          <cell r="D6165" t="str">
            <v>50</v>
          </cell>
          <cell r="E6165" t="str">
            <v>001</v>
          </cell>
          <cell r="F6165" t="str">
            <v>5100.00</v>
          </cell>
          <cell r="G6165" t="str">
            <v>Benefits PERS Pool Liability</v>
          </cell>
          <cell r="H6165">
            <v>7235</v>
          </cell>
          <cell r="I6165">
            <v>0</v>
          </cell>
          <cell r="J6165">
            <v>7235</v>
          </cell>
          <cell r="K6165">
            <v>0</v>
          </cell>
          <cell r="L6165">
            <v>0</v>
          </cell>
          <cell r="M6165">
            <v>1958.41</v>
          </cell>
          <cell r="N6165">
            <v>5276.59</v>
          </cell>
          <cell r="O6165">
            <v>0.27</v>
          </cell>
        </row>
        <row r="6166">
          <cell r="A6166" t="str">
            <v>440.40.50.001-5100.01</v>
          </cell>
          <cell r="B6166" t="str">
            <v>440</v>
          </cell>
          <cell r="C6166" t="str">
            <v>40</v>
          </cell>
          <cell r="D6166" t="str">
            <v>50</v>
          </cell>
          <cell r="E6166" t="str">
            <v>001</v>
          </cell>
          <cell r="F6166" t="str">
            <v>5100.01</v>
          </cell>
          <cell r="G6166" t="str">
            <v>Benefits Retirement</v>
          </cell>
          <cell r="H6166">
            <v>1950</v>
          </cell>
          <cell r="I6166">
            <v>0</v>
          </cell>
          <cell r="J6166">
            <v>1950</v>
          </cell>
          <cell r="K6166">
            <v>0</v>
          </cell>
          <cell r="L6166">
            <v>0</v>
          </cell>
          <cell r="M6166">
            <v>562.23</v>
          </cell>
          <cell r="N6166">
            <v>1387.77</v>
          </cell>
          <cell r="O6166">
            <v>0.28999999999999998</v>
          </cell>
        </row>
        <row r="6167">
          <cell r="A6167" t="str">
            <v>440.40.50.001-5100.02</v>
          </cell>
          <cell r="B6167" t="str">
            <v>440</v>
          </cell>
          <cell r="C6167" t="str">
            <v>40</v>
          </cell>
          <cell r="D6167" t="str">
            <v>50</v>
          </cell>
          <cell r="E6167" t="str">
            <v>001</v>
          </cell>
          <cell r="F6167" t="str">
            <v>5100.02</v>
          </cell>
          <cell r="G6167" t="str">
            <v>Benefits Health Insurance</v>
          </cell>
          <cell r="H6167">
            <v>5430</v>
          </cell>
          <cell r="I6167">
            <v>0</v>
          </cell>
          <cell r="J6167">
            <v>5430</v>
          </cell>
          <cell r="K6167">
            <v>0</v>
          </cell>
          <cell r="L6167">
            <v>0</v>
          </cell>
          <cell r="M6167">
            <v>1376.16</v>
          </cell>
          <cell r="N6167">
            <v>4053.84</v>
          </cell>
          <cell r="O6167">
            <v>0.25</v>
          </cell>
        </row>
        <row r="6168">
          <cell r="A6168" t="str">
            <v>440.40.50.001-5100.03</v>
          </cell>
          <cell r="B6168" t="str">
            <v>440</v>
          </cell>
          <cell r="C6168" t="str">
            <v>40</v>
          </cell>
          <cell r="D6168" t="str">
            <v>50</v>
          </cell>
          <cell r="E6168" t="str">
            <v>001</v>
          </cell>
          <cell r="F6168" t="str">
            <v>5100.03</v>
          </cell>
          <cell r="G6168" t="str">
            <v>Benefits Dental Insurance</v>
          </cell>
          <cell r="H6168">
            <v>405</v>
          </cell>
          <cell r="I6168">
            <v>0</v>
          </cell>
          <cell r="J6168">
            <v>405</v>
          </cell>
          <cell r="K6168">
            <v>0</v>
          </cell>
          <cell r="L6168">
            <v>0</v>
          </cell>
          <cell r="M6168">
            <v>91.38</v>
          </cell>
          <cell r="N6168">
            <v>313.62</v>
          </cell>
          <cell r="O6168">
            <v>0.23</v>
          </cell>
        </row>
        <row r="6169">
          <cell r="A6169" t="str">
            <v>440.40.50.001-5100.04</v>
          </cell>
          <cell r="B6169" t="str">
            <v>440</v>
          </cell>
          <cell r="C6169" t="str">
            <v>40</v>
          </cell>
          <cell r="D6169" t="str">
            <v>50</v>
          </cell>
          <cell r="E6169" t="str">
            <v>001</v>
          </cell>
          <cell r="F6169" t="str">
            <v>5100.04</v>
          </cell>
          <cell r="G6169" t="str">
            <v>Benefits Vision Insurance</v>
          </cell>
          <cell r="H6169">
            <v>60</v>
          </cell>
          <cell r="I6169">
            <v>0</v>
          </cell>
          <cell r="J6169">
            <v>60</v>
          </cell>
          <cell r="K6169">
            <v>0</v>
          </cell>
          <cell r="L6169">
            <v>0</v>
          </cell>
          <cell r="M6169">
            <v>14.88</v>
          </cell>
          <cell r="N6169">
            <v>45.12</v>
          </cell>
          <cell r="O6169">
            <v>0.25</v>
          </cell>
        </row>
        <row r="6170">
          <cell r="A6170" t="str">
            <v>440.40.50.001-5100.05</v>
          </cell>
          <cell r="B6170" t="str">
            <v>440</v>
          </cell>
          <cell r="C6170" t="str">
            <v>40</v>
          </cell>
          <cell r="D6170" t="str">
            <v>50</v>
          </cell>
          <cell r="E6170" t="str">
            <v>001</v>
          </cell>
          <cell r="F6170" t="str">
            <v>5100.05</v>
          </cell>
          <cell r="G6170" t="str">
            <v>Benefits Life Insurance</v>
          </cell>
          <cell r="H6170">
            <v>80</v>
          </cell>
          <cell r="I6170">
            <v>0</v>
          </cell>
          <cell r="J6170">
            <v>80</v>
          </cell>
          <cell r="K6170">
            <v>0</v>
          </cell>
          <cell r="L6170">
            <v>0</v>
          </cell>
          <cell r="M6170">
            <v>19.46</v>
          </cell>
          <cell r="N6170">
            <v>60.54</v>
          </cell>
          <cell r="O6170">
            <v>0.24</v>
          </cell>
        </row>
        <row r="6171">
          <cell r="A6171" t="str">
            <v>440.40.50.001-5100.06</v>
          </cell>
          <cell r="B6171" t="str">
            <v>440</v>
          </cell>
          <cell r="C6171" t="str">
            <v>40</v>
          </cell>
          <cell r="D6171" t="str">
            <v>50</v>
          </cell>
          <cell r="E6171" t="str">
            <v>001</v>
          </cell>
          <cell r="F6171" t="str">
            <v>5100.06</v>
          </cell>
          <cell r="G6171" t="str">
            <v>Benefits Worker's Comp</v>
          </cell>
          <cell r="H6171">
            <v>990</v>
          </cell>
          <cell r="I6171">
            <v>0</v>
          </cell>
          <cell r="J6171">
            <v>990</v>
          </cell>
          <cell r="K6171">
            <v>0</v>
          </cell>
          <cell r="L6171">
            <v>0</v>
          </cell>
          <cell r="M6171">
            <v>0</v>
          </cell>
          <cell r="N6171">
            <v>990</v>
          </cell>
          <cell r="O6171">
            <v>0</v>
          </cell>
        </row>
        <row r="6172">
          <cell r="A6172" t="str">
            <v>440.40.50.001-5100.07</v>
          </cell>
          <cell r="B6172" t="str">
            <v>440</v>
          </cell>
          <cell r="C6172" t="str">
            <v>40</v>
          </cell>
          <cell r="D6172" t="str">
            <v>50</v>
          </cell>
          <cell r="E6172" t="str">
            <v>001</v>
          </cell>
          <cell r="F6172" t="str">
            <v>5100.07</v>
          </cell>
          <cell r="G6172" t="str">
            <v>Benefits Long Term Disability</v>
          </cell>
          <cell r="H6172">
            <v>200</v>
          </cell>
          <cell r="I6172">
            <v>0</v>
          </cell>
          <cell r="J6172">
            <v>200</v>
          </cell>
          <cell r="K6172">
            <v>0</v>
          </cell>
          <cell r="L6172">
            <v>0</v>
          </cell>
          <cell r="M6172">
            <v>38.729999999999997</v>
          </cell>
          <cell r="N6172">
            <v>161.27000000000001</v>
          </cell>
          <cell r="O6172">
            <v>0.19</v>
          </cell>
        </row>
        <row r="6173">
          <cell r="A6173" t="str">
            <v>440.40.50.001-5100.08</v>
          </cell>
          <cell r="B6173" t="str">
            <v>440</v>
          </cell>
          <cell r="C6173" t="str">
            <v>40</v>
          </cell>
          <cell r="D6173" t="str">
            <v>50</v>
          </cell>
          <cell r="E6173" t="str">
            <v>001</v>
          </cell>
          <cell r="F6173" t="str">
            <v>5100.08</v>
          </cell>
          <cell r="G6173" t="str">
            <v>Benefits Deferred Compensation</v>
          </cell>
          <cell r="H6173">
            <v>0</v>
          </cell>
          <cell r="I6173">
            <v>0</v>
          </cell>
          <cell r="J6173">
            <v>0</v>
          </cell>
          <cell r="K6173">
            <v>0</v>
          </cell>
          <cell r="L6173">
            <v>0</v>
          </cell>
          <cell r="M6173">
            <v>0</v>
          </cell>
          <cell r="N6173">
            <v>0</v>
          </cell>
          <cell r="O6173" t="str">
            <v>+++</v>
          </cell>
        </row>
        <row r="6174">
          <cell r="A6174" t="str">
            <v>440.40.50.001-5100.09</v>
          </cell>
          <cell r="B6174" t="str">
            <v>440</v>
          </cell>
          <cell r="C6174" t="str">
            <v>40</v>
          </cell>
          <cell r="D6174" t="str">
            <v>50</v>
          </cell>
          <cell r="E6174" t="str">
            <v>001</v>
          </cell>
          <cell r="F6174" t="str">
            <v>5100.09</v>
          </cell>
          <cell r="G6174" t="str">
            <v>Benefits Unemployment Insurance</v>
          </cell>
          <cell r="H6174">
            <v>0</v>
          </cell>
          <cell r="I6174">
            <v>0</v>
          </cell>
          <cell r="J6174">
            <v>0</v>
          </cell>
          <cell r="K6174">
            <v>0</v>
          </cell>
          <cell r="L6174">
            <v>0</v>
          </cell>
          <cell r="M6174">
            <v>0</v>
          </cell>
          <cell r="N6174">
            <v>0</v>
          </cell>
          <cell r="O6174" t="str">
            <v>+++</v>
          </cell>
        </row>
        <row r="6175">
          <cell r="A6175" t="str">
            <v>440.40.50.001-5100.10</v>
          </cell>
          <cell r="B6175" t="str">
            <v>440</v>
          </cell>
          <cell r="C6175" t="str">
            <v>40</v>
          </cell>
          <cell r="D6175" t="str">
            <v>50</v>
          </cell>
          <cell r="E6175" t="str">
            <v>001</v>
          </cell>
          <cell r="F6175" t="str">
            <v>5100.10</v>
          </cell>
          <cell r="G6175" t="str">
            <v>Benefits Uniform Allowance</v>
          </cell>
          <cell r="H6175">
            <v>0</v>
          </cell>
          <cell r="I6175">
            <v>0</v>
          </cell>
          <cell r="J6175">
            <v>0</v>
          </cell>
          <cell r="K6175">
            <v>0</v>
          </cell>
          <cell r="L6175">
            <v>0</v>
          </cell>
          <cell r="M6175">
            <v>0</v>
          </cell>
          <cell r="N6175">
            <v>0</v>
          </cell>
          <cell r="O6175" t="str">
            <v>+++</v>
          </cell>
        </row>
        <row r="6176">
          <cell r="A6176" t="str">
            <v>440.40.50.001-5100.11</v>
          </cell>
          <cell r="B6176" t="str">
            <v>440</v>
          </cell>
          <cell r="C6176" t="str">
            <v>40</v>
          </cell>
          <cell r="D6176" t="str">
            <v>50</v>
          </cell>
          <cell r="E6176" t="str">
            <v>001</v>
          </cell>
          <cell r="F6176" t="str">
            <v>5100.11</v>
          </cell>
          <cell r="G6176" t="str">
            <v>Benefits Medicare</v>
          </cell>
          <cell r="H6176">
            <v>560</v>
          </cell>
          <cell r="I6176">
            <v>0</v>
          </cell>
          <cell r="J6176">
            <v>560</v>
          </cell>
          <cell r="K6176">
            <v>0</v>
          </cell>
          <cell r="L6176">
            <v>0</v>
          </cell>
          <cell r="M6176">
            <v>169.22</v>
          </cell>
          <cell r="N6176">
            <v>390.78</v>
          </cell>
          <cell r="O6176">
            <v>0.3</v>
          </cell>
        </row>
        <row r="6177">
          <cell r="A6177" t="str">
            <v>440.40.50.001-5100.12</v>
          </cell>
          <cell r="B6177" t="str">
            <v>440</v>
          </cell>
          <cell r="C6177" t="str">
            <v>40</v>
          </cell>
          <cell r="D6177" t="str">
            <v>50</v>
          </cell>
          <cell r="E6177" t="str">
            <v>001</v>
          </cell>
          <cell r="F6177" t="str">
            <v>5100.12</v>
          </cell>
          <cell r="G6177" t="str">
            <v>Benefits Annual Physical Exam</v>
          </cell>
          <cell r="H6177">
            <v>0</v>
          </cell>
          <cell r="I6177">
            <v>0</v>
          </cell>
          <cell r="J6177">
            <v>0</v>
          </cell>
          <cell r="K6177">
            <v>0</v>
          </cell>
          <cell r="L6177">
            <v>0</v>
          </cell>
          <cell r="M6177">
            <v>0</v>
          </cell>
          <cell r="N6177">
            <v>0</v>
          </cell>
          <cell r="O6177" t="str">
            <v>+++</v>
          </cell>
        </row>
        <row r="6178">
          <cell r="A6178" t="str">
            <v>440.40.50.001-5100.13</v>
          </cell>
          <cell r="B6178" t="str">
            <v>440</v>
          </cell>
          <cell r="C6178" t="str">
            <v>40</v>
          </cell>
          <cell r="D6178" t="str">
            <v>50</v>
          </cell>
          <cell r="E6178" t="str">
            <v>001</v>
          </cell>
          <cell r="F6178" t="str">
            <v>5100.13</v>
          </cell>
          <cell r="G6178" t="str">
            <v>Benefits Employee Assistance Program</v>
          </cell>
          <cell r="H6178">
            <v>0</v>
          </cell>
          <cell r="I6178">
            <v>0</v>
          </cell>
          <cell r="J6178">
            <v>0</v>
          </cell>
          <cell r="K6178">
            <v>0</v>
          </cell>
          <cell r="L6178">
            <v>0</v>
          </cell>
          <cell r="M6178">
            <v>0</v>
          </cell>
          <cell r="N6178">
            <v>0</v>
          </cell>
          <cell r="O6178" t="str">
            <v>+++</v>
          </cell>
        </row>
        <row r="6179">
          <cell r="A6179" t="str">
            <v>440.40.50.001-5100.14</v>
          </cell>
          <cell r="B6179" t="str">
            <v>440</v>
          </cell>
          <cell r="C6179" t="str">
            <v>40</v>
          </cell>
          <cell r="D6179" t="str">
            <v>50</v>
          </cell>
          <cell r="E6179" t="str">
            <v>001</v>
          </cell>
          <cell r="F6179" t="str">
            <v>5100.14</v>
          </cell>
          <cell r="G6179" t="str">
            <v>Benefits PPE</v>
          </cell>
          <cell r="H6179">
            <v>0</v>
          </cell>
          <cell r="I6179">
            <v>0</v>
          </cell>
          <cell r="J6179">
            <v>0</v>
          </cell>
          <cell r="K6179">
            <v>0</v>
          </cell>
          <cell r="L6179">
            <v>0</v>
          </cell>
          <cell r="M6179">
            <v>0</v>
          </cell>
          <cell r="N6179">
            <v>0</v>
          </cell>
          <cell r="O6179" t="str">
            <v>+++</v>
          </cell>
        </row>
        <row r="6180">
          <cell r="A6180" t="str">
            <v>440.40.50.001-5100.15</v>
          </cell>
          <cell r="B6180" t="str">
            <v>440</v>
          </cell>
          <cell r="C6180" t="str">
            <v>40</v>
          </cell>
          <cell r="D6180" t="str">
            <v>50</v>
          </cell>
          <cell r="E6180" t="str">
            <v>001</v>
          </cell>
          <cell r="F6180" t="str">
            <v>5100.15</v>
          </cell>
          <cell r="G6180" t="str">
            <v>Benefits Cell Phone Allowance</v>
          </cell>
          <cell r="H6180">
            <v>360</v>
          </cell>
          <cell r="I6180">
            <v>0</v>
          </cell>
          <cell r="J6180">
            <v>360</v>
          </cell>
          <cell r="K6180">
            <v>0</v>
          </cell>
          <cell r="L6180">
            <v>0</v>
          </cell>
          <cell r="M6180">
            <v>90</v>
          </cell>
          <cell r="N6180">
            <v>270</v>
          </cell>
          <cell r="O6180">
            <v>0.25</v>
          </cell>
        </row>
        <row r="6181">
          <cell r="A6181" t="str">
            <v>440.40.50.001-5100.16</v>
          </cell>
          <cell r="B6181" t="str">
            <v>440</v>
          </cell>
          <cell r="C6181" t="str">
            <v>40</v>
          </cell>
          <cell r="D6181" t="str">
            <v>50</v>
          </cell>
          <cell r="E6181" t="str">
            <v>001</v>
          </cell>
          <cell r="F6181" t="str">
            <v>5100.16</v>
          </cell>
          <cell r="G6181" t="str">
            <v>Benefits 1959 Survivor Retirement</v>
          </cell>
          <cell r="H6181">
            <v>0</v>
          </cell>
          <cell r="I6181">
            <v>0</v>
          </cell>
          <cell r="J6181">
            <v>0</v>
          </cell>
          <cell r="K6181">
            <v>0</v>
          </cell>
          <cell r="L6181">
            <v>0</v>
          </cell>
          <cell r="M6181">
            <v>0</v>
          </cell>
          <cell r="N6181">
            <v>0</v>
          </cell>
          <cell r="O6181" t="str">
            <v>+++</v>
          </cell>
        </row>
        <row r="6182">
          <cell r="A6182" t="str">
            <v>440.40.50.001-6600.04</v>
          </cell>
          <cell r="B6182" t="str">
            <v>440</v>
          </cell>
          <cell r="C6182" t="str">
            <v>40</v>
          </cell>
          <cell r="D6182" t="str">
            <v>50</v>
          </cell>
          <cell r="E6182" t="str">
            <v>001</v>
          </cell>
          <cell r="F6182" t="str">
            <v>6600.04</v>
          </cell>
          <cell r="G6182" t="str">
            <v>Administrative Expenses Training/Conferences</v>
          </cell>
          <cell r="H6182">
            <v>0</v>
          </cell>
          <cell r="I6182">
            <v>0</v>
          </cell>
          <cell r="J6182">
            <v>0</v>
          </cell>
          <cell r="K6182">
            <v>0</v>
          </cell>
          <cell r="L6182">
            <v>0</v>
          </cell>
          <cell r="M6182">
            <v>0</v>
          </cell>
          <cell r="N6182">
            <v>0</v>
          </cell>
          <cell r="O6182" t="str">
            <v>+++</v>
          </cell>
        </row>
        <row r="6183">
          <cell r="A6183" t="str">
            <v>440.40.55.570-5000.01</v>
          </cell>
          <cell r="B6183" t="str">
            <v>440</v>
          </cell>
          <cell r="C6183" t="str">
            <v>40</v>
          </cell>
          <cell r="D6183" t="str">
            <v>55</v>
          </cell>
          <cell r="E6183" t="str">
            <v>570</v>
          </cell>
          <cell r="F6183" t="str">
            <v>5000.01</v>
          </cell>
          <cell r="G6183" t="str">
            <v>Salaries Regular</v>
          </cell>
          <cell r="H6183">
            <v>0</v>
          </cell>
          <cell r="I6183">
            <v>0</v>
          </cell>
          <cell r="J6183">
            <v>0</v>
          </cell>
          <cell r="K6183">
            <v>0</v>
          </cell>
          <cell r="L6183">
            <v>0</v>
          </cell>
          <cell r="M6183">
            <v>0</v>
          </cell>
          <cell r="N6183">
            <v>0</v>
          </cell>
          <cell r="O6183" t="str">
            <v>+++</v>
          </cell>
        </row>
        <row r="6184">
          <cell r="A6184" t="str">
            <v>440.40.55.570-5000.02</v>
          </cell>
          <cell r="B6184" t="str">
            <v>440</v>
          </cell>
          <cell r="C6184" t="str">
            <v>40</v>
          </cell>
          <cell r="D6184" t="str">
            <v>55</v>
          </cell>
          <cell r="E6184" t="str">
            <v>570</v>
          </cell>
          <cell r="F6184" t="str">
            <v>5000.02</v>
          </cell>
          <cell r="G6184" t="str">
            <v>Salaries Part Time</v>
          </cell>
          <cell r="H6184">
            <v>0</v>
          </cell>
          <cell r="I6184">
            <v>0</v>
          </cell>
          <cell r="J6184">
            <v>0</v>
          </cell>
          <cell r="K6184">
            <v>0</v>
          </cell>
          <cell r="L6184">
            <v>0</v>
          </cell>
          <cell r="M6184">
            <v>0</v>
          </cell>
          <cell r="N6184">
            <v>0</v>
          </cell>
          <cell r="O6184" t="str">
            <v>+++</v>
          </cell>
        </row>
        <row r="6185">
          <cell r="A6185" t="str">
            <v>440.40.55.570-5000.03</v>
          </cell>
          <cell r="B6185" t="str">
            <v>440</v>
          </cell>
          <cell r="C6185" t="str">
            <v>40</v>
          </cell>
          <cell r="D6185" t="str">
            <v>55</v>
          </cell>
          <cell r="E6185" t="str">
            <v>570</v>
          </cell>
          <cell r="F6185" t="str">
            <v>5000.03</v>
          </cell>
          <cell r="G6185" t="str">
            <v>Salaries Overtime</v>
          </cell>
          <cell r="H6185">
            <v>0</v>
          </cell>
          <cell r="I6185">
            <v>0</v>
          </cell>
          <cell r="J6185">
            <v>0</v>
          </cell>
          <cell r="K6185">
            <v>0</v>
          </cell>
          <cell r="L6185">
            <v>0</v>
          </cell>
          <cell r="M6185">
            <v>0</v>
          </cell>
          <cell r="N6185">
            <v>0</v>
          </cell>
          <cell r="O6185" t="str">
            <v>+++</v>
          </cell>
        </row>
        <row r="6186">
          <cell r="A6186" t="str">
            <v>440.40.55.570-5000.04</v>
          </cell>
          <cell r="B6186" t="str">
            <v>440</v>
          </cell>
          <cell r="C6186" t="str">
            <v>40</v>
          </cell>
          <cell r="D6186" t="str">
            <v>55</v>
          </cell>
          <cell r="E6186" t="str">
            <v>570</v>
          </cell>
          <cell r="F6186" t="str">
            <v>5000.04</v>
          </cell>
          <cell r="G6186" t="str">
            <v>Salaries Holiday Pay</v>
          </cell>
          <cell r="H6186">
            <v>0</v>
          </cell>
          <cell r="I6186">
            <v>0</v>
          </cell>
          <cell r="J6186">
            <v>0</v>
          </cell>
          <cell r="K6186">
            <v>0</v>
          </cell>
          <cell r="L6186">
            <v>0</v>
          </cell>
          <cell r="M6186">
            <v>0</v>
          </cell>
          <cell r="N6186">
            <v>0</v>
          </cell>
          <cell r="O6186" t="str">
            <v>+++</v>
          </cell>
        </row>
        <row r="6187">
          <cell r="A6187" t="str">
            <v>440.40.55.570-5000.06</v>
          </cell>
          <cell r="B6187" t="str">
            <v>440</v>
          </cell>
          <cell r="C6187" t="str">
            <v>40</v>
          </cell>
          <cell r="D6187" t="str">
            <v>55</v>
          </cell>
          <cell r="E6187" t="str">
            <v>570</v>
          </cell>
          <cell r="F6187" t="str">
            <v>5000.06</v>
          </cell>
          <cell r="G6187" t="str">
            <v>Salaries Out of Class</v>
          </cell>
          <cell r="H6187">
            <v>0</v>
          </cell>
          <cell r="I6187">
            <v>0</v>
          </cell>
          <cell r="J6187">
            <v>0</v>
          </cell>
          <cell r="K6187">
            <v>0</v>
          </cell>
          <cell r="L6187">
            <v>0</v>
          </cell>
          <cell r="M6187">
            <v>0</v>
          </cell>
          <cell r="N6187">
            <v>0</v>
          </cell>
          <cell r="O6187" t="str">
            <v>+++</v>
          </cell>
        </row>
        <row r="6188">
          <cell r="A6188" t="str">
            <v>440.40.55.570-5000.07</v>
          </cell>
          <cell r="B6188" t="str">
            <v>440</v>
          </cell>
          <cell r="C6188" t="str">
            <v>40</v>
          </cell>
          <cell r="D6188" t="str">
            <v>55</v>
          </cell>
          <cell r="E6188" t="str">
            <v>570</v>
          </cell>
          <cell r="F6188" t="str">
            <v>5000.07</v>
          </cell>
          <cell r="G6188" t="str">
            <v>Salaries Admin Leave Pay</v>
          </cell>
          <cell r="H6188">
            <v>0</v>
          </cell>
          <cell r="I6188">
            <v>0</v>
          </cell>
          <cell r="J6188">
            <v>0</v>
          </cell>
          <cell r="K6188">
            <v>0</v>
          </cell>
          <cell r="L6188">
            <v>0</v>
          </cell>
          <cell r="M6188">
            <v>0</v>
          </cell>
          <cell r="N6188">
            <v>0</v>
          </cell>
          <cell r="O6188" t="str">
            <v>+++</v>
          </cell>
        </row>
        <row r="6189">
          <cell r="A6189" t="str">
            <v>440.40.55.570-5000.08</v>
          </cell>
          <cell r="B6189" t="str">
            <v>440</v>
          </cell>
          <cell r="C6189" t="str">
            <v>40</v>
          </cell>
          <cell r="D6189" t="str">
            <v>55</v>
          </cell>
          <cell r="E6189" t="str">
            <v>570</v>
          </cell>
          <cell r="F6189" t="str">
            <v>5000.08</v>
          </cell>
          <cell r="G6189" t="str">
            <v>Salaries Longevity Pay</v>
          </cell>
          <cell r="H6189">
            <v>0</v>
          </cell>
          <cell r="I6189">
            <v>0</v>
          </cell>
          <cell r="J6189">
            <v>0</v>
          </cell>
          <cell r="K6189">
            <v>0</v>
          </cell>
          <cell r="L6189">
            <v>0</v>
          </cell>
          <cell r="M6189">
            <v>0</v>
          </cell>
          <cell r="N6189">
            <v>0</v>
          </cell>
          <cell r="O6189" t="str">
            <v>+++</v>
          </cell>
        </row>
        <row r="6190">
          <cell r="A6190" t="str">
            <v>440.40.55.570-5000.11</v>
          </cell>
          <cell r="B6190" t="str">
            <v>440</v>
          </cell>
          <cell r="C6190" t="str">
            <v>40</v>
          </cell>
          <cell r="D6190" t="str">
            <v>55</v>
          </cell>
          <cell r="E6190" t="str">
            <v>570</v>
          </cell>
          <cell r="F6190" t="str">
            <v>5000.11</v>
          </cell>
          <cell r="G6190" t="str">
            <v>Salaries Worker's Comp</v>
          </cell>
          <cell r="H6190">
            <v>0</v>
          </cell>
          <cell r="I6190">
            <v>0</v>
          </cell>
          <cell r="J6190">
            <v>0</v>
          </cell>
          <cell r="K6190">
            <v>0</v>
          </cell>
          <cell r="L6190">
            <v>0</v>
          </cell>
          <cell r="M6190">
            <v>0</v>
          </cell>
          <cell r="N6190">
            <v>0</v>
          </cell>
          <cell r="O6190" t="str">
            <v>+++</v>
          </cell>
        </row>
        <row r="6191">
          <cell r="A6191" t="str">
            <v>440.40.55.570-5000.99</v>
          </cell>
          <cell r="B6191" t="str">
            <v>440</v>
          </cell>
          <cell r="C6191" t="str">
            <v>40</v>
          </cell>
          <cell r="D6191" t="str">
            <v>55</v>
          </cell>
          <cell r="E6191" t="str">
            <v>570</v>
          </cell>
          <cell r="F6191" t="str">
            <v>5000.99</v>
          </cell>
          <cell r="G6191" t="str">
            <v>Salaries New Personnel Requests</v>
          </cell>
          <cell r="H6191">
            <v>0</v>
          </cell>
          <cell r="I6191">
            <v>0</v>
          </cell>
          <cell r="J6191">
            <v>0</v>
          </cell>
          <cell r="K6191">
            <v>0</v>
          </cell>
          <cell r="L6191">
            <v>0</v>
          </cell>
          <cell r="M6191">
            <v>0</v>
          </cell>
          <cell r="N6191">
            <v>0</v>
          </cell>
          <cell r="O6191" t="str">
            <v>+++</v>
          </cell>
        </row>
        <row r="6192">
          <cell r="A6192" t="str">
            <v>440.40.55.570-5100.00</v>
          </cell>
          <cell r="B6192" t="str">
            <v>440</v>
          </cell>
          <cell r="C6192" t="str">
            <v>40</v>
          </cell>
          <cell r="D6192" t="str">
            <v>55</v>
          </cell>
          <cell r="E6192" t="str">
            <v>570</v>
          </cell>
          <cell r="F6192" t="str">
            <v>5100.00</v>
          </cell>
          <cell r="G6192" t="str">
            <v>Benefits PERS Pool Liability</v>
          </cell>
          <cell r="H6192">
            <v>0</v>
          </cell>
          <cell r="I6192">
            <v>0</v>
          </cell>
          <cell r="J6192">
            <v>0</v>
          </cell>
          <cell r="K6192">
            <v>0</v>
          </cell>
          <cell r="L6192">
            <v>0</v>
          </cell>
          <cell r="M6192">
            <v>0</v>
          </cell>
          <cell r="N6192">
            <v>0</v>
          </cell>
          <cell r="O6192" t="str">
            <v>+++</v>
          </cell>
        </row>
        <row r="6193">
          <cell r="A6193" t="str">
            <v>440.40.55.570-5100.01</v>
          </cell>
          <cell r="B6193" t="str">
            <v>440</v>
          </cell>
          <cell r="C6193" t="str">
            <v>40</v>
          </cell>
          <cell r="D6193" t="str">
            <v>55</v>
          </cell>
          <cell r="E6193" t="str">
            <v>570</v>
          </cell>
          <cell r="F6193" t="str">
            <v>5100.01</v>
          </cell>
          <cell r="G6193" t="str">
            <v>Benefits Retirement</v>
          </cell>
          <cell r="H6193">
            <v>0</v>
          </cell>
          <cell r="I6193">
            <v>0</v>
          </cell>
          <cell r="J6193">
            <v>0</v>
          </cell>
          <cell r="K6193">
            <v>0</v>
          </cell>
          <cell r="L6193">
            <v>0</v>
          </cell>
          <cell r="M6193">
            <v>0</v>
          </cell>
          <cell r="N6193">
            <v>0</v>
          </cell>
          <cell r="O6193" t="str">
            <v>+++</v>
          </cell>
        </row>
        <row r="6194">
          <cell r="A6194" t="str">
            <v>440.40.55.570-5100.02</v>
          </cell>
          <cell r="B6194" t="str">
            <v>440</v>
          </cell>
          <cell r="C6194" t="str">
            <v>40</v>
          </cell>
          <cell r="D6194" t="str">
            <v>55</v>
          </cell>
          <cell r="E6194" t="str">
            <v>570</v>
          </cell>
          <cell r="F6194" t="str">
            <v>5100.02</v>
          </cell>
          <cell r="G6194" t="str">
            <v>Benefits Health Insurance</v>
          </cell>
          <cell r="H6194">
            <v>0</v>
          </cell>
          <cell r="I6194">
            <v>0</v>
          </cell>
          <cell r="J6194">
            <v>0</v>
          </cell>
          <cell r="K6194">
            <v>0</v>
          </cell>
          <cell r="L6194">
            <v>0</v>
          </cell>
          <cell r="M6194">
            <v>0</v>
          </cell>
          <cell r="N6194">
            <v>0</v>
          </cell>
          <cell r="O6194" t="str">
            <v>+++</v>
          </cell>
        </row>
        <row r="6195">
          <cell r="A6195" t="str">
            <v>440.40.55.570-5100.03</v>
          </cell>
          <cell r="B6195" t="str">
            <v>440</v>
          </cell>
          <cell r="C6195" t="str">
            <v>40</v>
          </cell>
          <cell r="D6195" t="str">
            <v>55</v>
          </cell>
          <cell r="E6195" t="str">
            <v>570</v>
          </cell>
          <cell r="F6195" t="str">
            <v>5100.03</v>
          </cell>
          <cell r="G6195" t="str">
            <v>Benefits Dental Insurance</v>
          </cell>
          <cell r="H6195">
            <v>0</v>
          </cell>
          <cell r="I6195">
            <v>0</v>
          </cell>
          <cell r="J6195">
            <v>0</v>
          </cell>
          <cell r="K6195">
            <v>0</v>
          </cell>
          <cell r="L6195">
            <v>0</v>
          </cell>
          <cell r="M6195">
            <v>0</v>
          </cell>
          <cell r="N6195">
            <v>0</v>
          </cell>
          <cell r="O6195" t="str">
            <v>+++</v>
          </cell>
        </row>
        <row r="6196">
          <cell r="A6196" t="str">
            <v>440.40.55.570-5100.04</v>
          </cell>
          <cell r="B6196" t="str">
            <v>440</v>
          </cell>
          <cell r="C6196" t="str">
            <v>40</v>
          </cell>
          <cell r="D6196" t="str">
            <v>55</v>
          </cell>
          <cell r="E6196" t="str">
            <v>570</v>
          </cell>
          <cell r="F6196" t="str">
            <v>5100.04</v>
          </cell>
          <cell r="G6196" t="str">
            <v>Benefits Vision Insurance</v>
          </cell>
          <cell r="H6196">
            <v>0</v>
          </cell>
          <cell r="I6196">
            <v>0</v>
          </cell>
          <cell r="J6196">
            <v>0</v>
          </cell>
          <cell r="K6196">
            <v>0</v>
          </cell>
          <cell r="L6196">
            <v>0</v>
          </cell>
          <cell r="M6196">
            <v>0</v>
          </cell>
          <cell r="N6196">
            <v>0</v>
          </cell>
          <cell r="O6196" t="str">
            <v>+++</v>
          </cell>
        </row>
        <row r="6197">
          <cell r="A6197" t="str">
            <v>440.40.55.570-5100.05</v>
          </cell>
          <cell r="B6197" t="str">
            <v>440</v>
          </cell>
          <cell r="C6197" t="str">
            <v>40</v>
          </cell>
          <cell r="D6197" t="str">
            <v>55</v>
          </cell>
          <cell r="E6197" t="str">
            <v>570</v>
          </cell>
          <cell r="F6197" t="str">
            <v>5100.05</v>
          </cell>
          <cell r="G6197" t="str">
            <v>Benefits Life Insurance</v>
          </cell>
          <cell r="H6197">
            <v>0</v>
          </cell>
          <cell r="I6197">
            <v>0</v>
          </cell>
          <cell r="J6197">
            <v>0</v>
          </cell>
          <cell r="K6197">
            <v>0</v>
          </cell>
          <cell r="L6197">
            <v>0</v>
          </cell>
          <cell r="M6197">
            <v>0</v>
          </cell>
          <cell r="N6197">
            <v>0</v>
          </cell>
          <cell r="O6197" t="str">
            <v>+++</v>
          </cell>
        </row>
        <row r="6198">
          <cell r="A6198" t="str">
            <v>440.40.55.570-5100.06</v>
          </cell>
          <cell r="B6198" t="str">
            <v>440</v>
          </cell>
          <cell r="C6198" t="str">
            <v>40</v>
          </cell>
          <cell r="D6198" t="str">
            <v>55</v>
          </cell>
          <cell r="E6198" t="str">
            <v>570</v>
          </cell>
          <cell r="F6198" t="str">
            <v>5100.06</v>
          </cell>
          <cell r="G6198" t="str">
            <v>Benefits Worker's Comp</v>
          </cell>
          <cell r="H6198">
            <v>0</v>
          </cell>
          <cell r="I6198">
            <v>0</v>
          </cell>
          <cell r="J6198">
            <v>0</v>
          </cell>
          <cell r="K6198">
            <v>0</v>
          </cell>
          <cell r="L6198">
            <v>0</v>
          </cell>
          <cell r="M6198">
            <v>0</v>
          </cell>
          <cell r="N6198">
            <v>0</v>
          </cell>
          <cell r="O6198" t="str">
            <v>+++</v>
          </cell>
        </row>
        <row r="6199">
          <cell r="A6199" t="str">
            <v>440.40.55.570-5100.07</v>
          </cell>
          <cell r="B6199" t="str">
            <v>440</v>
          </cell>
          <cell r="C6199" t="str">
            <v>40</v>
          </cell>
          <cell r="D6199" t="str">
            <v>55</v>
          </cell>
          <cell r="E6199" t="str">
            <v>570</v>
          </cell>
          <cell r="F6199" t="str">
            <v>5100.07</v>
          </cell>
          <cell r="G6199" t="str">
            <v>Benefits Long Term Disability</v>
          </cell>
          <cell r="H6199">
            <v>0</v>
          </cell>
          <cell r="I6199">
            <v>0</v>
          </cell>
          <cell r="J6199">
            <v>0</v>
          </cell>
          <cell r="K6199">
            <v>0</v>
          </cell>
          <cell r="L6199">
            <v>0</v>
          </cell>
          <cell r="M6199">
            <v>0</v>
          </cell>
          <cell r="N6199">
            <v>0</v>
          </cell>
          <cell r="O6199" t="str">
            <v>+++</v>
          </cell>
        </row>
        <row r="6200">
          <cell r="A6200" t="str">
            <v>440.40.55.570-5100.08</v>
          </cell>
          <cell r="B6200" t="str">
            <v>440</v>
          </cell>
          <cell r="C6200" t="str">
            <v>40</v>
          </cell>
          <cell r="D6200" t="str">
            <v>55</v>
          </cell>
          <cell r="E6200" t="str">
            <v>570</v>
          </cell>
          <cell r="F6200" t="str">
            <v>5100.08</v>
          </cell>
          <cell r="G6200" t="str">
            <v>Benefits Deferred Compensation</v>
          </cell>
          <cell r="H6200">
            <v>0</v>
          </cell>
          <cell r="I6200">
            <v>0</v>
          </cell>
          <cell r="J6200">
            <v>0</v>
          </cell>
          <cell r="K6200">
            <v>0</v>
          </cell>
          <cell r="L6200">
            <v>0</v>
          </cell>
          <cell r="M6200">
            <v>0</v>
          </cell>
          <cell r="N6200">
            <v>0</v>
          </cell>
          <cell r="O6200" t="str">
            <v>+++</v>
          </cell>
        </row>
        <row r="6201">
          <cell r="A6201" t="str">
            <v>440.40.55.570-5100.09</v>
          </cell>
          <cell r="B6201" t="str">
            <v>440</v>
          </cell>
          <cell r="C6201" t="str">
            <v>40</v>
          </cell>
          <cell r="D6201" t="str">
            <v>55</v>
          </cell>
          <cell r="E6201" t="str">
            <v>570</v>
          </cell>
          <cell r="F6201" t="str">
            <v>5100.09</v>
          </cell>
          <cell r="G6201" t="str">
            <v>Benefits Unemployment Insurance</v>
          </cell>
          <cell r="H6201">
            <v>0</v>
          </cell>
          <cell r="I6201">
            <v>0</v>
          </cell>
          <cell r="J6201">
            <v>0</v>
          </cell>
          <cell r="K6201">
            <v>0</v>
          </cell>
          <cell r="L6201">
            <v>0</v>
          </cell>
          <cell r="M6201">
            <v>0</v>
          </cell>
          <cell r="N6201">
            <v>0</v>
          </cell>
          <cell r="O6201" t="str">
            <v>+++</v>
          </cell>
        </row>
        <row r="6202">
          <cell r="A6202" t="str">
            <v>440.40.55.570-5100.10</v>
          </cell>
          <cell r="B6202" t="str">
            <v>440</v>
          </cell>
          <cell r="C6202" t="str">
            <v>40</v>
          </cell>
          <cell r="D6202" t="str">
            <v>55</v>
          </cell>
          <cell r="E6202" t="str">
            <v>570</v>
          </cell>
          <cell r="F6202" t="str">
            <v>5100.10</v>
          </cell>
          <cell r="G6202" t="str">
            <v>Benefits Uniform Allowance</v>
          </cell>
          <cell r="H6202">
            <v>0</v>
          </cell>
          <cell r="I6202">
            <v>0</v>
          </cell>
          <cell r="J6202">
            <v>0</v>
          </cell>
          <cell r="K6202">
            <v>0</v>
          </cell>
          <cell r="L6202">
            <v>0</v>
          </cell>
          <cell r="M6202">
            <v>0</v>
          </cell>
          <cell r="N6202">
            <v>0</v>
          </cell>
          <cell r="O6202" t="str">
            <v>+++</v>
          </cell>
        </row>
        <row r="6203">
          <cell r="A6203" t="str">
            <v>440.40.55.570-5100.11</v>
          </cell>
          <cell r="B6203" t="str">
            <v>440</v>
          </cell>
          <cell r="C6203" t="str">
            <v>40</v>
          </cell>
          <cell r="D6203" t="str">
            <v>55</v>
          </cell>
          <cell r="E6203" t="str">
            <v>570</v>
          </cell>
          <cell r="F6203" t="str">
            <v>5100.11</v>
          </cell>
          <cell r="G6203" t="str">
            <v>Benefits Medicare</v>
          </cell>
          <cell r="H6203">
            <v>0</v>
          </cell>
          <cell r="I6203">
            <v>0</v>
          </cell>
          <cell r="J6203">
            <v>0</v>
          </cell>
          <cell r="K6203">
            <v>0</v>
          </cell>
          <cell r="L6203">
            <v>0</v>
          </cell>
          <cell r="M6203">
            <v>0</v>
          </cell>
          <cell r="N6203">
            <v>0</v>
          </cell>
          <cell r="O6203" t="str">
            <v>+++</v>
          </cell>
        </row>
        <row r="6204">
          <cell r="A6204" t="str">
            <v>440.40.55.570-5100.12</v>
          </cell>
          <cell r="B6204" t="str">
            <v>440</v>
          </cell>
          <cell r="C6204" t="str">
            <v>40</v>
          </cell>
          <cell r="D6204" t="str">
            <v>55</v>
          </cell>
          <cell r="E6204" t="str">
            <v>570</v>
          </cell>
          <cell r="F6204" t="str">
            <v>5100.12</v>
          </cell>
          <cell r="G6204" t="str">
            <v>Benefits Annual Physical Exam</v>
          </cell>
          <cell r="H6204">
            <v>0</v>
          </cell>
          <cell r="I6204">
            <v>0</v>
          </cell>
          <cell r="J6204">
            <v>0</v>
          </cell>
          <cell r="K6204">
            <v>0</v>
          </cell>
          <cell r="L6204">
            <v>0</v>
          </cell>
          <cell r="M6204">
            <v>0</v>
          </cell>
          <cell r="N6204">
            <v>0</v>
          </cell>
          <cell r="O6204" t="str">
            <v>+++</v>
          </cell>
        </row>
        <row r="6205">
          <cell r="A6205" t="str">
            <v>440.40.55.570-5100.15</v>
          </cell>
          <cell r="B6205" t="str">
            <v>440</v>
          </cell>
          <cell r="C6205" t="str">
            <v>40</v>
          </cell>
          <cell r="D6205" t="str">
            <v>55</v>
          </cell>
          <cell r="E6205" t="str">
            <v>570</v>
          </cell>
          <cell r="F6205" t="str">
            <v>5100.15</v>
          </cell>
          <cell r="G6205" t="str">
            <v>Benefits Cell Phone Allowance</v>
          </cell>
          <cell r="H6205">
            <v>0</v>
          </cell>
          <cell r="I6205">
            <v>0</v>
          </cell>
          <cell r="J6205">
            <v>0</v>
          </cell>
          <cell r="K6205">
            <v>0</v>
          </cell>
          <cell r="L6205">
            <v>0</v>
          </cell>
          <cell r="M6205">
            <v>0</v>
          </cell>
          <cell r="N6205">
            <v>0</v>
          </cell>
          <cell r="O6205" t="str">
            <v>+++</v>
          </cell>
        </row>
        <row r="6206">
          <cell r="A6206" t="str">
            <v>440.40.55.570-5100.17</v>
          </cell>
          <cell r="B6206" t="str">
            <v>440</v>
          </cell>
          <cell r="C6206" t="str">
            <v>40</v>
          </cell>
          <cell r="D6206" t="str">
            <v>55</v>
          </cell>
          <cell r="E6206" t="str">
            <v>570</v>
          </cell>
          <cell r="F6206" t="str">
            <v>5100.17</v>
          </cell>
          <cell r="G6206" t="str">
            <v>Benefits Other Post Employment Benefits</v>
          </cell>
          <cell r="H6206">
            <v>0</v>
          </cell>
          <cell r="I6206">
            <v>0</v>
          </cell>
          <cell r="J6206">
            <v>0</v>
          </cell>
          <cell r="K6206">
            <v>0</v>
          </cell>
          <cell r="L6206">
            <v>0</v>
          </cell>
          <cell r="M6206">
            <v>0</v>
          </cell>
          <cell r="N6206">
            <v>0</v>
          </cell>
          <cell r="O6206" t="str">
            <v>+++</v>
          </cell>
        </row>
        <row r="6207">
          <cell r="A6207" t="str">
            <v>440.40.55.570-6000.01</v>
          </cell>
          <cell r="B6207" t="str">
            <v>440</v>
          </cell>
          <cell r="C6207" t="str">
            <v>40</v>
          </cell>
          <cell r="D6207" t="str">
            <v>55</v>
          </cell>
          <cell r="E6207" t="str">
            <v>570</v>
          </cell>
          <cell r="F6207" t="str">
            <v>6000.01</v>
          </cell>
          <cell r="G6207" t="str">
            <v>Professional Services General</v>
          </cell>
          <cell r="H6207">
            <v>0</v>
          </cell>
          <cell r="I6207">
            <v>0</v>
          </cell>
          <cell r="J6207">
            <v>0</v>
          </cell>
          <cell r="K6207">
            <v>0</v>
          </cell>
          <cell r="L6207">
            <v>0</v>
          </cell>
          <cell r="M6207">
            <v>0</v>
          </cell>
          <cell r="N6207">
            <v>0</v>
          </cell>
          <cell r="O6207" t="str">
            <v>+++</v>
          </cell>
        </row>
        <row r="6208">
          <cell r="A6208" t="str">
            <v>440.40.55.570-6000.07</v>
          </cell>
          <cell r="B6208" t="str">
            <v>440</v>
          </cell>
          <cell r="C6208" t="str">
            <v>40</v>
          </cell>
          <cell r="D6208" t="str">
            <v>55</v>
          </cell>
          <cell r="E6208" t="str">
            <v>570</v>
          </cell>
          <cell r="F6208" t="str">
            <v>6000.07</v>
          </cell>
          <cell r="G6208" t="str">
            <v>Professional Services Weed Abatement</v>
          </cell>
          <cell r="H6208">
            <v>0</v>
          </cell>
          <cell r="I6208">
            <v>0</v>
          </cell>
          <cell r="J6208">
            <v>0</v>
          </cell>
          <cell r="K6208">
            <v>0</v>
          </cell>
          <cell r="L6208">
            <v>0</v>
          </cell>
          <cell r="M6208">
            <v>0</v>
          </cell>
          <cell r="N6208">
            <v>0</v>
          </cell>
          <cell r="O6208" t="str">
            <v>+++</v>
          </cell>
        </row>
        <row r="6209">
          <cell r="A6209" t="str">
            <v>440.40.55.570-6000.09</v>
          </cell>
          <cell r="B6209" t="str">
            <v>440</v>
          </cell>
          <cell r="C6209" t="str">
            <v>40</v>
          </cell>
          <cell r="D6209" t="str">
            <v>55</v>
          </cell>
          <cell r="E6209" t="str">
            <v>570</v>
          </cell>
          <cell r="F6209" t="str">
            <v>6000.09</v>
          </cell>
          <cell r="G6209" t="str">
            <v>Professional Services Uniform</v>
          </cell>
          <cell r="H6209">
            <v>0</v>
          </cell>
          <cell r="I6209">
            <v>0</v>
          </cell>
          <cell r="J6209">
            <v>0</v>
          </cell>
          <cell r="K6209">
            <v>0</v>
          </cell>
          <cell r="L6209">
            <v>0</v>
          </cell>
          <cell r="M6209">
            <v>0</v>
          </cell>
          <cell r="N6209">
            <v>0</v>
          </cell>
          <cell r="O6209" t="str">
            <v>+++</v>
          </cell>
        </row>
        <row r="6210">
          <cell r="A6210" t="str">
            <v>440.40.55.570-6000.10</v>
          </cell>
          <cell r="B6210" t="str">
            <v>440</v>
          </cell>
          <cell r="C6210" t="str">
            <v>40</v>
          </cell>
          <cell r="D6210" t="str">
            <v>55</v>
          </cell>
          <cell r="E6210" t="str">
            <v>570</v>
          </cell>
          <cell r="F6210" t="str">
            <v>6000.10</v>
          </cell>
          <cell r="G6210" t="str">
            <v>Professional Services Consultant</v>
          </cell>
          <cell r="H6210">
            <v>0</v>
          </cell>
          <cell r="I6210">
            <v>0</v>
          </cell>
          <cell r="J6210">
            <v>0</v>
          </cell>
          <cell r="K6210">
            <v>0</v>
          </cell>
          <cell r="L6210">
            <v>0</v>
          </cell>
          <cell r="M6210">
            <v>0</v>
          </cell>
          <cell r="N6210">
            <v>0</v>
          </cell>
          <cell r="O6210" t="str">
            <v>+++</v>
          </cell>
        </row>
        <row r="6211">
          <cell r="A6211" t="str">
            <v>440.40.55.570-6000.12</v>
          </cell>
          <cell r="B6211" t="str">
            <v>440</v>
          </cell>
          <cell r="C6211" t="str">
            <v>40</v>
          </cell>
          <cell r="D6211" t="str">
            <v>55</v>
          </cell>
          <cell r="E6211" t="str">
            <v>570</v>
          </cell>
          <cell r="F6211" t="str">
            <v>6000.12</v>
          </cell>
          <cell r="G6211" t="str">
            <v>Professional Services Contract Services</v>
          </cell>
          <cell r="H6211">
            <v>0</v>
          </cell>
          <cell r="I6211">
            <v>0</v>
          </cell>
          <cell r="J6211">
            <v>0</v>
          </cell>
          <cell r="K6211">
            <v>0</v>
          </cell>
          <cell r="L6211">
            <v>0</v>
          </cell>
          <cell r="M6211">
            <v>0</v>
          </cell>
          <cell r="N6211">
            <v>0</v>
          </cell>
          <cell r="O6211" t="str">
            <v>+++</v>
          </cell>
        </row>
        <row r="6212">
          <cell r="A6212" t="str">
            <v>440.40.55.570-6000.13</v>
          </cell>
          <cell r="B6212" t="str">
            <v>440</v>
          </cell>
          <cell r="C6212" t="str">
            <v>40</v>
          </cell>
          <cell r="D6212" t="str">
            <v>55</v>
          </cell>
          <cell r="E6212" t="str">
            <v>570</v>
          </cell>
          <cell r="F6212" t="str">
            <v>6000.13</v>
          </cell>
          <cell r="G6212" t="str">
            <v>Professional Services Compliance Monitoring</v>
          </cell>
          <cell r="H6212">
            <v>0</v>
          </cell>
          <cell r="I6212">
            <v>0</v>
          </cell>
          <cell r="J6212">
            <v>0</v>
          </cell>
          <cell r="K6212">
            <v>0</v>
          </cell>
          <cell r="L6212">
            <v>0</v>
          </cell>
          <cell r="M6212">
            <v>0</v>
          </cell>
          <cell r="N6212">
            <v>0</v>
          </cell>
          <cell r="O6212" t="str">
            <v>+++</v>
          </cell>
        </row>
        <row r="6213">
          <cell r="A6213" t="str">
            <v>440.40.55.570-6000.14</v>
          </cell>
          <cell r="B6213" t="str">
            <v>440</v>
          </cell>
          <cell r="C6213" t="str">
            <v>40</v>
          </cell>
          <cell r="D6213" t="str">
            <v>55</v>
          </cell>
          <cell r="E6213" t="str">
            <v>570</v>
          </cell>
          <cell r="F6213" t="str">
            <v>6000.14</v>
          </cell>
          <cell r="G6213" t="str">
            <v>Professional Services IW Pre Analysis</v>
          </cell>
          <cell r="H6213">
            <v>0</v>
          </cell>
          <cell r="I6213">
            <v>0</v>
          </cell>
          <cell r="J6213">
            <v>0</v>
          </cell>
          <cell r="K6213">
            <v>0</v>
          </cell>
          <cell r="L6213">
            <v>0</v>
          </cell>
          <cell r="M6213">
            <v>0</v>
          </cell>
          <cell r="N6213">
            <v>0</v>
          </cell>
          <cell r="O6213" t="str">
            <v>+++</v>
          </cell>
        </row>
        <row r="6214">
          <cell r="A6214" t="str">
            <v>440.40.55.570-6000.18</v>
          </cell>
          <cell r="B6214" t="str">
            <v>440</v>
          </cell>
          <cell r="C6214" t="str">
            <v>40</v>
          </cell>
          <cell r="D6214" t="str">
            <v>55</v>
          </cell>
          <cell r="E6214" t="str">
            <v>570</v>
          </cell>
          <cell r="F6214" t="str">
            <v>6000.18</v>
          </cell>
          <cell r="G6214" t="str">
            <v>Professional Services Legal</v>
          </cell>
          <cell r="H6214">
            <v>0</v>
          </cell>
          <cell r="I6214">
            <v>0</v>
          </cell>
          <cell r="J6214">
            <v>0</v>
          </cell>
          <cell r="K6214">
            <v>0</v>
          </cell>
          <cell r="L6214">
            <v>0</v>
          </cell>
          <cell r="M6214">
            <v>0</v>
          </cell>
          <cell r="N6214">
            <v>0</v>
          </cell>
          <cell r="O6214" t="str">
            <v>+++</v>
          </cell>
        </row>
        <row r="6215">
          <cell r="A6215" t="str">
            <v>440.40.55.570-6100.01</v>
          </cell>
          <cell r="B6215" t="str">
            <v>440</v>
          </cell>
          <cell r="C6215" t="str">
            <v>40</v>
          </cell>
          <cell r="D6215" t="str">
            <v>55</v>
          </cell>
          <cell r="E6215" t="str">
            <v>570</v>
          </cell>
          <cell r="F6215" t="str">
            <v>6100.01</v>
          </cell>
          <cell r="G6215" t="str">
            <v>Utilities Electric</v>
          </cell>
          <cell r="H6215">
            <v>0</v>
          </cell>
          <cell r="I6215">
            <v>0</v>
          </cell>
          <cell r="J6215">
            <v>0</v>
          </cell>
          <cell r="K6215">
            <v>0</v>
          </cell>
          <cell r="L6215">
            <v>0</v>
          </cell>
          <cell r="M6215">
            <v>0</v>
          </cell>
          <cell r="N6215">
            <v>0</v>
          </cell>
          <cell r="O6215" t="str">
            <v>+++</v>
          </cell>
        </row>
        <row r="6216">
          <cell r="A6216" t="str">
            <v>440.40.55.570-6100.02</v>
          </cell>
          <cell r="B6216" t="str">
            <v>440</v>
          </cell>
          <cell r="C6216" t="str">
            <v>40</v>
          </cell>
          <cell r="D6216" t="str">
            <v>55</v>
          </cell>
          <cell r="E6216" t="str">
            <v>570</v>
          </cell>
          <cell r="F6216" t="str">
            <v>6100.02</v>
          </cell>
          <cell r="G6216" t="str">
            <v>Utilities Telephone</v>
          </cell>
          <cell r="H6216">
            <v>0</v>
          </cell>
          <cell r="I6216">
            <v>0</v>
          </cell>
          <cell r="J6216">
            <v>0</v>
          </cell>
          <cell r="K6216">
            <v>0</v>
          </cell>
          <cell r="L6216">
            <v>0</v>
          </cell>
          <cell r="M6216">
            <v>0</v>
          </cell>
          <cell r="N6216">
            <v>0</v>
          </cell>
          <cell r="O6216" t="str">
            <v>+++</v>
          </cell>
        </row>
        <row r="6217">
          <cell r="A6217" t="str">
            <v>440.40.55.570-6100.03</v>
          </cell>
          <cell r="B6217" t="str">
            <v>440</v>
          </cell>
          <cell r="C6217" t="str">
            <v>40</v>
          </cell>
          <cell r="D6217" t="str">
            <v>55</v>
          </cell>
          <cell r="E6217" t="str">
            <v>570</v>
          </cell>
          <cell r="F6217" t="str">
            <v>6100.03</v>
          </cell>
          <cell r="G6217" t="str">
            <v>Utilities Data Transmission / ISP</v>
          </cell>
          <cell r="H6217">
            <v>0</v>
          </cell>
          <cell r="I6217">
            <v>0</v>
          </cell>
          <cell r="J6217">
            <v>0</v>
          </cell>
          <cell r="K6217">
            <v>0</v>
          </cell>
          <cell r="L6217">
            <v>0</v>
          </cell>
          <cell r="M6217">
            <v>0</v>
          </cell>
          <cell r="N6217">
            <v>0</v>
          </cell>
          <cell r="O6217" t="str">
            <v>+++</v>
          </cell>
        </row>
        <row r="6218">
          <cell r="A6218" t="str">
            <v>440.40.55.570-6200.01</v>
          </cell>
          <cell r="B6218" t="str">
            <v>440</v>
          </cell>
          <cell r="C6218" t="str">
            <v>40</v>
          </cell>
          <cell r="D6218" t="str">
            <v>55</v>
          </cell>
          <cell r="E6218" t="str">
            <v>570</v>
          </cell>
          <cell r="F6218" t="str">
            <v>6200.01</v>
          </cell>
          <cell r="G6218" t="str">
            <v>Supplies Office</v>
          </cell>
          <cell r="H6218">
            <v>0</v>
          </cell>
          <cell r="I6218">
            <v>0</v>
          </cell>
          <cell r="J6218">
            <v>0</v>
          </cell>
          <cell r="K6218">
            <v>0</v>
          </cell>
          <cell r="L6218">
            <v>0</v>
          </cell>
          <cell r="M6218">
            <v>0</v>
          </cell>
          <cell r="N6218">
            <v>0</v>
          </cell>
          <cell r="O6218" t="str">
            <v>+++</v>
          </cell>
        </row>
        <row r="6219">
          <cell r="A6219" t="str">
            <v>440.40.55.570-6200.02</v>
          </cell>
          <cell r="B6219" t="str">
            <v>440</v>
          </cell>
          <cell r="C6219" t="str">
            <v>40</v>
          </cell>
          <cell r="D6219" t="str">
            <v>55</v>
          </cell>
          <cell r="E6219" t="str">
            <v>570</v>
          </cell>
          <cell r="F6219" t="str">
            <v>6200.02</v>
          </cell>
          <cell r="G6219" t="str">
            <v>Supplies Special Department</v>
          </cell>
          <cell r="H6219">
            <v>0</v>
          </cell>
          <cell r="I6219">
            <v>0</v>
          </cell>
          <cell r="J6219">
            <v>0</v>
          </cell>
          <cell r="K6219">
            <v>0</v>
          </cell>
          <cell r="L6219">
            <v>0</v>
          </cell>
          <cell r="M6219">
            <v>0</v>
          </cell>
          <cell r="N6219">
            <v>0</v>
          </cell>
          <cell r="O6219" t="str">
            <v>+++</v>
          </cell>
        </row>
        <row r="6220">
          <cell r="A6220" t="str">
            <v>440.40.55.570-6200.03</v>
          </cell>
          <cell r="B6220" t="str">
            <v>440</v>
          </cell>
          <cell r="C6220" t="str">
            <v>40</v>
          </cell>
          <cell r="D6220" t="str">
            <v>55</v>
          </cell>
          <cell r="E6220" t="str">
            <v>570</v>
          </cell>
          <cell r="F6220" t="str">
            <v>6200.03</v>
          </cell>
          <cell r="G6220" t="str">
            <v>Supplies Copier Maintenance &amp; Supplies</v>
          </cell>
          <cell r="H6220">
            <v>0</v>
          </cell>
          <cell r="I6220">
            <v>0</v>
          </cell>
          <cell r="J6220">
            <v>0</v>
          </cell>
          <cell r="K6220">
            <v>0</v>
          </cell>
          <cell r="L6220">
            <v>0</v>
          </cell>
          <cell r="M6220">
            <v>0</v>
          </cell>
          <cell r="N6220">
            <v>0</v>
          </cell>
          <cell r="O6220" t="str">
            <v>+++</v>
          </cell>
        </row>
        <row r="6221">
          <cell r="A6221" t="str">
            <v>440.40.55.570-6200.04</v>
          </cell>
          <cell r="B6221" t="str">
            <v>440</v>
          </cell>
          <cell r="C6221" t="str">
            <v>40</v>
          </cell>
          <cell r="D6221" t="str">
            <v>55</v>
          </cell>
          <cell r="E6221" t="str">
            <v>570</v>
          </cell>
          <cell r="F6221" t="str">
            <v>6200.04</v>
          </cell>
          <cell r="G6221" t="str">
            <v>Supplies Postage</v>
          </cell>
          <cell r="H6221">
            <v>0</v>
          </cell>
          <cell r="I6221">
            <v>0</v>
          </cell>
          <cell r="J6221">
            <v>0</v>
          </cell>
          <cell r="K6221">
            <v>0</v>
          </cell>
          <cell r="L6221">
            <v>0</v>
          </cell>
          <cell r="M6221">
            <v>0</v>
          </cell>
          <cell r="N6221">
            <v>0</v>
          </cell>
          <cell r="O6221" t="str">
            <v>+++</v>
          </cell>
        </row>
        <row r="6222">
          <cell r="A6222" t="str">
            <v>440.40.55.570-6200.05</v>
          </cell>
          <cell r="B6222" t="str">
            <v>440</v>
          </cell>
          <cell r="C6222" t="str">
            <v>40</v>
          </cell>
          <cell r="D6222" t="str">
            <v>55</v>
          </cell>
          <cell r="E6222" t="str">
            <v>570</v>
          </cell>
          <cell r="F6222" t="str">
            <v>6200.05</v>
          </cell>
          <cell r="G6222" t="str">
            <v>Supplies Gasoline</v>
          </cell>
          <cell r="H6222">
            <v>0</v>
          </cell>
          <cell r="I6222">
            <v>0</v>
          </cell>
          <cell r="J6222">
            <v>0</v>
          </cell>
          <cell r="K6222">
            <v>0</v>
          </cell>
          <cell r="L6222">
            <v>0</v>
          </cell>
          <cell r="M6222">
            <v>0</v>
          </cell>
          <cell r="N6222">
            <v>0</v>
          </cell>
          <cell r="O6222" t="str">
            <v>+++</v>
          </cell>
        </row>
        <row r="6223">
          <cell r="A6223" t="str">
            <v>440.40.55.570-6200.06</v>
          </cell>
          <cell r="B6223" t="str">
            <v>440</v>
          </cell>
          <cell r="C6223" t="str">
            <v>40</v>
          </cell>
          <cell r="D6223" t="str">
            <v>55</v>
          </cell>
          <cell r="E6223" t="str">
            <v>570</v>
          </cell>
          <cell r="F6223" t="str">
            <v>6200.06</v>
          </cell>
          <cell r="G6223" t="str">
            <v>Supplies Propane</v>
          </cell>
          <cell r="H6223">
            <v>0</v>
          </cell>
          <cell r="I6223">
            <v>0</v>
          </cell>
          <cell r="J6223">
            <v>0</v>
          </cell>
          <cell r="K6223">
            <v>0</v>
          </cell>
          <cell r="L6223">
            <v>0</v>
          </cell>
          <cell r="M6223">
            <v>0</v>
          </cell>
          <cell r="N6223">
            <v>0</v>
          </cell>
          <cell r="O6223" t="str">
            <v>+++</v>
          </cell>
        </row>
        <row r="6224">
          <cell r="A6224" t="str">
            <v>440.40.55.570-6200.07</v>
          </cell>
          <cell r="B6224" t="str">
            <v>440</v>
          </cell>
          <cell r="C6224" t="str">
            <v>40</v>
          </cell>
          <cell r="D6224" t="str">
            <v>55</v>
          </cell>
          <cell r="E6224" t="str">
            <v>570</v>
          </cell>
          <cell r="F6224" t="str">
            <v>6200.07</v>
          </cell>
          <cell r="G6224" t="str">
            <v>Supplies Radio Communication &amp; Maint</v>
          </cell>
          <cell r="H6224">
            <v>0</v>
          </cell>
          <cell r="I6224">
            <v>0</v>
          </cell>
          <cell r="J6224">
            <v>0</v>
          </cell>
          <cell r="K6224">
            <v>0</v>
          </cell>
          <cell r="L6224">
            <v>0</v>
          </cell>
          <cell r="M6224">
            <v>0</v>
          </cell>
          <cell r="N6224">
            <v>0</v>
          </cell>
          <cell r="O6224" t="str">
            <v>+++</v>
          </cell>
        </row>
        <row r="6225">
          <cell r="A6225" t="str">
            <v>440.40.55.570-6200.09</v>
          </cell>
          <cell r="B6225" t="str">
            <v>440</v>
          </cell>
          <cell r="C6225" t="str">
            <v>40</v>
          </cell>
          <cell r="D6225" t="str">
            <v>55</v>
          </cell>
          <cell r="E6225" t="str">
            <v>570</v>
          </cell>
          <cell r="F6225" t="str">
            <v>6200.09</v>
          </cell>
          <cell r="G6225" t="str">
            <v>Supplies Data Processing</v>
          </cell>
          <cell r="H6225">
            <v>0</v>
          </cell>
          <cell r="I6225">
            <v>0</v>
          </cell>
          <cell r="J6225">
            <v>0</v>
          </cell>
          <cell r="K6225">
            <v>0</v>
          </cell>
          <cell r="L6225">
            <v>0</v>
          </cell>
          <cell r="M6225">
            <v>0</v>
          </cell>
          <cell r="N6225">
            <v>0</v>
          </cell>
          <cell r="O6225" t="str">
            <v>+++</v>
          </cell>
        </row>
        <row r="6226">
          <cell r="A6226" t="str">
            <v>440.40.55.570-6200.10</v>
          </cell>
          <cell r="B6226" t="str">
            <v>440</v>
          </cell>
          <cell r="C6226" t="str">
            <v>40</v>
          </cell>
          <cell r="D6226" t="str">
            <v>55</v>
          </cell>
          <cell r="E6226" t="str">
            <v>570</v>
          </cell>
          <cell r="F6226" t="str">
            <v>6200.10</v>
          </cell>
          <cell r="G6226" t="str">
            <v>Supplies Protective Clothing</v>
          </cell>
          <cell r="H6226">
            <v>0</v>
          </cell>
          <cell r="I6226">
            <v>0</v>
          </cell>
          <cell r="J6226">
            <v>0</v>
          </cell>
          <cell r="K6226">
            <v>0</v>
          </cell>
          <cell r="L6226">
            <v>0</v>
          </cell>
          <cell r="M6226">
            <v>0</v>
          </cell>
          <cell r="N6226">
            <v>0</v>
          </cell>
          <cell r="O6226" t="str">
            <v>+++</v>
          </cell>
        </row>
        <row r="6227">
          <cell r="A6227" t="str">
            <v>440.40.55.570-6200.12</v>
          </cell>
          <cell r="B6227" t="str">
            <v>440</v>
          </cell>
          <cell r="C6227" t="str">
            <v>40</v>
          </cell>
          <cell r="D6227" t="str">
            <v>55</v>
          </cell>
          <cell r="E6227" t="str">
            <v>570</v>
          </cell>
          <cell r="F6227" t="str">
            <v>6200.12</v>
          </cell>
          <cell r="G6227" t="str">
            <v>Supplies CNG</v>
          </cell>
          <cell r="H6227">
            <v>0</v>
          </cell>
          <cell r="I6227">
            <v>0</v>
          </cell>
          <cell r="J6227">
            <v>0</v>
          </cell>
          <cell r="K6227">
            <v>0</v>
          </cell>
          <cell r="L6227">
            <v>0</v>
          </cell>
          <cell r="M6227">
            <v>0</v>
          </cell>
          <cell r="N6227">
            <v>0</v>
          </cell>
          <cell r="O6227" t="str">
            <v>+++</v>
          </cell>
        </row>
        <row r="6228">
          <cell r="A6228" t="str">
            <v>440.40.55.570-6280.03</v>
          </cell>
          <cell r="B6228" t="str">
            <v>440</v>
          </cell>
          <cell r="C6228" t="str">
            <v>40</v>
          </cell>
          <cell r="D6228" t="str">
            <v>55</v>
          </cell>
          <cell r="E6228" t="str">
            <v>570</v>
          </cell>
          <cell r="F6228" t="str">
            <v>6280.03</v>
          </cell>
          <cell r="G6228" t="str">
            <v>Supplies-Public Works Soundwall Repair</v>
          </cell>
          <cell r="H6228">
            <v>0</v>
          </cell>
          <cell r="I6228">
            <v>0</v>
          </cell>
          <cell r="J6228">
            <v>0</v>
          </cell>
          <cell r="K6228">
            <v>0</v>
          </cell>
          <cell r="L6228">
            <v>0</v>
          </cell>
          <cell r="M6228">
            <v>0</v>
          </cell>
          <cell r="N6228">
            <v>0</v>
          </cell>
          <cell r="O6228" t="str">
            <v>+++</v>
          </cell>
        </row>
        <row r="6229">
          <cell r="A6229" t="str">
            <v>440.40.55.570-6280.04</v>
          </cell>
          <cell r="B6229" t="str">
            <v>440</v>
          </cell>
          <cell r="C6229" t="str">
            <v>40</v>
          </cell>
          <cell r="D6229" t="str">
            <v>55</v>
          </cell>
          <cell r="E6229" t="str">
            <v>570</v>
          </cell>
          <cell r="F6229" t="str">
            <v>6280.04</v>
          </cell>
          <cell r="G6229" t="str">
            <v>Supplies-Public Works Sidewalk Repair</v>
          </cell>
          <cell r="H6229">
            <v>0</v>
          </cell>
          <cell r="I6229">
            <v>0</v>
          </cell>
          <cell r="J6229">
            <v>0</v>
          </cell>
          <cell r="K6229">
            <v>0</v>
          </cell>
          <cell r="L6229">
            <v>0</v>
          </cell>
          <cell r="M6229">
            <v>0</v>
          </cell>
          <cell r="N6229">
            <v>0</v>
          </cell>
          <cell r="O6229" t="str">
            <v>+++</v>
          </cell>
        </row>
        <row r="6230">
          <cell r="A6230" t="str">
            <v>440.40.55.570-6280.05</v>
          </cell>
          <cell r="B6230" t="str">
            <v>440</v>
          </cell>
          <cell r="C6230" t="str">
            <v>40</v>
          </cell>
          <cell r="D6230" t="str">
            <v>55</v>
          </cell>
          <cell r="E6230" t="str">
            <v>570</v>
          </cell>
          <cell r="F6230" t="str">
            <v>6280.05</v>
          </cell>
          <cell r="G6230" t="str">
            <v>Supplies-Public Works Traffic Signs</v>
          </cell>
          <cell r="H6230">
            <v>0</v>
          </cell>
          <cell r="I6230">
            <v>0</v>
          </cell>
          <cell r="J6230">
            <v>0</v>
          </cell>
          <cell r="K6230">
            <v>0</v>
          </cell>
          <cell r="L6230">
            <v>0</v>
          </cell>
          <cell r="M6230">
            <v>0</v>
          </cell>
          <cell r="N6230">
            <v>0</v>
          </cell>
          <cell r="O6230" t="str">
            <v>+++</v>
          </cell>
        </row>
        <row r="6231">
          <cell r="A6231" t="str">
            <v>440.40.55.570-6280.08</v>
          </cell>
          <cell r="B6231" t="str">
            <v>440</v>
          </cell>
          <cell r="C6231" t="str">
            <v>40</v>
          </cell>
          <cell r="D6231" t="str">
            <v>55</v>
          </cell>
          <cell r="E6231" t="str">
            <v>570</v>
          </cell>
          <cell r="F6231" t="str">
            <v>6280.08</v>
          </cell>
          <cell r="G6231" t="str">
            <v>Supplies-Public Works Pump</v>
          </cell>
          <cell r="H6231">
            <v>0</v>
          </cell>
          <cell r="I6231">
            <v>0</v>
          </cell>
          <cell r="J6231">
            <v>0</v>
          </cell>
          <cell r="K6231">
            <v>0</v>
          </cell>
          <cell r="L6231">
            <v>0</v>
          </cell>
          <cell r="M6231">
            <v>0</v>
          </cell>
          <cell r="N6231">
            <v>0</v>
          </cell>
          <cell r="O6231" t="str">
            <v>+++</v>
          </cell>
        </row>
        <row r="6232">
          <cell r="A6232" t="str">
            <v>440.40.55.570-6280.09</v>
          </cell>
          <cell r="B6232" t="str">
            <v>440</v>
          </cell>
          <cell r="C6232" t="str">
            <v>40</v>
          </cell>
          <cell r="D6232" t="str">
            <v>55</v>
          </cell>
          <cell r="E6232" t="str">
            <v>570</v>
          </cell>
          <cell r="F6232" t="str">
            <v>6280.09</v>
          </cell>
          <cell r="G6232" t="str">
            <v>Supplies-Public Works Storm Drain System</v>
          </cell>
          <cell r="H6232">
            <v>0</v>
          </cell>
          <cell r="I6232">
            <v>0</v>
          </cell>
          <cell r="J6232">
            <v>0</v>
          </cell>
          <cell r="K6232">
            <v>0</v>
          </cell>
          <cell r="L6232">
            <v>0</v>
          </cell>
          <cell r="M6232">
            <v>0</v>
          </cell>
          <cell r="N6232">
            <v>0</v>
          </cell>
          <cell r="O6232" t="str">
            <v>+++</v>
          </cell>
        </row>
        <row r="6233">
          <cell r="A6233" t="str">
            <v>440.40.55.570-6280.10</v>
          </cell>
          <cell r="B6233" t="str">
            <v>440</v>
          </cell>
          <cell r="C6233" t="str">
            <v>40</v>
          </cell>
          <cell r="D6233" t="str">
            <v>55</v>
          </cell>
          <cell r="E6233" t="str">
            <v>570</v>
          </cell>
          <cell r="F6233" t="str">
            <v>6280.10</v>
          </cell>
          <cell r="G6233" t="str">
            <v>Supplies-Public Works Storm Drain Basin</v>
          </cell>
          <cell r="H6233">
            <v>0</v>
          </cell>
          <cell r="I6233">
            <v>0</v>
          </cell>
          <cell r="J6233">
            <v>0</v>
          </cell>
          <cell r="K6233">
            <v>0</v>
          </cell>
          <cell r="L6233">
            <v>0</v>
          </cell>
          <cell r="M6233">
            <v>0</v>
          </cell>
          <cell r="N6233">
            <v>0</v>
          </cell>
          <cell r="O6233" t="str">
            <v>+++</v>
          </cell>
        </row>
        <row r="6234">
          <cell r="A6234" t="str">
            <v>440.40.55.570-6280.11</v>
          </cell>
          <cell r="B6234" t="str">
            <v>440</v>
          </cell>
          <cell r="C6234" t="str">
            <v>40</v>
          </cell>
          <cell r="D6234" t="str">
            <v>55</v>
          </cell>
          <cell r="E6234" t="str">
            <v>570</v>
          </cell>
          <cell r="F6234" t="str">
            <v>6280.11</v>
          </cell>
          <cell r="G6234" t="str">
            <v>Supplies-Public Works Custodial</v>
          </cell>
          <cell r="H6234">
            <v>0</v>
          </cell>
          <cell r="I6234">
            <v>0</v>
          </cell>
          <cell r="J6234">
            <v>0</v>
          </cell>
          <cell r="K6234">
            <v>0</v>
          </cell>
          <cell r="L6234">
            <v>0</v>
          </cell>
          <cell r="M6234">
            <v>0</v>
          </cell>
          <cell r="N6234">
            <v>0</v>
          </cell>
          <cell r="O6234" t="str">
            <v>+++</v>
          </cell>
        </row>
        <row r="6235">
          <cell r="A6235" t="str">
            <v>440.40.55.570-6280.12</v>
          </cell>
          <cell r="B6235" t="str">
            <v>440</v>
          </cell>
          <cell r="C6235" t="str">
            <v>40</v>
          </cell>
          <cell r="D6235" t="str">
            <v>55</v>
          </cell>
          <cell r="E6235" t="str">
            <v>570</v>
          </cell>
          <cell r="F6235" t="str">
            <v>6280.12</v>
          </cell>
          <cell r="G6235" t="str">
            <v>Supplies-Public Works Chemicals</v>
          </cell>
          <cell r="H6235">
            <v>0</v>
          </cell>
          <cell r="I6235">
            <v>0</v>
          </cell>
          <cell r="J6235">
            <v>0</v>
          </cell>
          <cell r="K6235">
            <v>0</v>
          </cell>
          <cell r="L6235">
            <v>0</v>
          </cell>
          <cell r="M6235">
            <v>0</v>
          </cell>
          <cell r="N6235">
            <v>0</v>
          </cell>
          <cell r="O6235" t="str">
            <v>+++</v>
          </cell>
        </row>
        <row r="6236">
          <cell r="A6236" t="str">
            <v>440.40.55.570-6280.13</v>
          </cell>
          <cell r="B6236" t="str">
            <v>440</v>
          </cell>
          <cell r="C6236" t="str">
            <v>40</v>
          </cell>
          <cell r="D6236" t="str">
            <v>55</v>
          </cell>
          <cell r="E6236" t="str">
            <v>570</v>
          </cell>
          <cell r="F6236" t="str">
            <v>6280.13</v>
          </cell>
          <cell r="G6236" t="str">
            <v>Supplies-Public Works Laboratory</v>
          </cell>
          <cell r="H6236">
            <v>0</v>
          </cell>
          <cell r="I6236">
            <v>0</v>
          </cell>
          <cell r="J6236">
            <v>0</v>
          </cell>
          <cell r="K6236">
            <v>0</v>
          </cell>
          <cell r="L6236">
            <v>0</v>
          </cell>
          <cell r="M6236">
            <v>0</v>
          </cell>
          <cell r="N6236">
            <v>0</v>
          </cell>
          <cell r="O6236" t="str">
            <v>+++</v>
          </cell>
        </row>
        <row r="6237">
          <cell r="A6237" t="str">
            <v>440.40.55.570-6280.14</v>
          </cell>
          <cell r="B6237" t="str">
            <v>440</v>
          </cell>
          <cell r="C6237" t="str">
            <v>40</v>
          </cell>
          <cell r="D6237" t="str">
            <v>55</v>
          </cell>
          <cell r="E6237" t="str">
            <v>570</v>
          </cell>
          <cell r="F6237" t="str">
            <v>6280.14</v>
          </cell>
          <cell r="G6237" t="str">
            <v>Supplies-Public Works Protective Clothing</v>
          </cell>
          <cell r="H6237">
            <v>0</v>
          </cell>
          <cell r="I6237">
            <v>0</v>
          </cell>
          <cell r="J6237">
            <v>0</v>
          </cell>
          <cell r="K6237">
            <v>0</v>
          </cell>
          <cell r="L6237">
            <v>0</v>
          </cell>
          <cell r="M6237">
            <v>0</v>
          </cell>
          <cell r="N6237">
            <v>0</v>
          </cell>
          <cell r="O6237" t="str">
            <v>+++</v>
          </cell>
        </row>
        <row r="6238">
          <cell r="A6238" t="str">
            <v>440.40.55.570-6280.15</v>
          </cell>
          <cell r="B6238" t="str">
            <v>440</v>
          </cell>
          <cell r="C6238" t="str">
            <v>40</v>
          </cell>
          <cell r="D6238" t="str">
            <v>55</v>
          </cell>
          <cell r="E6238" t="str">
            <v>570</v>
          </cell>
          <cell r="F6238" t="str">
            <v>6280.15</v>
          </cell>
          <cell r="G6238" t="str">
            <v>Supplies-Public Works Mechanics Tools</v>
          </cell>
          <cell r="H6238">
            <v>0</v>
          </cell>
          <cell r="I6238">
            <v>0</v>
          </cell>
          <cell r="J6238">
            <v>0</v>
          </cell>
          <cell r="K6238">
            <v>0</v>
          </cell>
          <cell r="L6238">
            <v>0</v>
          </cell>
          <cell r="M6238">
            <v>0</v>
          </cell>
          <cell r="N6238">
            <v>0</v>
          </cell>
          <cell r="O6238" t="str">
            <v>+++</v>
          </cell>
        </row>
        <row r="6239">
          <cell r="A6239" t="str">
            <v>440.40.55.570-6280.16</v>
          </cell>
          <cell r="B6239" t="str">
            <v>440</v>
          </cell>
          <cell r="C6239" t="str">
            <v>40</v>
          </cell>
          <cell r="D6239" t="str">
            <v>55</v>
          </cell>
          <cell r="E6239" t="str">
            <v>570</v>
          </cell>
          <cell r="F6239" t="str">
            <v>6280.16</v>
          </cell>
          <cell r="G6239" t="str">
            <v>Supplies-Public Works UV System Supplies</v>
          </cell>
          <cell r="H6239">
            <v>0</v>
          </cell>
          <cell r="I6239">
            <v>0</v>
          </cell>
          <cell r="J6239">
            <v>0</v>
          </cell>
          <cell r="K6239">
            <v>0</v>
          </cell>
          <cell r="L6239">
            <v>0</v>
          </cell>
          <cell r="M6239">
            <v>0</v>
          </cell>
          <cell r="N6239">
            <v>0</v>
          </cell>
          <cell r="O6239" t="str">
            <v>+++</v>
          </cell>
        </row>
        <row r="6240">
          <cell r="A6240" t="str">
            <v>440.40.55.570-6280.19</v>
          </cell>
          <cell r="B6240" t="str">
            <v>440</v>
          </cell>
          <cell r="C6240" t="str">
            <v>40</v>
          </cell>
          <cell r="D6240" t="str">
            <v>55</v>
          </cell>
          <cell r="E6240" t="str">
            <v>570</v>
          </cell>
          <cell r="F6240" t="str">
            <v>6280.19</v>
          </cell>
          <cell r="G6240" t="str">
            <v>Supplies-Public Works Specialty Maintenance Tools</v>
          </cell>
          <cell r="H6240">
            <v>0</v>
          </cell>
          <cell r="I6240">
            <v>0</v>
          </cell>
          <cell r="J6240">
            <v>0</v>
          </cell>
          <cell r="K6240">
            <v>0</v>
          </cell>
          <cell r="L6240">
            <v>0</v>
          </cell>
          <cell r="M6240">
            <v>0</v>
          </cell>
          <cell r="N6240">
            <v>0</v>
          </cell>
          <cell r="O6240" t="str">
            <v>+++</v>
          </cell>
        </row>
        <row r="6241">
          <cell r="A6241" t="str">
            <v>440.40.55.570-6280.20</v>
          </cell>
          <cell r="B6241" t="str">
            <v>440</v>
          </cell>
          <cell r="C6241" t="str">
            <v>40</v>
          </cell>
          <cell r="D6241" t="str">
            <v>55</v>
          </cell>
          <cell r="E6241" t="str">
            <v>570</v>
          </cell>
          <cell r="F6241" t="str">
            <v>6280.20</v>
          </cell>
          <cell r="G6241" t="str">
            <v>Supplies-Public Works Bin Repair</v>
          </cell>
          <cell r="H6241">
            <v>0</v>
          </cell>
          <cell r="I6241">
            <v>0</v>
          </cell>
          <cell r="J6241">
            <v>0</v>
          </cell>
          <cell r="K6241">
            <v>0</v>
          </cell>
          <cell r="L6241">
            <v>0</v>
          </cell>
          <cell r="M6241">
            <v>0</v>
          </cell>
          <cell r="N6241">
            <v>0</v>
          </cell>
          <cell r="O6241" t="str">
            <v>+++</v>
          </cell>
        </row>
        <row r="6242">
          <cell r="A6242" t="str">
            <v>440.40.55.570-6280.21</v>
          </cell>
          <cell r="B6242" t="str">
            <v>440</v>
          </cell>
          <cell r="C6242" t="str">
            <v>40</v>
          </cell>
          <cell r="D6242" t="str">
            <v>55</v>
          </cell>
          <cell r="E6242" t="str">
            <v>570</v>
          </cell>
          <cell r="F6242" t="str">
            <v>6280.21</v>
          </cell>
          <cell r="G6242" t="str">
            <v>Supplies-Public Works Used Oil Grant</v>
          </cell>
          <cell r="H6242">
            <v>0</v>
          </cell>
          <cell r="I6242">
            <v>0</v>
          </cell>
          <cell r="J6242">
            <v>0</v>
          </cell>
          <cell r="K6242">
            <v>0</v>
          </cell>
          <cell r="L6242">
            <v>0</v>
          </cell>
          <cell r="M6242">
            <v>0</v>
          </cell>
          <cell r="N6242">
            <v>0</v>
          </cell>
          <cell r="O6242" t="str">
            <v>+++</v>
          </cell>
        </row>
        <row r="6243">
          <cell r="A6243" t="str">
            <v>440.40.55.570-6280.22</v>
          </cell>
          <cell r="B6243" t="str">
            <v>440</v>
          </cell>
          <cell r="C6243" t="str">
            <v>40</v>
          </cell>
          <cell r="D6243" t="str">
            <v>55</v>
          </cell>
          <cell r="E6243" t="str">
            <v>570</v>
          </cell>
          <cell r="F6243" t="str">
            <v>6280.22</v>
          </cell>
          <cell r="G6243" t="str">
            <v>Supplies-Public Works Recycled Products</v>
          </cell>
          <cell r="H6243">
            <v>0</v>
          </cell>
          <cell r="I6243">
            <v>0</v>
          </cell>
          <cell r="J6243">
            <v>0</v>
          </cell>
          <cell r="K6243">
            <v>0</v>
          </cell>
          <cell r="L6243">
            <v>0</v>
          </cell>
          <cell r="M6243">
            <v>0</v>
          </cell>
          <cell r="N6243">
            <v>0</v>
          </cell>
          <cell r="O6243" t="str">
            <v>+++</v>
          </cell>
        </row>
        <row r="6244">
          <cell r="A6244" t="str">
            <v>440.40.55.570-6280.23</v>
          </cell>
          <cell r="B6244" t="str">
            <v>440</v>
          </cell>
          <cell r="C6244" t="str">
            <v>40</v>
          </cell>
          <cell r="D6244" t="str">
            <v>55</v>
          </cell>
          <cell r="E6244" t="str">
            <v>570</v>
          </cell>
          <cell r="F6244" t="str">
            <v>6280.23</v>
          </cell>
          <cell r="G6244" t="str">
            <v>Supplies-Public Works Recycling Education Program</v>
          </cell>
          <cell r="H6244">
            <v>0</v>
          </cell>
          <cell r="I6244">
            <v>0</v>
          </cell>
          <cell r="J6244">
            <v>0</v>
          </cell>
          <cell r="K6244">
            <v>0</v>
          </cell>
          <cell r="L6244">
            <v>0</v>
          </cell>
          <cell r="M6244">
            <v>0</v>
          </cell>
          <cell r="N6244">
            <v>0</v>
          </cell>
          <cell r="O6244" t="str">
            <v>+++</v>
          </cell>
        </row>
        <row r="6245">
          <cell r="A6245" t="str">
            <v>440.40.55.570-6280.25</v>
          </cell>
          <cell r="B6245" t="str">
            <v>440</v>
          </cell>
          <cell r="C6245" t="str">
            <v>40</v>
          </cell>
          <cell r="D6245" t="str">
            <v>55</v>
          </cell>
          <cell r="E6245" t="str">
            <v>570</v>
          </cell>
          <cell r="F6245" t="str">
            <v>6280.25</v>
          </cell>
          <cell r="G6245" t="str">
            <v>Supplies-Public Works Collection Containers</v>
          </cell>
          <cell r="H6245">
            <v>0</v>
          </cell>
          <cell r="I6245">
            <v>0</v>
          </cell>
          <cell r="J6245">
            <v>0</v>
          </cell>
          <cell r="K6245">
            <v>0</v>
          </cell>
          <cell r="L6245">
            <v>0</v>
          </cell>
          <cell r="M6245">
            <v>0</v>
          </cell>
          <cell r="N6245">
            <v>0</v>
          </cell>
          <cell r="O6245" t="str">
            <v>+++</v>
          </cell>
        </row>
        <row r="6246">
          <cell r="A6246" t="str">
            <v>440.40.55.570-6280.26</v>
          </cell>
          <cell r="B6246" t="str">
            <v>440</v>
          </cell>
          <cell r="C6246" t="str">
            <v>40</v>
          </cell>
          <cell r="D6246" t="str">
            <v>55</v>
          </cell>
          <cell r="E6246" t="str">
            <v>570</v>
          </cell>
          <cell r="F6246" t="str">
            <v>6280.26</v>
          </cell>
          <cell r="G6246" t="str">
            <v>Supplies-Public Works 3 Cart System Containers</v>
          </cell>
          <cell r="H6246">
            <v>0</v>
          </cell>
          <cell r="I6246">
            <v>0</v>
          </cell>
          <cell r="J6246">
            <v>0</v>
          </cell>
          <cell r="K6246">
            <v>0</v>
          </cell>
          <cell r="L6246">
            <v>0</v>
          </cell>
          <cell r="M6246">
            <v>0</v>
          </cell>
          <cell r="N6246">
            <v>0</v>
          </cell>
          <cell r="O6246" t="str">
            <v>+++</v>
          </cell>
        </row>
        <row r="6247">
          <cell r="A6247" t="str">
            <v>440.40.55.570-6280.27</v>
          </cell>
          <cell r="B6247" t="str">
            <v>440</v>
          </cell>
          <cell r="C6247" t="str">
            <v>40</v>
          </cell>
          <cell r="D6247" t="str">
            <v>55</v>
          </cell>
          <cell r="E6247" t="str">
            <v>570</v>
          </cell>
          <cell r="F6247" t="str">
            <v>6280.27</v>
          </cell>
          <cell r="G6247" t="str">
            <v>Supplies-Public Works SSJID Surface Water</v>
          </cell>
          <cell r="H6247">
            <v>0</v>
          </cell>
          <cell r="I6247">
            <v>0</v>
          </cell>
          <cell r="J6247">
            <v>0</v>
          </cell>
          <cell r="K6247">
            <v>0</v>
          </cell>
          <cell r="L6247">
            <v>0</v>
          </cell>
          <cell r="M6247">
            <v>0</v>
          </cell>
          <cell r="N6247">
            <v>0</v>
          </cell>
          <cell r="O6247" t="str">
            <v>+++</v>
          </cell>
        </row>
        <row r="6248">
          <cell r="A6248" t="str">
            <v>440.40.55.570-6280.28</v>
          </cell>
          <cell r="B6248" t="str">
            <v>440</v>
          </cell>
          <cell r="C6248" t="str">
            <v>40</v>
          </cell>
          <cell r="D6248" t="str">
            <v>55</v>
          </cell>
          <cell r="E6248" t="str">
            <v>570</v>
          </cell>
          <cell r="F6248" t="str">
            <v>6280.28</v>
          </cell>
          <cell r="G6248" t="str">
            <v>Supplies-Public Works Water Treatment Chemicals</v>
          </cell>
          <cell r="H6248">
            <v>0</v>
          </cell>
          <cell r="I6248">
            <v>0</v>
          </cell>
          <cell r="J6248">
            <v>0</v>
          </cell>
          <cell r="K6248">
            <v>0</v>
          </cell>
          <cell r="L6248">
            <v>0</v>
          </cell>
          <cell r="M6248">
            <v>0</v>
          </cell>
          <cell r="N6248">
            <v>0</v>
          </cell>
          <cell r="O6248" t="str">
            <v>+++</v>
          </cell>
        </row>
        <row r="6249">
          <cell r="A6249" t="str">
            <v>440.40.55.570-6280.29</v>
          </cell>
          <cell r="B6249" t="str">
            <v>440</v>
          </cell>
          <cell r="C6249" t="str">
            <v>40</v>
          </cell>
          <cell r="D6249" t="str">
            <v>55</v>
          </cell>
          <cell r="E6249" t="str">
            <v>570</v>
          </cell>
          <cell r="F6249" t="str">
            <v>6280.29</v>
          </cell>
          <cell r="G6249" t="str">
            <v>Supplies-Public Works Water Treatment</v>
          </cell>
          <cell r="H6249">
            <v>0</v>
          </cell>
          <cell r="I6249">
            <v>0</v>
          </cell>
          <cell r="J6249">
            <v>0</v>
          </cell>
          <cell r="K6249">
            <v>0</v>
          </cell>
          <cell r="L6249">
            <v>0</v>
          </cell>
          <cell r="M6249">
            <v>0</v>
          </cell>
          <cell r="N6249">
            <v>0</v>
          </cell>
          <cell r="O6249" t="str">
            <v>+++</v>
          </cell>
        </row>
        <row r="6250">
          <cell r="A6250" t="str">
            <v>440.40.55.570-6280.30</v>
          </cell>
          <cell r="B6250" t="str">
            <v>440</v>
          </cell>
          <cell r="C6250" t="str">
            <v>40</v>
          </cell>
          <cell r="D6250" t="str">
            <v>55</v>
          </cell>
          <cell r="E6250" t="str">
            <v>570</v>
          </cell>
          <cell r="F6250" t="str">
            <v>6280.30</v>
          </cell>
          <cell r="G6250" t="str">
            <v>Supplies-Public Works Automated &amp; Hand Tools</v>
          </cell>
          <cell r="H6250">
            <v>0</v>
          </cell>
          <cell r="I6250">
            <v>0</v>
          </cell>
          <cell r="J6250">
            <v>0</v>
          </cell>
          <cell r="K6250">
            <v>0</v>
          </cell>
          <cell r="L6250">
            <v>0</v>
          </cell>
          <cell r="M6250">
            <v>0</v>
          </cell>
          <cell r="N6250">
            <v>0</v>
          </cell>
          <cell r="O6250" t="str">
            <v>+++</v>
          </cell>
        </row>
        <row r="6251">
          <cell r="A6251" t="str">
            <v>440.40.55.570-6280.31</v>
          </cell>
          <cell r="B6251" t="str">
            <v>440</v>
          </cell>
          <cell r="C6251" t="str">
            <v>40</v>
          </cell>
          <cell r="D6251" t="str">
            <v>55</v>
          </cell>
          <cell r="E6251" t="str">
            <v>570</v>
          </cell>
          <cell r="F6251" t="str">
            <v>6280.31</v>
          </cell>
          <cell r="G6251" t="str">
            <v>Supplies-Public Works Water Conservation</v>
          </cell>
          <cell r="H6251">
            <v>0</v>
          </cell>
          <cell r="I6251">
            <v>0</v>
          </cell>
          <cell r="J6251">
            <v>0</v>
          </cell>
          <cell r="K6251">
            <v>0</v>
          </cell>
          <cell r="L6251">
            <v>0</v>
          </cell>
          <cell r="M6251">
            <v>0</v>
          </cell>
          <cell r="N6251">
            <v>0</v>
          </cell>
          <cell r="O6251" t="str">
            <v>+++</v>
          </cell>
        </row>
        <row r="6252">
          <cell r="A6252" t="str">
            <v>440.40.55.570-6280.32</v>
          </cell>
          <cell r="B6252" t="str">
            <v>440</v>
          </cell>
          <cell r="C6252" t="str">
            <v>40</v>
          </cell>
          <cell r="D6252" t="str">
            <v>55</v>
          </cell>
          <cell r="E6252" t="str">
            <v>570</v>
          </cell>
          <cell r="F6252" t="str">
            <v>6280.32</v>
          </cell>
          <cell r="G6252" t="str">
            <v>Supplies-Public Works Water Distribution System</v>
          </cell>
          <cell r="H6252">
            <v>0</v>
          </cell>
          <cell r="I6252">
            <v>0</v>
          </cell>
          <cell r="J6252">
            <v>0</v>
          </cell>
          <cell r="K6252">
            <v>0</v>
          </cell>
          <cell r="L6252">
            <v>0</v>
          </cell>
          <cell r="M6252">
            <v>0</v>
          </cell>
          <cell r="N6252">
            <v>0</v>
          </cell>
          <cell r="O6252" t="str">
            <v>+++</v>
          </cell>
        </row>
        <row r="6253">
          <cell r="A6253" t="str">
            <v>440.40.55.570-6280.33</v>
          </cell>
          <cell r="B6253" t="str">
            <v>440</v>
          </cell>
          <cell r="C6253" t="str">
            <v>40</v>
          </cell>
          <cell r="D6253" t="str">
            <v>55</v>
          </cell>
          <cell r="E6253" t="str">
            <v>570</v>
          </cell>
          <cell r="F6253" t="str">
            <v>6280.33</v>
          </cell>
          <cell r="G6253" t="str">
            <v>Supplies-Public Works Fire Hydrants</v>
          </cell>
          <cell r="H6253">
            <v>0</v>
          </cell>
          <cell r="I6253">
            <v>0</v>
          </cell>
          <cell r="J6253">
            <v>0</v>
          </cell>
          <cell r="K6253">
            <v>0</v>
          </cell>
          <cell r="L6253">
            <v>0</v>
          </cell>
          <cell r="M6253">
            <v>0</v>
          </cell>
          <cell r="N6253">
            <v>0</v>
          </cell>
          <cell r="O6253" t="str">
            <v>+++</v>
          </cell>
        </row>
        <row r="6254">
          <cell r="A6254" t="str">
            <v>440.40.55.570-6280.34</v>
          </cell>
          <cell r="B6254" t="str">
            <v>440</v>
          </cell>
          <cell r="C6254" t="str">
            <v>40</v>
          </cell>
          <cell r="D6254" t="str">
            <v>55</v>
          </cell>
          <cell r="E6254" t="str">
            <v>570</v>
          </cell>
          <cell r="F6254" t="str">
            <v>6280.34</v>
          </cell>
          <cell r="G6254" t="str">
            <v>Supplies-Public Works Wells &amp; Pumps</v>
          </cell>
          <cell r="H6254">
            <v>0</v>
          </cell>
          <cell r="I6254">
            <v>0</v>
          </cell>
          <cell r="J6254">
            <v>0</v>
          </cell>
          <cell r="K6254">
            <v>0</v>
          </cell>
          <cell r="L6254">
            <v>0</v>
          </cell>
          <cell r="M6254">
            <v>0</v>
          </cell>
          <cell r="N6254">
            <v>0</v>
          </cell>
          <cell r="O6254" t="str">
            <v>+++</v>
          </cell>
        </row>
        <row r="6255">
          <cell r="A6255" t="str">
            <v>440.40.55.570-6280.35</v>
          </cell>
          <cell r="B6255" t="str">
            <v>440</v>
          </cell>
          <cell r="C6255" t="str">
            <v>40</v>
          </cell>
          <cell r="D6255" t="str">
            <v>55</v>
          </cell>
          <cell r="E6255" t="str">
            <v>570</v>
          </cell>
          <cell r="F6255" t="str">
            <v>6280.35</v>
          </cell>
          <cell r="G6255" t="str">
            <v>Supplies-Public Works Water Meters &amp; Boxes</v>
          </cell>
          <cell r="H6255">
            <v>0</v>
          </cell>
          <cell r="I6255">
            <v>0</v>
          </cell>
          <cell r="J6255">
            <v>0</v>
          </cell>
          <cell r="K6255">
            <v>0</v>
          </cell>
          <cell r="L6255">
            <v>0</v>
          </cell>
          <cell r="M6255">
            <v>0</v>
          </cell>
          <cell r="N6255">
            <v>0</v>
          </cell>
          <cell r="O6255" t="str">
            <v>+++</v>
          </cell>
        </row>
        <row r="6256">
          <cell r="A6256" t="str">
            <v>440.40.55.570-6280.36</v>
          </cell>
          <cell r="B6256" t="str">
            <v>440</v>
          </cell>
          <cell r="C6256" t="str">
            <v>40</v>
          </cell>
          <cell r="D6256" t="str">
            <v>55</v>
          </cell>
          <cell r="E6256" t="str">
            <v>570</v>
          </cell>
          <cell r="F6256" t="str">
            <v>6280.36</v>
          </cell>
          <cell r="G6256" t="str">
            <v>Supplies-Public Works Traffic Calming</v>
          </cell>
          <cell r="H6256">
            <v>0</v>
          </cell>
          <cell r="I6256">
            <v>0</v>
          </cell>
          <cell r="J6256">
            <v>0</v>
          </cell>
          <cell r="K6256">
            <v>0</v>
          </cell>
          <cell r="L6256">
            <v>0</v>
          </cell>
          <cell r="M6256">
            <v>0</v>
          </cell>
          <cell r="N6256">
            <v>0</v>
          </cell>
          <cell r="O6256" t="str">
            <v>+++</v>
          </cell>
        </row>
        <row r="6257">
          <cell r="A6257" t="str">
            <v>440.40.55.570-6280.38</v>
          </cell>
          <cell r="B6257" t="str">
            <v>440</v>
          </cell>
          <cell r="C6257" t="str">
            <v>40</v>
          </cell>
          <cell r="D6257" t="str">
            <v>55</v>
          </cell>
          <cell r="E6257" t="str">
            <v>570</v>
          </cell>
          <cell r="F6257" t="str">
            <v>6280.38</v>
          </cell>
          <cell r="G6257" t="str">
            <v>Supplies-Public Works Global Supplies</v>
          </cell>
          <cell r="H6257">
            <v>0</v>
          </cell>
          <cell r="I6257">
            <v>0</v>
          </cell>
          <cell r="J6257">
            <v>0</v>
          </cell>
          <cell r="K6257">
            <v>0</v>
          </cell>
          <cell r="L6257">
            <v>0</v>
          </cell>
          <cell r="M6257">
            <v>0</v>
          </cell>
          <cell r="N6257">
            <v>0</v>
          </cell>
          <cell r="O6257" t="str">
            <v>+++</v>
          </cell>
        </row>
        <row r="6258">
          <cell r="A6258" t="str">
            <v>440.40.55.570-6280.39</v>
          </cell>
          <cell r="B6258" t="str">
            <v>440</v>
          </cell>
          <cell r="C6258" t="str">
            <v>40</v>
          </cell>
          <cell r="D6258" t="str">
            <v>55</v>
          </cell>
          <cell r="E6258" t="str">
            <v>570</v>
          </cell>
          <cell r="F6258" t="str">
            <v>6280.39</v>
          </cell>
          <cell r="G6258" t="str">
            <v>Supplies-Public Works Industrial Waste Pretreatment</v>
          </cell>
          <cell r="H6258">
            <v>0</v>
          </cell>
          <cell r="I6258">
            <v>0</v>
          </cell>
          <cell r="J6258">
            <v>0</v>
          </cell>
          <cell r="K6258">
            <v>0</v>
          </cell>
          <cell r="L6258">
            <v>0</v>
          </cell>
          <cell r="M6258">
            <v>0</v>
          </cell>
          <cell r="N6258">
            <v>0</v>
          </cell>
          <cell r="O6258" t="str">
            <v>+++</v>
          </cell>
        </row>
        <row r="6259">
          <cell r="A6259" t="str">
            <v>440.40.55.570-6280.41</v>
          </cell>
          <cell r="B6259" t="str">
            <v>440</v>
          </cell>
          <cell r="C6259" t="str">
            <v>40</v>
          </cell>
          <cell r="D6259" t="str">
            <v>55</v>
          </cell>
          <cell r="E6259" t="str">
            <v>570</v>
          </cell>
          <cell r="F6259" t="str">
            <v>6280.41</v>
          </cell>
          <cell r="G6259" t="str">
            <v>Supplies-Public Works Bevarage Container Grant</v>
          </cell>
          <cell r="H6259">
            <v>0</v>
          </cell>
          <cell r="I6259">
            <v>0</v>
          </cell>
          <cell r="J6259">
            <v>0</v>
          </cell>
          <cell r="K6259">
            <v>0</v>
          </cell>
          <cell r="L6259">
            <v>0</v>
          </cell>
          <cell r="M6259">
            <v>0</v>
          </cell>
          <cell r="N6259">
            <v>0</v>
          </cell>
          <cell r="O6259" t="str">
            <v>+++</v>
          </cell>
        </row>
        <row r="6260">
          <cell r="A6260" t="str">
            <v>440.40.55.570-6280.42</v>
          </cell>
          <cell r="B6260" t="str">
            <v>440</v>
          </cell>
          <cell r="C6260" t="str">
            <v>40</v>
          </cell>
          <cell r="D6260" t="str">
            <v>55</v>
          </cell>
          <cell r="E6260" t="str">
            <v>570</v>
          </cell>
          <cell r="F6260" t="str">
            <v>6280.42</v>
          </cell>
          <cell r="G6260" t="str">
            <v>Supplies-Public Works Industrial Wastewater</v>
          </cell>
          <cell r="H6260">
            <v>0</v>
          </cell>
          <cell r="I6260">
            <v>0</v>
          </cell>
          <cell r="J6260">
            <v>0</v>
          </cell>
          <cell r="K6260">
            <v>0</v>
          </cell>
          <cell r="L6260">
            <v>0</v>
          </cell>
          <cell r="M6260">
            <v>0</v>
          </cell>
          <cell r="N6260">
            <v>0</v>
          </cell>
          <cell r="O6260" t="str">
            <v>+++</v>
          </cell>
        </row>
        <row r="6261">
          <cell r="A6261" t="str">
            <v>440.40.55.570-6300.01</v>
          </cell>
          <cell r="B6261" t="str">
            <v>440</v>
          </cell>
          <cell r="C6261" t="str">
            <v>40</v>
          </cell>
          <cell r="D6261" t="str">
            <v>55</v>
          </cell>
          <cell r="E6261" t="str">
            <v>570</v>
          </cell>
          <cell r="F6261" t="str">
            <v>6300.01</v>
          </cell>
          <cell r="G6261" t="str">
            <v>Dues &amp; Subscriptions Memberships</v>
          </cell>
          <cell r="H6261">
            <v>0</v>
          </cell>
          <cell r="I6261">
            <v>0</v>
          </cell>
          <cell r="J6261">
            <v>0</v>
          </cell>
          <cell r="K6261">
            <v>0</v>
          </cell>
          <cell r="L6261">
            <v>0</v>
          </cell>
          <cell r="M6261">
            <v>0</v>
          </cell>
          <cell r="N6261">
            <v>0</v>
          </cell>
          <cell r="O6261" t="str">
            <v>+++</v>
          </cell>
        </row>
        <row r="6262">
          <cell r="A6262" t="str">
            <v>440.40.55.570-6300.02</v>
          </cell>
          <cell r="B6262" t="str">
            <v>440</v>
          </cell>
          <cell r="C6262" t="str">
            <v>40</v>
          </cell>
          <cell r="D6262" t="str">
            <v>55</v>
          </cell>
          <cell r="E6262" t="str">
            <v>570</v>
          </cell>
          <cell r="F6262" t="str">
            <v>6300.02</v>
          </cell>
          <cell r="G6262" t="str">
            <v>Dues &amp; Subscriptions Publications</v>
          </cell>
          <cell r="H6262">
            <v>0</v>
          </cell>
          <cell r="I6262">
            <v>0</v>
          </cell>
          <cell r="J6262">
            <v>0</v>
          </cell>
          <cell r="K6262">
            <v>0</v>
          </cell>
          <cell r="L6262">
            <v>0</v>
          </cell>
          <cell r="M6262">
            <v>0</v>
          </cell>
          <cell r="N6262">
            <v>0</v>
          </cell>
          <cell r="O6262" t="str">
            <v>+++</v>
          </cell>
        </row>
        <row r="6263">
          <cell r="A6263" t="str">
            <v>440.40.55.570-6300.03</v>
          </cell>
          <cell r="B6263" t="str">
            <v>440</v>
          </cell>
          <cell r="C6263" t="str">
            <v>40</v>
          </cell>
          <cell r="D6263" t="str">
            <v>55</v>
          </cell>
          <cell r="E6263" t="str">
            <v>570</v>
          </cell>
          <cell r="F6263" t="str">
            <v>6300.03</v>
          </cell>
          <cell r="G6263" t="str">
            <v>Dues &amp; Subscriptions Certifications</v>
          </cell>
          <cell r="H6263">
            <v>0</v>
          </cell>
          <cell r="I6263">
            <v>0</v>
          </cell>
          <cell r="J6263">
            <v>0</v>
          </cell>
          <cell r="K6263">
            <v>0</v>
          </cell>
          <cell r="L6263">
            <v>0</v>
          </cell>
          <cell r="M6263">
            <v>0</v>
          </cell>
          <cell r="N6263">
            <v>0</v>
          </cell>
          <cell r="O6263" t="str">
            <v>+++</v>
          </cell>
        </row>
        <row r="6264">
          <cell r="A6264" t="str">
            <v>440.40.55.570-6350.01</v>
          </cell>
          <cell r="B6264" t="str">
            <v>440</v>
          </cell>
          <cell r="C6264" t="str">
            <v>40</v>
          </cell>
          <cell r="D6264" t="str">
            <v>55</v>
          </cell>
          <cell r="E6264" t="str">
            <v>570</v>
          </cell>
          <cell r="F6264" t="str">
            <v>6350.01</v>
          </cell>
          <cell r="G6264" t="str">
            <v>Maintenance Agreements &amp; Licenses License/Software Maintenance</v>
          </cell>
          <cell r="H6264">
            <v>0</v>
          </cell>
          <cell r="I6264">
            <v>0</v>
          </cell>
          <cell r="J6264">
            <v>0</v>
          </cell>
          <cell r="K6264">
            <v>0</v>
          </cell>
          <cell r="L6264">
            <v>0</v>
          </cell>
          <cell r="M6264">
            <v>0</v>
          </cell>
          <cell r="N6264">
            <v>0</v>
          </cell>
          <cell r="O6264" t="str">
            <v>+++</v>
          </cell>
        </row>
        <row r="6265">
          <cell r="A6265" t="str">
            <v>440.40.55.570-6350.02</v>
          </cell>
          <cell r="B6265" t="str">
            <v>440</v>
          </cell>
          <cell r="C6265" t="str">
            <v>40</v>
          </cell>
          <cell r="D6265" t="str">
            <v>55</v>
          </cell>
          <cell r="E6265" t="str">
            <v>570</v>
          </cell>
          <cell r="F6265" t="str">
            <v>6350.02</v>
          </cell>
          <cell r="G6265" t="str">
            <v>Maintenance Agreements &amp; Licenses Hardware Maintenance</v>
          </cell>
          <cell r="H6265">
            <v>0</v>
          </cell>
          <cell r="I6265">
            <v>0</v>
          </cell>
          <cell r="J6265">
            <v>0</v>
          </cell>
          <cell r="K6265">
            <v>0</v>
          </cell>
          <cell r="L6265">
            <v>0</v>
          </cell>
          <cell r="M6265">
            <v>0</v>
          </cell>
          <cell r="N6265">
            <v>0</v>
          </cell>
          <cell r="O6265" t="str">
            <v>+++</v>
          </cell>
        </row>
        <row r="6266">
          <cell r="A6266" t="str">
            <v>440.40.55.570-6350.03</v>
          </cell>
          <cell r="B6266" t="str">
            <v>440</v>
          </cell>
          <cell r="C6266" t="str">
            <v>40</v>
          </cell>
          <cell r="D6266" t="str">
            <v>55</v>
          </cell>
          <cell r="E6266" t="str">
            <v>570</v>
          </cell>
          <cell r="F6266" t="str">
            <v>6350.03</v>
          </cell>
          <cell r="G6266" t="str">
            <v>Maintenance Agreements &amp; Licenses Maintenance Agreements</v>
          </cell>
          <cell r="H6266">
            <v>0</v>
          </cell>
          <cell r="I6266">
            <v>0</v>
          </cell>
          <cell r="J6266">
            <v>0</v>
          </cell>
          <cell r="K6266">
            <v>0</v>
          </cell>
          <cell r="L6266">
            <v>0</v>
          </cell>
          <cell r="M6266">
            <v>0</v>
          </cell>
          <cell r="N6266">
            <v>0</v>
          </cell>
          <cell r="O6266" t="str">
            <v>+++</v>
          </cell>
        </row>
        <row r="6267">
          <cell r="A6267" t="str">
            <v>440.40.55.570-6350.04</v>
          </cell>
          <cell r="B6267" t="str">
            <v>440</v>
          </cell>
          <cell r="C6267" t="str">
            <v>40</v>
          </cell>
          <cell r="D6267" t="str">
            <v>55</v>
          </cell>
          <cell r="E6267" t="str">
            <v>570</v>
          </cell>
          <cell r="F6267" t="str">
            <v>6350.04</v>
          </cell>
          <cell r="G6267" t="str">
            <v>Maintenance Agreements &amp; Licenses SCADA</v>
          </cell>
          <cell r="H6267">
            <v>0</v>
          </cell>
          <cell r="I6267">
            <v>0</v>
          </cell>
          <cell r="J6267">
            <v>0</v>
          </cell>
          <cell r="K6267">
            <v>0</v>
          </cell>
          <cell r="L6267">
            <v>0</v>
          </cell>
          <cell r="M6267">
            <v>0</v>
          </cell>
          <cell r="N6267">
            <v>0</v>
          </cell>
          <cell r="O6267" t="str">
            <v>+++</v>
          </cell>
        </row>
        <row r="6268">
          <cell r="A6268" t="str">
            <v>440.40.55.570-6350.05</v>
          </cell>
          <cell r="B6268" t="str">
            <v>440</v>
          </cell>
          <cell r="C6268" t="str">
            <v>40</v>
          </cell>
          <cell r="D6268" t="str">
            <v>55</v>
          </cell>
          <cell r="E6268" t="str">
            <v>570</v>
          </cell>
          <cell r="F6268" t="str">
            <v>6350.05</v>
          </cell>
          <cell r="G6268" t="str">
            <v>Maintenance Agreements &amp; Licenses Traffic Control</v>
          </cell>
          <cell r="H6268">
            <v>0</v>
          </cell>
          <cell r="I6268">
            <v>0</v>
          </cell>
          <cell r="J6268">
            <v>0</v>
          </cell>
          <cell r="K6268">
            <v>0</v>
          </cell>
          <cell r="L6268">
            <v>0</v>
          </cell>
          <cell r="M6268">
            <v>0</v>
          </cell>
          <cell r="N6268">
            <v>0</v>
          </cell>
          <cell r="O6268" t="str">
            <v>+++</v>
          </cell>
        </row>
        <row r="6269">
          <cell r="A6269" t="str">
            <v>440.40.55.570-6350.06</v>
          </cell>
          <cell r="B6269" t="str">
            <v>440</v>
          </cell>
          <cell r="C6269" t="str">
            <v>40</v>
          </cell>
          <cell r="D6269" t="str">
            <v>55</v>
          </cell>
          <cell r="E6269" t="str">
            <v>570</v>
          </cell>
          <cell r="F6269" t="str">
            <v>6350.06</v>
          </cell>
          <cell r="G6269" t="str">
            <v>Maintenance Agreements &amp; Licenses Streetlights</v>
          </cell>
          <cell r="H6269">
            <v>0</v>
          </cell>
          <cell r="I6269">
            <v>0</v>
          </cell>
          <cell r="J6269">
            <v>0</v>
          </cell>
          <cell r="K6269">
            <v>0</v>
          </cell>
          <cell r="L6269">
            <v>0</v>
          </cell>
          <cell r="M6269">
            <v>0</v>
          </cell>
          <cell r="N6269">
            <v>0</v>
          </cell>
          <cell r="O6269" t="str">
            <v>+++</v>
          </cell>
        </row>
        <row r="6270">
          <cell r="A6270" t="str">
            <v>440.40.55.570-6375.01</v>
          </cell>
          <cell r="B6270" t="str">
            <v>440</v>
          </cell>
          <cell r="C6270" t="str">
            <v>40</v>
          </cell>
          <cell r="D6270" t="str">
            <v>55</v>
          </cell>
          <cell r="E6270" t="str">
            <v>570</v>
          </cell>
          <cell r="F6270" t="str">
            <v>6375.01</v>
          </cell>
          <cell r="G6270" t="str">
            <v>Operating Fees NPDES Permit Renewal</v>
          </cell>
          <cell r="H6270">
            <v>0</v>
          </cell>
          <cell r="I6270">
            <v>0</v>
          </cell>
          <cell r="J6270">
            <v>0</v>
          </cell>
          <cell r="K6270">
            <v>0</v>
          </cell>
          <cell r="L6270">
            <v>0</v>
          </cell>
          <cell r="M6270">
            <v>0</v>
          </cell>
          <cell r="N6270">
            <v>0</v>
          </cell>
          <cell r="O6270" t="str">
            <v>+++</v>
          </cell>
        </row>
        <row r="6271">
          <cell r="A6271" t="str">
            <v>440.40.55.570-6375.02</v>
          </cell>
          <cell r="B6271" t="str">
            <v>440</v>
          </cell>
          <cell r="C6271" t="str">
            <v>40</v>
          </cell>
          <cell r="D6271" t="str">
            <v>55</v>
          </cell>
          <cell r="E6271" t="str">
            <v>570</v>
          </cell>
          <cell r="F6271" t="str">
            <v>6375.02</v>
          </cell>
          <cell r="G6271" t="str">
            <v>Operating Fees NPDES Permit Compliance</v>
          </cell>
          <cell r="H6271">
            <v>0</v>
          </cell>
          <cell r="I6271">
            <v>0</v>
          </cell>
          <cell r="J6271">
            <v>0</v>
          </cell>
          <cell r="K6271">
            <v>0</v>
          </cell>
          <cell r="L6271">
            <v>0</v>
          </cell>
          <cell r="M6271">
            <v>0</v>
          </cell>
          <cell r="N6271">
            <v>0</v>
          </cell>
          <cell r="O6271" t="str">
            <v>+++</v>
          </cell>
        </row>
        <row r="6272">
          <cell r="A6272" t="str">
            <v>440.40.55.570-6375.03</v>
          </cell>
          <cell r="B6272" t="str">
            <v>440</v>
          </cell>
          <cell r="C6272" t="str">
            <v>40</v>
          </cell>
          <cell r="D6272" t="str">
            <v>55</v>
          </cell>
          <cell r="E6272" t="str">
            <v>570</v>
          </cell>
          <cell r="F6272" t="str">
            <v>6375.03</v>
          </cell>
          <cell r="G6272" t="str">
            <v>Operating Fees SSJID Drainage</v>
          </cell>
          <cell r="H6272">
            <v>0</v>
          </cell>
          <cell r="I6272">
            <v>0</v>
          </cell>
          <cell r="J6272">
            <v>0</v>
          </cell>
          <cell r="K6272">
            <v>0</v>
          </cell>
          <cell r="L6272">
            <v>0</v>
          </cell>
          <cell r="M6272">
            <v>0</v>
          </cell>
          <cell r="N6272">
            <v>0</v>
          </cell>
          <cell r="O6272" t="str">
            <v>+++</v>
          </cell>
        </row>
        <row r="6273">
          <cell r="A6273" t="str">
            <v>440.40.55.570-6375.04</v>
          </cell>
          <cell r="B6273" t="str">
            <v>440</v>
          </cell>
          <cell r="C6273" t="str">
            <v>40</v>
          </cell>
          <cell r="D6273" t="str">
            <v>55</v>
          </cell>
          <cell r="E6273" t="str">
            <v>570</v>
          </cell>
          <cell r="F6273" t="str">
            <v>6375.04</v>
          </cell>
          <cell r="G6273" t="str">
            <v>Operating Fees Operating Permits</v>
          </cell>
          <cell r="H6273">
            <v>0</v>
          </cell>
          <cell r="I6273">
            <v>0</v>
          </cell>
          <cell r="J6273">
            <v>0</v>
          </cell>
          <cell r="K6273">
            <v>0</v>
          </cell>
          <cell r="L6273">
            <v>0</v>
          </cell>
          <cell r="M6273">
            <v>0</v>
          </cell>
          <cell r="N6273">
            <v>0</v>
          </cell>
          <cell r="O6273" t="str">
            <v>+++</v>
          </cell>
        </row>
        <row r="6274">
          <cell r="A6274" t="str">
            <v>440.40.55.570-6375.05</v>
          </cell>
          <cell r="B6274" t="str">
            <v>440</v>
          </cell>
          <cell r="C6274" t="str">
            <v>40</v>
          </cell>
          <cell r="D6274" t="str">
            <v>55</v>
          </cell>
          <cell r="E6274" t="str">
            <v>570</v>
          </cell>
          <cell r="F6274" t="str">
            <v>6375.05</v>
          </cell>
          <cell r="G6274" t="str">
            <v>Operating Fees Annual Waste Discharger</v>
          </cell>
          <cell r="H6274">
            <v>0</v>
          </cell>
          <cell r="I6274">
            <v>0</v>
          </cell>
          <cell r="J6274">
            <v>0</v>
          </cell>
          <cell r="K6274">
            <v>0</v>
          </cell>
          <cell r="L6274">
            <v>0</v>
          </cell>
          <cell r="M6274">
            <v>0</v>
          </cell>
          <cell r="N6274">
            <v>0</v>
          </cell>
          <cell r="O6274" t="str">
            <v>+++</v>
          </cell>
        </row>
        <row r="6275">
          <cell r="A6275" t="str">
            <v>440.40.55.570-6375.07</v>
          </cell>
          <cell r="B6275" t="str">
            <v>440</v>
          </cell>
          <cell r="C6275" t="str">
            <v>40</v>
          </cell>
          <cell r="D6275" t="str">
            <v>55</v>
          </cell>
          <cell r="E6275" t="str">
            <v>570</v>
          </cell>
          <cell r="F6275" t="str">
            <v>6375.07</v>
          </cell>
          <cell r="G6275" t="str">
            <v>Operating Fees Permit</v>
          </cell>
          <cell r="H6275">
            <v>0</v>
          </cell>
          <cell r="I6275">
            <v>0</v>
          </cell>
          <cell r="J6275">
            <v>0</v>
          </cell>
          <cell r="K6275">
            <v>0</v>
          </cell>
          <cell r="L6275">
            <v>0</v>
          </cell>
          <cell r="M6275">
            <v>0</v>
          </cell>
          <cell r="N6275">
            <v>0</v>
          </cell>
          <cell r="O6275" t="str">
            <v>+++</v>
          </cell>
        </row>
        <row r="6276">
          <cell r="A6276" t="str">
            <v>440.40.55.570-6375.08</v>
          </cell>
          <cell r="B6276" t="str">
            <v>440</v>
          </cell>
          <cell r="C6276" t="str">
            <v>40</v>
          </cell>
          <cell r="D6276" t="str">
            <v>55</v>
          </cell>
          <cell r="E6276" t="str">
            <v>570</v>
          </cell>
          <cell r="F6276" t="str">
            <v>6375.08</v>
          </cell>
          <cell r="G6276" t="str">
            <v>Operating Fees Operating Permits Reg</v>
          </cell>
          <cell r="H6276">
            <v>0</v>
          </cell>
          <cell r="I6276">
            <v>0</v>
          </cell>
          <cell r="J6276">
            <v>0</v>
          </cell>
          <cell r="K6276">
            <v>0</v>
          </cell>
          <cell r="L6276">
            <v>0</v>
          </cell>
          <cell r="M6276">
            <v>0</v>
          </cell>
          <cell r="N6276">
            <v>0</v>
          </cell>
          <cell r="O6276" t="str">
            <v>+++</v>
          </cell>
        </row>
        <row r="6277">
          <cell r="A6277" t="str">
            <v>440.40.55.570-6375.09</v>
          </cell>
          <cell r="B6277" t="str">
            <v>440</v>
          </cell>
          <cell r="C6277" t="str">
            <v>40</v>
          </cell>
          <cell r="D6277" t="str">
            <v>55</v>
          </cell>
          <cell r="E6277" t="str">
            <v>570</v>
          </cell>
          <cell r="F6277" t="str">
            <v>6375.09</v>
          </cell>
          <cell r="G6277" t="str">
            <v>Operating Fees Dumping</v>
          </cell>
          <cell r="H6277">
            <v>0</v>
          </cell>
          <cell r="I6277">
            <v>0</v>
          </cell>
          <cell r="J6277">
            <v>0</v>
          </cell>
          <cell r="K6277">
            <v>0</v>
          </cell>
          <cell r="L6277">
            <v>0</v>
          </cell>
          <cell r="M6277">
            <v>0</v>
          </cell>
          <cell r="N6277">
            <v>0</v>
          </cell>
          <cell r="O6277" t="str">
            <v>+++</v>
          </cell>
        </row>
        <row r="6278">
          <cell r="A6278" t="str">
            <v>440.40.55.570-6375.10</v>
          </cell>
          <cell r="B6278" t="str">
            <v>440</v>
          </cell>
          <cell r="C6278" t="str">
            <v>40</v>
          </cell>
          <cell r="D6278" t="str">
            <v>55</v>
          </cell>
          <cell r="E6278" t="str">
            <v>570</v>
          </cell>
          <cell r="F6278" t="str">
            <v>6375.10</v>
          </cell>
          <cell r="G6278" t="str">
            <v>Operating Fees Sludge Disposal</v>
          </cell>
          <cell r="H6278">
            <v>0</v>
          </cell>
          <cell r="I6278">
            <v>0</v>
          </cell>
          <cell r="J6278">
            <v>0</v>
          </cell>
          <cell r="K6278">
            <v>0</v>
          </cell>
          <cell r="L6278">
            <v>0</v>
          </cell>
          <cell r="M6278">
            <v>0</v>
          </cell>
          <cell r="N6278">
            <v>0</v>
          </cell>
          <cell r="O6278" t="str">
            <v>+++</v>
          </cell>
        </row>
        <row r="6279">
          <cell r="A6279" t="str">
            <v>440.40.55.570-6375.11</v>
          </cell>
          <cell r="B6279" t="str">
            <v>440</v>
          </cell>
          <cell r="C6279" t="str">
            <v>40</v>
          </cell>
          <cell r="D6279" t="str">
            <v>55</v>
          </cell>
          <cell r="E6279" t="str">
            <v>570</v>
          </cell>
          <cell r="F6279" t="str">
            <v>6375.11</v>
          </cell>
          <cell r="G6279" t="str">
            <v>Operating Fees Compost Tipping</v>
          </cell>
          <cell r="H6279">
            <v>0</v>
          </cell>
          <cell r="I6279">
            <v>0</v>
          </cell>
          <cell r="J6279">
            <v>0</v>
          </cell>
          <cell r="K6279">
            <v>0</v>
          </cell>
          <cell r="L6279">
            <v>0</v>
          </cell>
          <cell r="M6279">
            <v>0</v>
          </cell>
          <cell r="N6279">
            <v>0</v>
          </cell>
          <cell r="O6279" t="str">
            <v>+++</v>
          </cell>
        </row>
        <row r="6280">
          <cell r="A6280" t="str">
            <v>440.40.55.570-6375.12</v>
          </cell>
          <cell r="B6280" t="str">
            <v>440</v>
          </cell>
          <cell r="C6280" t="str">
            <v>40</v>
          </cell>
          <cell r="D6280" t="str">
            <v>55</v>
          </cell>
          <cell r="E6280" t="str">
            <v>570</v>
          </cell>
          <cell r="F6280" t="str">
            <v>6375.12</v>
          </cell>
          <cell r="G6280" t="str">
            <v>Operating Fees Curbside Recycling</v>
          </cell>
          <cell r="H6280">
            <v>0</v>
          </cell>
          <cell r="I6280">
            <v>0</v>
          </cell>
          <cell r="J6280">
            <v>0</v>
          </cell>
          <cell r="K6280">
            <v>0</v>
          </cell>
          <cell r="L6280">
            <v>0</v>
          </cell>
          <cell r="M6280">
            <v>0</v>
          </cell>
          <cell r="N6280">
            <v>0</v>
          </cell>
          <cell r="O6280" t="str">
            <v>+++</v>
          </cell>
        </row>
        <row r="6281">
          <cell r="A6281" t="str">
            <v>440.40.55.570-6375.15</v>
          </cell>
          <cell r="B6281" t="str">
            <v>440</v>
          </cell>
          <cell r="C6281" t="str">
            <v>40</v>
          </cell>
          <cell r="D6281" t="str">
            <v>55</v>
          </cell>
          <cell r="E6281" t="str">
            <v>570</v>
          </cell>
          <cell r="F6281" t="str">
            <v>6375.15</v>
          </cell>
          <cell r="G6281" t="str">
            <v>Operating Fees Concrete/Asphalt Tipping</v>
          </cell>
          <cell r="H6281">
            <v>0</v>
          </cell>
          <cell r="I6281">
            <v>0</v>
          </cell>
          <cell r="J6281">
            <v>0</v>
          </cell>
          <cell r="K6281">
            <v>0</v>
          </cell>
          <cell r="L6281">
            <v>0</v>
          </cell>
          <cell r="M6281">
            <v>0</v>
          </cell>
          <cell r="N6281">
            <v>0</v>
          </cell>
          <cell r="O6281" t="str">
            <v>+++</v>
          </cell>
        </row>
        <row r="6282">
          <cell r="A6282" t="str">
            <v>440.40.55.570-6375.16</v>
          </cell>
          <cell r="B6282" t="str">
            <v>440</v>
          </cell>
          <cell r="C6282" t="str">
            <v>40</v>
          </cell>
          <cell r="D6282" t="str">
            <v>55</v>
          </cell>
          <cell r="E6282" t="str">
            <v>570</v>
          </cell>
          <cell r="F6282" t="str">
            <v>6375.16</v>
          </cell>
          <cell r="G6282" t="str">
            <v>Operating Fees Universal Waste Recycling</v>
          </cell>
          <cell r="H6282">
            <v>0</v>
          </cell>
          <cell r="I6282">
            <v>0</v>
          </cell>
          <cell r="J6282">
            <v>0</v>
          </cell>
          <cell r="K6282">
            <v>0</v>
          </cell>
          <cell r="L6282">
            <v>0</v>
          </cell>
          <cell r="M6282">
            <v>0</v>
          </cell>
          <cell r="N6282">
            <v>0</v>
          </cell>
          <cell r="O6282" t="str">
            <v>+++</v>
          </cell>
        </row>
        <row r="6283">
          <cell r="A6283" t="str">
            <v>440.40.55.570-6375.18</v>
          </cell>
          <cell r="B6283" t="str">
            <v>440</v>
          </cell>
          <cell r="C6283" t="str">
            <v>40</v>
          </cell>
          <cell r="D6283" t="str">
            <v>55</v>
          </cell>
          <cell r="E6283" t="str">
            <v>570</v>
          </cell>
          <cell r="F6283" t="str">
            <v>6375.18</v>
          </cell>
          <cell r="G6283" t="str">
            <v>Operating Fees Used Oil Recycling</v>
          </cell>
          <cell r="H6283">
            <v>0</v>
          </cell>
          <cell r="I6283">
            <v>0</v>
          </cell>
          <cell r="J6283">
            <v>0</v>
          </cell>
          <cell r="K6283">
            <v>0</v>
          </cell>
          <cell r="L6283">
            <v>0</v>
          </cell>
          <cell r="M6283">
            <v>0</v>
          </cell>
          <cell r="N6283">
            <v>0</v>
          </cell>
          <cell r="O6283" t="str">
            <v>+++</v>
          </cell>
        </row>
        <row r="6284">
          <cell r="A6284" t="str">
            <v>440.40.55.570-6375.19</v>
          </cell>
          <cell r="B6284" t="str">
            <v>440</v>
          </cell>
          <cell r="C6284" t="str">
            <v>40</v>
          </cell>
          <cell r="D6284" t="str">
            <v>55</v>
          </cell>
          <cell r="E6284" t="str">
            <v>570</v>
          </cell>
          <cell r="F6284" t="str">
            <v>6375.19</v>
          </cell>
          <cell r="G6284" t="str">
            <v>Operating Fees Highway Signal</v>
          </cell>
          <cell r="H6284">
            <v>0</v>
          </cell>
          <cell r="I6284">
            <v>0</v>
          </cell>
          <cell r="J6284">
            <v>0</v>
          </cell>
          <cell r="K6284">
            <v>0</v>
          </cell>
          <cell r="L6284">
            <v>0</v>
          </cell>
          <cell r="M6284">
            <v>0</v>
          </cell>
          <cell r="N6284">
            <v>0</v>
          </cell>
          <cell r="O6284" t="str">
            <v>+++</v>
          </cell>
        </row>
        <row r="6285">
          <cell r="A6285" t="str">
            <v>440.40.55.570-6375.20</v>
          </cell>
          <cell r="B6285" t="str">
            <v>440</v>
          </cell>
          <cell r="C6285" t="str">
            <v>40</v>
          </cell>
          <cell r="D6285" t="str">
            <v>55</v>
          </cell>
          <cell r="E6285" t="str">
            <v>570</v>
          </cell>
          <cell r="F6285" t="str">
            <v>6375.20</v>
          </cell>
          <cell r="G6285" t="str">
            <v>Operating Fees Fines and Penalties</v>
          </cell>
          <cell r="H6285">
            <v>0</v>
          </cell>
          <cell r="I6285">
            <v>0</v>
          </cell>
          <cell r="J6285">
            <v>0</v>
          </cell>
          <cell r="K6285">
            <v>0</v>
          </cell>
          <cell r="L6285">
            <v>0</v>
          </cell>
          <cell r="M6285">
            <v>0</v>
          </cell>
          <cell r="N6285">
            <v>0</v>
          </cell>
          <cell r="O6285" t="str">
            <v>+++</v>
          </cell>
        </row>
        <row r="6286">
          <cell r="A6286" t="str">
            <v>440.40.55.570-6400.01</v>
          </cell>
          <cell r="B6286" t="str">
            <v>440</v>
          </cell>
          <cell r="C6286" t="str">
            <v>40</v>
          </cell>
          <cell r="D6286" t="str">
            <v>55</v>
          </cell>
          <cell r="E6286" t="str">
            <v>570</v>
          </cell>
          <cell r="F6286" t="str">
            <v>6400.01</v>
          </cell>
          <cell r="G6286" t="str">
            <v>Repairs &amp; Maintenance Building</v>
          </cell>
          <cell r="H6286">
            <v>0</v>
          </cell>
          <cell r="I6286">
            <v>0</v>
          </cell>
          <cell r="J6286">
            <v>0</v>
          </cell>
          <cell r="K6286">
            <v>0</v>
          </cell>
          <cell r="L6286">
            <v>0</v>
          </cell>
          <cell r="M6286">
            <v>0</v>
          </cell>
          <cell r="N6286">
            <v>0</v>
          </cell>
          <cell r="O6286" t="str">
            <v>+++</v>
          </cell>
        </row>
        <row r="6287">
          <cell r="A6287" t="str">
            <v>440.40.55.570-6400.02</v>
          </cell>
          <cell r="B6287" t="str">
            <v>440</v>
          </cell>
          <cell r="C6287" t="str">
            <v>40</v>
          </cell>
          <cell r="D6287" t="str">
            <v>55</v>
          </cell>
          <cell r="E6287" t="str">
            <v>570</v>
          </cell>
          <cell r="F6287" t="str">
            <v>6400.02</v>
          </cell>
          <cell r="G6287" t="str">
            <v>Repairs &amp; Maintenance Minor Equipment/Other</v>
          </cell>
          <cell r="H6287">
            <v>0</v>
          </cell>
          <cell r="I6287">
            <v>0</v>
          </cell>
          <cell r="J6287">
            <v>0</v>
          </cell>
          <cell r="K6287">
            <v>0</v>
          </cell>
          <cell r="L6287">
            <v>0</v>
          </cell>
          <cell r="M6287">
            <v>0</v>
          </cell>
          <cell r="N6287">
            <v>0</v>
          </cell>
          <cell r="O6287" t="str">
            <v>+++</v>
          </cell>
        </row>
        <row r="6288">
          <cell r="A6288" t="str">
            <v>440.40.55.570-6400.03</v>
          </cell>
          <cell r="B6288" t="str">
            <v>440</v>
          </cell>
          <cell r="C6288" t="str">
            <v>40</v>
          </cell>
          <cell r="D6288" t="str">
            <v>55</v>
          </cell>
          <cell r="E6288" t="str">
            <v>570</v>
          </cell>
          <cell r="F6288" t="str">
            <v>6400.03</v>
          </cell>
          <cell r="G6288" t="str">
            <v>Repairs &amp; Maintenance Major Repair &amp; Contingency</v>
          </cell>
          <cell r="H6288">
            <v>0</v>
          </cell>
          <cell r="I6288">
            <v>0</v>
          </cell>
          <cell r="J6288">
            <v>0</v>
          </cell>
          <cell r="K6288">
            <v>0</v>
          </cell>
          <cell r="L6288">
            <v>0</v>
          </cell>
          <cell r="M6288">
            <v>0</v>
          </cell>
          <cell r="N6288">
            <v>0</v>
          </cell>
          <cell r="O6288" t="str">
            <v>+++</v>
          </cell>
        </row>
        <row r="6289">
          <cell r="A6289" t="str">
            <v>440.40.55.570-6400.04</v>
          </cell>
          <cell r="B6289" t="str">
            <v>440</v>
          </cell>
          <cell r="C6289" t="str">
            <v>40</v>
          </cell>
          <cell r="D6289" t="str">
            <v>55</v>
          </cell>
          <cell r="E6289" t="str">
            <v>570</v>
          </cell>
          <cell r="F6289" t="str">
            <v>6400.04</v>
          </cell>
          <cell r="G6289" t="str">
            <v>Repairs &amp; Maintenance Equipment Rental</v>
          </cell>
          <cell r="H6289">
            <v>0</v>
          </cell>
          <cell r="I6289">
            <v>0</v>
          </cell>
          <cell r="J6289">
            <v>0</v>
          </cell>
          <cell r="K6289">
            <v>0</v>
          </cell>
          <cell r="L6289">
            <v>0</v>
          </cell>
          <cell r="M6289">
            <v>0</v>
          </cell>
          <cell r="N6289">
            <v>0</v>
          </cell>
          <cell r="O6289" t="str">
            <v>+++</v>
          </cell>
        </row>
        <row r="6290">
          <cell r="A6290" t="str">
            <v>440.40.55.570-6400.05</v>
          </cell>
          <cell r="B6290" t="str">
            <v>440</v>
          </cell>
          <cell r="C6290" t="str">
            <v>40</v>
          </cell>
          <cell r="D6290" t="str">
            <v>55</v>
          </cell>
          <cell r="E6290" t="str">
            <v>570</v>
          </cell>
          <cell r="F6290" t="str">
            <v>6400.05</v>
          </cell>
          <cell r="G6290" t="str">
            <v>Repairs &amp; Maintenance Vehicle</v>
          </cell>
          <cell r="H6290">
            <v>0</v>
          </cell>
          <cell r="I6290">
            <v>0</v>
          </cell>
          <cell r="J6290">
            <v>0</v>
          </cell>
          <cell r="K6290">
            <v>0</v>
          </cell>
          <cell r="L6290">
            <v>0</v>
          </cell>
          <cell r="M6290">
            <v>0</v>
          </cell>
          <cell r="N6290">
            <v>0</v>
          </cell>
          <cell r="O6290" t="str">
            <v>+++</v>
          </cell>
        </row>
        <row r="6291">
          <cell r="A6291" t="str">
            <v>440.40.55.570-6400.07</v>
          </cell>
          <cell r="B6291" t="str">
            <v>440</v>
          </cell>
          <cell r="C6291" t="str">
            <v>40</v>
          </cell>
          <cell r="D6291" t="str">
            <v>55</v>
          </cell>
          <cell r="E6291" t="str">
            <v>570</v>
          </cell>
          <cell r="F6291" t="str">
            <v>6400.07</v>
          </cell>
          <cell r="G6291" t="str">
            <v>Repairs &amp; Maintenance Radio Communication</v>
          </cell>
          <cell r="H6291">
            <v>0</v>
          </cell>
          <cell r="I6291">
            <v>0</v>
          </cell>
          <cell r="J6291">
            <v>0</v>
          </cell>
          <cell r="K6291">
            <v>0</v>
          </cell>
          <cell r="L6291">
            <v>0</v>
          </cell>
          <cell r="M6291">
            <v>0</v>
          </cell>
          <cell r="N6291">
            <v>0</v>
          </cell>
          <cell r="O6291" t="str">
            <v>+++</v>
          </cell>
        </row>
        <row r="6292">
          <cell r="A6292" t="str">
            <v>440.40.55.570-6400.09</v>
          </cell>
          <cell r="B6292" t="str">
            <v>440</v>
          </cell>
          <cell r="C6292" t="str">
            <v>40</v>
          </cell>
          <cell r="D6292" t="str">
            <v>55</v>
          </cell>
          <cell r="E6292" t="str">
            <v>570</v>
          </cell>
          <cell r="F6292" t="str">
            <v>6400.09</v>
          </cell>
          <cell r="G6292" t="str">
            <v>Repairs &amp; Maintenance Well</v>
          </cell>
          <cell r="H6292">
            <v>0</v>
          </cell>
          <cell r="I6292">
            <v>0</v>
          </cell>
          <cell r="J6292">
            <v>0</v>
          </cell>
          <cell r="K6292">
            <v>0</v>
          </cell>
          <cell r="L6292">
            <v>0</v>
          </cell>
          <cell r="M6292">
            <v>0</v>
          </cell>
          <cell r="N6292">
            <v>0</v>
          </cell>
          <cell r="O6292" t="str">
            <v>+++</v>
          </cell>
        </row>
        <row r="6293">
          <cell r="A6293" t="str">
            <v>440.40.55.570-6400.10</v>
          </cell>
          <cell r="B6293" t="str">
            <v>440</v>
          </cell>
          <cell r="C6293" t="str">
            <v>40</v>
          </cell>
          <cell r="D6293" t="str">
            <v>55</v>
          </cell>
          <cell r="E6293" t="str">
            <v>570</v>
          </cell>
          <cell r="F6293" t="str">
            <v>6400.10</v>
          </cell>
          <cell r="G6293" t="str">
            <v>Repairs &amp; Maintenance Pavement</v>
          </cell>
          <cell r="H6293">
            <v>0</v>
          </cell>
          <cell r="I6293">
            <v>0</v>
          </cell>
          <cell r="J6293">
            <v>0</v>
          </cell>
          <cell r="K6293">
            <v>0</v>
          </cell>
          <cell r="L6293">
            <v>0</v>
          </cell>
          <cell r="M6293">
            <v>0</v>
          </cell>
          <cell r="N6293">
            <v>0</v>
          </cell>
          <cell r="O6293" t="str">
            <v>+++</v>
          </cell>
        </row>
        <row r="6294">
          <cell r="A6294" t="str">
            <v>440.40.55.570-6400.12</v>
          </cell>
          <cell r="B6294" t="str">
            <v>440</v>
          </cell>
          <cell r="C6294" t="str">
            <v>40</v>
          </cell>
          <cell r="D6294" t="str">
            <v>55</v>
          </cell>
          <cell r="E6294" t="str">
            <v>570</v>
          </cell>
          <cell r="F6294" t="str">
            <v>6400.12</v>
          </cell>
          <cell r="G6294" t="str">
            <v>Repairs &amp; Maintenance Pump</v>
          </cell>
          <cell r="H6294">
            <v>0</v>
          </cell>
          <cell r="I6294">
            <v>0</v>
          </cell>
          <cell r="J6294">
            <v>0</v>
          </cell>
          <cell r="K6294">
            <v>0</v>
          </cell>
          <cell r="L6294">
            <v>0</v>
          </cell>
          <cell r="M6294">
            <v>0</v>
          </cell>
          <cell r="N6294">
            <v>0</v>
          </cell>
          <cell r="O6294" t="str">
            <v>+++</v>
          </cell>
        </row>
        <row r="6295">
          <cell r="A6295" t="str">
            <v>440.40.55.570-6400.13</v>
          </cell>
          <cell r="B6295" t="str">
            <v>440</v>
          </cell>
          <cell r="C6295" t="str">
            <v>40</v>
          </cell>
          <cell r="D6295" t="str">
            <v>55</v>
          </cell>
          <cell r="E6295" t="str">
            <v>570</v>
          </cell>
          <cell r="F6295" t="str">
            <v>6400.13</v>
          </cell>
          <cell r="G6295" t="str">
            <v>Repairs &amp; Maintenance Storm Drain</v>
          </cell>
          <cell r="H6295">
            <v>0</v>
          </cell>
          <cell r="I6295">
            <v>0</v>
          </cell>
          <cell r="J6295">
            <v>0</v>
          </cell>
          <cell r="K6295">
            <v>0</v>
          </cell>
          <cell r="L6295">
            <v>0</v>
          </cell>
          <cell r="M6295">
            <v>0</v>
          </cell>
          <cell r="N6295">
            <v>0</v>
          </cell>
          <cell r="O6295" t="str">
            <v>+++</v>
          </cell>
        </row>
        <row r="6296">
          <cell r="A6296" t="str">
            <v>440.40.55.570-6400.19</v>
          </cell>
          <cell r="B6296" t="str">
            <v>440</v>
          </cell>
          <cell r="C6296" t="str">
            <v>40</v>
          </cell>
          <cell r="D6296" t="str">
            <v>55</v>
          </cell>
          <cell r="E6296" t="str">
            <v>570</v>
          </cell>
          <cell r="F6296" t="str">
            <v>6400.19</v>
          </cell>
          <cell r="G6296" t="str">
            <v>Repairs &amp; Maintenance Testing/Certifications</v>
          </cell>
          <cell r="H6296">
            <v>0</v>
          </cell>
          <cell r="I6296">
            <v>0</v>
          </cell>
          <cell r="J6296">
            <v>0</v>
          </cell>
          <cell r="K6296">
            <v>0</v>
          </cell>
          <cell r="L6296">
            <v>0</v>
          </cell>
          <cell r="M6296">
            <v>0</v>
          </cell>
          <cell r="N6296">
            <v>0</v>
          </cell>
          <cell r="O6296" t="str">
            <v>+++</v>
          </cell>
        </row>
        <row r="6297">
          <cell r="A6297" t="str">
            <v>440.40.55.570-6400.20</v>
          </cell>
          <cell r="B6297" t="str">
            <v>440</v>
          </cell>
          <cell r="C6297" t="str">
            <v>40</v>
          </cell>
          <cell r="D6297" t="str">
            <v>55</v>
          </cell>
          <cell r="E6297" t="str">
            <v>570</v>
          </cell>
          <cell r="F6297" t="str">
            <v>6400.20</v>
          </cell>
          <cell r="G6297" t="str">
            <v>Repairs &amp; Maintenance Property Maintenance</v>
          </cell>
          <cell r="H6297">
            <v>0</v>
          </cell>
          <cell r="I6297">
            <v>0</v>
          </cell>
          <cell r="J6297">
            <v>0</v>
          </cell>
          <cell r="K6297">
            <v>0</v>
          </cell>
          <cell r="L6297">
            <v>0</v>
          </cell>
          <cell r="M6297">
            <v>0</v>
          </cell>
          <cell r="N6297">
            <v>0</v>
          </cell>
          <cell r="O6297" t="str">
            <v>+++</v>
          </cell>
        </row>
        <row r="6298">
          <cell r="A6298" t="str">
            <v>440.40.55.570-6400.21</v>
          </cell>
          <cell r="B6298" t="str">
            <v>440</v>
          </cell>
          <cell r="C6298" t="str">
            <v>40</v>
          </cell>
          <cell r="D6298" t="str">
            <v>55</v>
          </cell>
          <cell r="E6298" t="str">
            <v>570</v>
          </cell>
          <cell r="F6298" t="str">
            <v>6400.21</v>
          </cell>
          <cell r="G6298" t="str">
            <v>Repairs &amp; Maintenance Soundwall/Barriers</v>
          </cell>
          <cell r="H6298">
            <v>0</v>
          </cell>
          <cell r="I6298">
            <v>0</v>
          </cell>
          <cell r="J6298">
            <v>0</v>
          </cell>
          <cell r="K6298">
            <v>0</v>
          </cell>
          <cell r="L6298">
            <v>0</v>
          </cell>
          <cell r="M6298">
            <v>0</v>
          </cell>
          <cell r="N6298">
            <v>0</v>
          </cell>
          <cell r="O6298" t="str">
            <v>+++</v>
          </cell>
        </row>
        <row r="6299">
          <cell r="A6299" t="str">
            <v>440.40.55.570-6400.22</v>
          </cell>
          <cell r="B6299" t="str">
            <v>440</v>
          </cell>
          <cell r="C6299" t="str">
            <v>40</v>
          </cell>
          <cell r="D6299" t="str">
            <v>55</v>
          </cell>
          <cell r="E6299" t="str">
            <v>570</v>
          </cell>
          <cell r="F6299" t="str">
            <v>6400.22</v>
          </cell>
          <cell r="G6299" t="str">
            <v>Repairs &amp; Maintenance Curb Gutter Sidewalk</v>
          </cell>
          <cell r="H6299">
            <v>0</v>
          </cell>
          <cell r="I6299">
            <v>0</v>
          </cell>
          <cell r="J6299">
            <v>0</v>
          </cell>
          <cell r="K6299">
            <v>0</v>
          </cell>
          <cell r="L6299">
            <v>0</v>
          </cell>
          <cell r="M6299">
            <v>0</v>
          </cell>
          <cell r="N6299">
            <v>0</v>
          </cell>
          <cell r="O6299" t="str">
            <v>+++</v>
          </cell>
        </row>
        <row r="6300">
          <cell r="A6300" t="str">
            <v>440.40.55.570-6400.23</v>
          </cell>
          <cell r="B6300" t="str">
            <v>440</v>
          </cell>
          <cell r="C6300" t="str">
            <v>40</v>
          </cell>
          <cell r="D6300" t="str">
            <v>55</v>
          </cell>
          <cell r="E6300" t="str">
            <v>570</v>
          </cell>
          <cell r="F6300" t="str">
            <v>6400.23</v>
          </cell>
          <cell r="G6300" t="str">
            <v>Repairs &amp; Maintenance Bin Repair</v>
          </cell>
          <cell r="H6300">
            <v>0</v>
          </cell>
          <cell r="I6300">
            <v>0</v>
          </cell>
          <cell r="J6300">
            <v>0</v>
          </cell>
          <cell r="K6300">
            <v>0</v>
          </cell>
          <cell r="L6300">
            <v>0</v>
          </cell>
          <cell r="M6300">
            <v>0</v>
          </cell>
          <cell r="N6300">
            <v>0</v>
          </cell>
          <cell r="O6300" t="str">
            <v>+++</v>
          </cell>
        </row>
        <row r="6301">
          <cell r="A6301" t="str">
            <v>440.40.55.570-6410.02</v>
          </cell>
          <cell r="B6301" t="str">
            <v>440</v>
          </cell>
          <cell r="C6301" t="str">
            <v>40</v>
          </cell>
          <cell r="D6301" t="str">
            <v>55</v>
          </cell>
          <cell r="E6301" t="str">
            <v>570</v>
          </cell>
          <cell r="F6301" t="str">
            <v>6410.02</v>
          </cell>
          <cell r="G6301" t="str">
            <v>Repairs &amp; Maintenance-Transportation Slurry/Overlay</v>
          </cell>
          <cell r="H6301">
            <v>0</v>
          </cell>
          <cell r="I6301">
            <v>0</v>
          </cell>
          <cell r="J6301">
            <v>0</v>
          </cell>
          <cell r="K6301">
            <v>0</v>
          </cell>
          <cell r="L6301">
            <v>0</v>
          </cell>
          <cell r="M6301">
            <v>0</v>
          </cell>
          <cell r="N6301">
            <v>0</v>
          </cell>
          <cell r="O6301" t="str">
            <v>+++</v>
          </cell>
        </row>
        <row r="6302">
          <cell r="A6302" t="str">
            <v>440.40.55.570-6500.04</v>
          </cell>
          <cell r="B6302" t="str">
            <v>440</v>
          </cell>
          <cell r="C6302" t="str">
            <v>40</v>
          </cell>
          <cell r="D6302" t="str">
            <v>55</v>
          </cell>
          <cell r="E6302" t="str">
            <v>570</v>
          </cell>
          <cell r="F6302" t="str">
            <v>6500.04</v>
          </cell>
          <cell r="G6302" t="str">
            <v>Claims &amp; Insurance Insurance Premiums</v>
          </cell>
          <cell r="H6302">
            <v>0</v>
          </cell>
          <cell r="I6302">
            <v>0</v>
          </cell>
          <cell r="J6302">
            <v>0</v>
          </cell>
          <cell r="K6302">
            <v>0</v>
          </cell>
          <cell r="L6302">
            <v>0</v>
          </cell>
          <cell r="M6302">
            <v>0</v>
          </cell>
          <cell r="N6302">
            <v>0</v>
          </cell>
          <cell r="O6302" t="str">
            <v>+++</v>
          </cell>
        </row>
        <row r="6303">
          <cell r="A6303" t="str">
            <v>440.40.55.570-6600.01</v>
          </cell>
          <cell r="B6303" t="str">
            <v>440</v>
          </cell>
          <cell r="C6303" t="str">
            <v>40</v>
          </cell>
          <cell r="D6303" t="str">
            <v>55</v>
          </cell>
          <cell r="E6303" t="str">
            <v>570</v>
          </cell>
          <cell r="F6303" t="str">
            <v>6600.01</v>
          </cell>
          <cell r="G6303" t="str">
            <v>Administrative Expenses Meetings</v>
          </cell>
          <cell r="H6303">
            <v>0</v>
          </cell>
          <cell r="I6303">
            <v>0</v>
          </cell>
          <cell r="J6303">
            <v>0</v>
          </cell>
          <cell r="K6303">
            <v>0</v>
          </cell>
          <cell r="L6303">
            <v>0</v>
          </cell>
          <cell r="M6303">
            <v>0</v>
          </cell>
          <cell r="N6303">
            <v>0</v>
          </cell>
          <cell r="O6303" t="str">
            <v>+++</v>
          </cell>
        </row>
        <row r="6304">
          <cell r="A6304" t="str">
            <v>440.40.55.570-6600.03</v>
          </cell>
          <cell r="B6304" t="str">
            <v>440</v>
          </cell>
          <cell r="C6304" t="str">
            <v>40</v>
          </cell>
          <cell r="D6304" t="str">
            <v>55</v>
          </cell>
          <cell r="E6304" t="str">
            <v>570</v>
          </cell>
          <cell r="F6304" t="str">
            <v>6600.03</v>
          </cell>
          <cell r="G6304" t="str">
            <v>Administrative Expenses Mileage Reimbursement</v>
          </cell>
          <cell r="H6304">
            <v>0</v>
          </cell>
          <cell r="I6304">
            <v>0</v>
          </cell>
          <cell r="J6304">
            <v>0</v>
          </cell>
          <cell r="K6304">
            <v>0</v>
          </cell>
          <cell r="L6304">
            <v>0</v>
          </cell>
          <cell r="M6304">
            <v>0</v>
          </cell>
          <cell r="N6304">
            <v>0</v>
          </cell>
          <cell r="O6304" t="str">
            <v>+++</v>
          </cell>
        </row>
        <row r="6305">
          <cell r="A6305" t="str">
            <v>440.40.55.570-6600.04</v>
          </cell>
          <cell r="B6305" t="str">
            <v>440</v>
          </cell>
          <cell r="C6305" t="str">
            <v>40</v>
          </cell>
          <cell r="D6305" t="str">
            <v>55</v>
          </cell>
          <cell r="E6305" t="str">
            <v>570</v>
          </cell>
          <cell r="F6305" t="str">
            <v>6600.04</v>
          </cell>
          <cell r="G6305" t="str">
            <v>Administrative Expenses Training/Conferences</v>
          </cell>
          <cell r="H6305">
            <v>0</v>
          </cell>
          <cell r="I6305">
            <v>0</v>
          </cell>
          <cell r="J6305">
            <v>0</v>
          </cell>
          <cell r="K6305">
            <v>0</v>
          </cell>
          <cell r="L6305">
            <v>0</v>
          </cell>
          <cell r="M6305">
            <v>0</v>
          </cell>
          <cell r="N6305">
            <v>0</v>
          </cell>
          <cell r="O6305" t="str">
            <v>+++</v>
          </cell>
        </row>
        <row r="6306">
          <cell r="A6306" t="str">
            <v>440.40.55.570-6600.05</v>
          </cell>
          <cell r="B6306" t="str">
            <v>440</v>
          </cell>
          <cell r="C6306" t="str">
            <v>40</v>
          </cell>
          <cell r="D6306" t="str">
            <v>55</v>
          </cell>
          <cell r="E6306" t="str">
            <v>570</v>
          </cell>
          <cell r="F6306" t="str">
            <v>6600.05</v>
          </cell>
          <cell r="G6306" t="str">
            <v>Administrative Expenses Public/Legal Advertisement</v>
          </cell>
          <cell r="H6306">
            <v>0</v>
          </cell>
          <cell r="I6306">
            <v>0</v>
          </cell>
          <cell r="J6306">
            <v>0</v>
          </cell>
          <cell r="K6306">
            <v>0</v>
          </cell>
          <cell r="L6306">
            <v>0</v>
          </cell>
          <cell r="M6306">
            <v>0</v>
          </cell>
          <cell r="N6306">
            <v>0</v>
          </cell>
          <cell r="O6306" t="str">
            <v>+++</v>
          </cell>
        </row>
        <row r="6307">
          <cell r="A6307" t="str">
            <v>440.40.55.570-6600.06</v>
          </cell>
          <cell r="B6307" t="str">
            <v>440</v>
          </cell>
          <cell r="C6307" t="str">
            <v>40</v>
          </cell>
          <cell r="D6307" t="str">
            <v>55</v>
          </cell>
          <cell r="E6307" t="str">
            <v>570</v>
          </cell>
          <cell r="F6307" t="str">
            <v>6600.06</v>
          </cell>
          <cell r="G6307" t="str">
            <v>Administrative Expenses Property/Building Rental</v>
          </cell>
          <cell r="H6307">
            <v>0</v>
          </cell>
          <cell r="I6307">
            <v>0</v>
          </cell>
          <cell r="J6307">
            <v>0</v>
          </cell>
          <cell r="K6307">
            <v>0</v>
          </cell>
          <cell r="L6307">
            <v>0</v>
          </cell>
          <cell r="M6307">
            <v>0</v>
          </cell>
          <cell r="N6307">
            <v>0</v>
          </cell>
          <cell r="O6307" t="str">
            <v>+++</v>
          </cell>
        </row>
        <row r="6308">
          <cell r="A6308" t="str">
            <v>440.40.55.570-6600.07</v>
          </cell>
          <cell r="B6308" t="str">
            <v>440</v>
          </cell>
          <cell r="C6308" t="str">
            <v>40</v>
          </cell>
          <cell r="D6308" t="str">
            <v>55</v>
          </cell>
          <cell r="E6308" t="str">
            <v>570</v>
          </cell>
          <cell r="F6308" t="str">
            <v>6600.07</v>
          </cell>
          <cell r="G6308" t="str">
            <v>Administrative Expenses Employee Recruitment</v>
          </cell>
          <cell r="H6308">
            <v>0</v>
          </cell>
          <cell r="I6308">
            <v>0</v>
          </cell>
          <cell r="J6308">
            <v>0</v>
          </cell>
          <cell r="K6308">
            <v>0</v>
          </cell>
          <cell r="L6308">
            <v>0</v>
          </cell>
          <cell r="M6308">
            <v>0</v>
          </cell>
          <cell r="N6308">
            <v>0</v>
          </cell>
          <cell r="O6308" t="str">
            <v>+++</v>
          </cell>
        </row>
        <row r="6309">
          <cell r="A6309" t="str">
            <v>440.40.55.570-6600.16</v>
          </cell>
          <cell r="B6309" t="str">
            <v>440</v>
          </cell>
          <cell r="C6309" t="str">
            <v>40</v>
          </cell>
          <cell r="D6309" t="str">
            <v>55</v>
          </cell>
          <cell r="E6309" t="str">
            <v>570</v>
          </cell>
          <cell r="F6309" t="str">
            <v>6600.16</v>
          </cell>
          <cell r="G6309" t="str">
            <v>Administrative Expenses Property Tax Assessments</v>
          </cell>
          <cell r="H6309">
            <v>0</v>
          </cell>
          <cell r="I6309">
            <v>0</v>
          </cell>
          <cell r="J6309">
            <v>0</v>
          </cell>
          <cell r="K6309">
            <v>0</v>
          </cell>
          <cell r="L6309">
            <v>0</v>
          </cell>
          <cell r="M6309">
            <v>0</v>
          </cell>
          <cell r="N6309">
            <v>0</v>
          </cell>
          <cell r="O6309" t="str">
            <v>+++</v>
          </cell>
        </row>
        <row r="6310">
          <cell r="A6310" t="str">
            <v>440.40.55.570-6600.23</v>
          </cell>
          <cell r="B6310" t="str">
            <v>440</v>
          </cell>
          <cell r="C6310" t="str">
            <v>40</v>
          </cell>
          <cell r="D6310" t="str">
            <v>55</v>
          </cell>
          <cell r="E6310" t="str">
            <v>570</v>
          </cell>
          <cell r="F6310" t="str">
            <v>6600.23</v>
          </cell>
          <cell r="G6310" t="str">
            <v>Administrative Expenses Public Education</v>
          </cell>
          <cell r="H6310">
            <v>0</v>
          </cell>
          <cell r="I6310">
            <v>0</v>
          </cell>
          <cell r="J6310">
            <v>0</v>
          </cell>
          <cell r="K6310">
            <v>0</v>
          </cell>
          <cell r="L6310">
            <v>0</v>
          </cell>
          <cell r="M6310">
            <v>0</v>
          </cell>
          <cell r="N6310">
            <v>0</v>
          </cell>
          <cell r="O6310" t="str">
            <v>+++</v>
          </cell>
        </row>
        <row r="6311">
          <cell r="A6311" t="str">
            <v>440.40.55.570-6600.25</v>
          </cell>
          <cell r="B6311" t="str">
            <v>440</v>
          </cell>
          <cell r="C6311" t="str">
            <v>40</v>
          </cell>
          <cell r="D6311" t="str">
            <v>55</v>
          </cell>
          <cell r="E6311" t="str">
            <v>570</v>
          </cell>
          <cell r="F6311" t="str">
            <v>6600.25</v>
          </cell>
          <cell r="G6311" t="str">
            <v>Administrative Expenses Support Services-Indirect Labor</v>
          </cell>
          <cell r="H6311">
            <v>0</v>
          </cell>
          <cell r="I6311">
            <v>0</v>
          </cell>
          <cell r="J6311">
            <v>0</v>
          </cell>
          <cell r="K6311">
            <v>0</v>
          </cell>
          <cell r="L6311">
            <v>0</v>
          </cell>
          <cell r="M6311">
            <v>0</v>
          </cell>
          <cell r="N6311">
            <v>0</v>
          </cell>
          <cell r="O6311" t="str">
            <v>+++</v>
          </cell>
        </row>
        <row r="6312">
          <cell r="A6312" t="str">
            <v>440.40.55.570-6600.26</v>
          </cell>
          <cell r="B6312" t="str">
            <v>440</v>
          </cell>
          <cell r="C6312" t="str">
            <v>40</v>
          </cell>
          <cell r="D6312" t="str">
            <v>55</v>
          </cell>
          <cell r="E6312" t="str">
            <v>570</v>
          </cell>
          <cell r="F6312" t="str">
            <v>6600.26</v>
          </cell>
          <cell r="G6312" t="str">
            <v>Administrative Expenses Support Services-IT</v>
          </cell>
          <cell r="H6312">
            <v>0</v>
          </cell>
          <cell r="I6312">
            <v>0</v>
          </cell>
          <cell r="J6312">
            <v>0</v>
          </cell>
          <cell r="K6312">
            <v>0</v>
          </cell>
          <cell r="L6312">
            <v>0</v>
          </cell>
          <cell r="M6312">
            <v>0</v>
          </cell>
          <cell r="N6312">
            <v>0</v>
          </cell>
          <cell r="O6312" t="str">
            <v>+++</v>
          </cell>
        </row>
        <row r="6313">
          <cell r="A6313" t="str">
            <v>440.40.55.570-6600.32</v>
          </cell>
          <cell r="B6313" t="str">
            <v>440</v>
          </cell>
          <cell r="C6313" t="str">
            <v>40</v>
          </cell>
          <cell r="D6313" t="str">
            <v>55</v>
          </cell>
          <cell r="E6313" t="str">
            <v>570</v>
          </cell>
          <cell r="F6313" t="str">
            <v>6600.32</v>
          </cell>
          <cell r="G6313" t="str">
            <v>Administrative Expenses Vehicle Fund Contribution</v>
          </cell>
          <cell r="H6313">
            <v>0</v>
          </cell>
          <cell r="I6313">
            <v>0</v>
          </cell>
          <cell r="J6313">
            <v>0</v>
          </cell>
          <cell r="K6313">
            <v>0</v>
          </cell>
          <cell r="L6313">
            <v>0</v>
          </cell>
          <cell r="M6313">
            <v>0</v>
          </cell>
          <cell r="N6313">
            <v>0</v>
          </cell>
          <cell r="O6313" t="str">
            <v>+++</v>
          </cell>
        </row>
        <row r="6314">
          <cell r="A6314" t="str">
            <v>440.40.55.570-6600.36</v>
          </cell>
          <cell r="B6314" t="str">
            <v>440</v>
          </cell>
          <cell r="C6314" t="str">
            <v>40</v>
          </cell>
          <cell r="D6314" t="str">
            <v>55</v>
          </cell>
          <cell r="E6314" t="str">
            <v>570</v>
          </cell>
          <cell r="F6314" t="str">
            <v>6600.36</v>
          </cell>
          <cell r="G6314" t="str">
            <v>Administrative Expenses IT Fund Contribution</v>
          </cell>
          <cell r="H6314">
            <v>0</v>
          </cell>
          <cell r="I6314">
            <v>0</v>
          </cell>
          <cell r="J6314">
            <v>0</v>
          </cell>
          <cell r="K6314">
            <v>0</v>
          </cell>
          <cell r="L6314">
            <v>0</v>
          </cell>
          <cell r="M6314">
            <v>0</v>
          </cell>
          <cell r="N6314">
            <v>0</v>
          </cell>
          <cell r="O6314" t="str">
            <v>+++</v>
          </cell>
        </row>
        <row r="6315">
          <cell r="A6315" t="str">
            <v>440.40.55.570-6600.41</v>
          </cell>
          <cell r="B6315" t="str">
            <v>440</v>
          </cell>
          <cell r="C6315" t="str">
            <v>40</v>
          </cell>
          <cell r="D6315" t="str">
            <v>55</v>
          </cell>
          <cell r="E6315" t="str">
            <v>570</v>
          </cell>
          <cell r="F6315" t="str">
            <v>6600.41</v>
          </cell>
          <cell r="G6315" t="str">
            <v>Administrative Expenses Community Clean-up</v>
          </cell>
          <cell r="H6315">
            <v>0</v>
          </cell>
          <cell r="I6315">
            <v>0</v>
          </cell>
          <cell r="J6315">
            <v>0</v>
          </cell>
          <cell r="K6315">
            <v>0</v>
          </cell>
          <cell r="L6315">
            <v>0</v>
          </cell>
          <cell r="M6315">
            <v>0</v>
          </cell>
          <cell r="N6315">
            <v>0</v>
          </cell>
          <cell r="O6315" t="str">
            <v>+++</v>
          </cell>
        </row>
        <row r="6316">
          <cell r="A6316" t="str">
            <v>440.40.55.570-7000.02</v>
          </cell>
          <cell r="B6316" t="str">
            <v>440</v>
          </cell>
          <cell r="C6316" t="str">
            <v>40</v>
          </cell>
          <cell r="D6316" t="str">
            <v>55</v>
          </cell>
          <cell r="E6316" t="str">
            <v>570</v>
          </cell>
          <cell r="F6316" t="str">
            <v>7000.02</v>
          </cell>
          <cell r="G6316" t="str">
            <v>Capital Outlay Vehicles-Major</v>
          </cell>
          <cell r="H6316">
            <v>0</v>
          </cell>
          <cell r="I6316">
            <v>0</v>
          </cell>
          <cell r="J6316">
            <v>0</v>
          </cell>
          <cell r="K6316">
            <v>0</v>
          </cell>
          <cell r="L6316">
            <v>0</v>
          </cell>
          <cell r="M6316">
            <v>0</v>
          </cell>
          <cell r="N6316">
            <v>0</v>
          </cell>
          <cell r="O6316" t="str">
            <v>+++</v>
          </cell>
        </row>
        <row r="6317">
          <cell r="A6317" t="str">
            <v>440.40.55.570-7000.03</v>
          </cell>
          <cell r="B6317" t="str">
            <v>440</v>
          </cell>
          <cell r="C6317" t="str">
            <v>40</v>
          </cell>
          <cell r="D6317" t="str">
            <v>55</v>
          </cell>
          <cell r="E6317" t="str">
            <v>570</v>
          </cell>
          <cell r="F6317" t="str">
            <v>7000.03</v>
          </cell>
          <cell r="G6317" t="str">
            <v>Capital Outlay Operations Equip-Minor</v>
          </cell>
          <cell r="H6317">
            <v>0</v>
          </cell>
          <cell r="I6317">
            <v>0</v>
          </cell>
          <cell r="J6317">
            <v>0</v>
          </cell>
          <cell r="K6317">
            <v>0</v>
          </cell>
          <cell r="L6317">
            <v>0</v>
          </cell>
          <cell r="M6317">
            <v>0</v>
          </cell>
          <cell r="N6317">
            <v>0</v>
          </cell>
          <cell r="O6317" t="str">
            <v>+++</v>
          </cell>
        </row>
        <row r="6318">
          <cell r="A6318" t="str">
            <v>440.40.55.570-7000.99</v>
          </cell>
          <cell r="B6318" t="str">
            <v>440</v>
          </cell>
          <cell r="C6318" t="str">
            <v>40</v>
          </cell>
          <cell r="D6318" t="str">
            <v>55</v>
          </cell>
          <cell r="E6318" t="str">
            <v>570</v>
          </cell>
          <cell r="F6318" t="str">
            <v>7000.99</v>
          </cell>
          <cell r="G6318" t="str">
            <v>Capital Outlay General</v>
          </cell>
          <cell r="H6318">
            <v>0</v>
          </cell>
          <cell r="I6318">
            <v>0</v>
          </cell>
          <cell r="J6318">
            <v>0</v>
          </cell>
          <cell r="K6318">
            <v>0</v>
          </cell>
          <cell r="L6318">
            <v>0</v>
          </cell>
          <cell r="M6318">
            <v>0</v>
          </cell>
          <cell r="N6318">
            <v>0</v>
          </cell>
          <cell r="O6318" t="str">
            <v>+++</v>
          </cell>
        </row>
        <row r="6319">
          <cell r="A6319" t="str">
            <v>440.40.70.015-5000.01</v>
          </cell>
          <cell r="B6319" t="str">
            <v>440</v>
          </cell>
          <cell r="C6319" t="str">
            <v>40</v>
          </cell>
          <cell r="D6319" t="str">
            <v>70</v>
          </cell>
          <cell r="E6319" t="str">
            <v>015</v>
          </cell>
          <cell r="F6319" t="str">
            <v>5000.01</v>
          </cell>
          <cell r="G6319" t="str">
            <v>Salaries Regular</v>
          </cell>
          <cell r="H6319">
            <v>131727</v>
          </cell>
          <cell r="I6319">
            <v>0</v>
          </cell>
          <cell r="J6319">
            <v>131727</v>
          </cell>
          <cell r="K6319">
            <v>0</v>
          </cell>
          <cell r="L6319">
            <v>0</v>
          </cell>
          <cell r="M6319">
            <v>11496.36</v>
          </cell>
          <cell r="N6319">
            <v>120230.64</v>
          </cell>
          <cell r="O6319">
            <v>0.09</v>
          </cell>
        </row>
        <row r="6320">
          <cell r="A6320" t="str">
            <v>440.40.70.015-5000.02</v>
          </cell>
          <cell r="B6320" t="str">
            <v>440</v>
          </cell>
          <cell r="C6320" t="str">
            <v>40</v>
          </cell>
          <cell r="D6320" t="str">
            <v>70</v>
          </cell>
          <cell r="E6320" t="str">
            <v>015</v>
          </cell>
          <cell r="F6320" t="str">
            <v>5000.02</v>
          </cell>
          <cell r="G6320" t="str">
            <v>Salaries Part Time</v>
          </cell>
          <cell r="H6320">
            <v>0</v>
          </cell>
          <cell r="I6320">
            <v>0</v>
          </cell>
          <cell r="J6320">
            <v>0</v>
          </cell>
          <cell r="K6320">
            <v>0</v>
          </cell>
          <cell r="L6320">
            <v>0</v>
          </cell>
          <cell r="M6320">
            <v>0</v>
          </cell>
          <cell r="N6320">
            <v>0</v>
          </cell>
          <cell r="O6320" t="str">
            <v>+++</v>
          </cell>
        </row>
        <row r="6321">
          <cell r="A6321" t="str">
            <v>440.40.70.015-5000.03</v>
          </cell>
          <cell r="B6321" t="str">
            <v>440</v>
          </cell>
          <cell r="C6321" t="str">
            <v>40</v>
          </cell>
          <cell r="D6321" t="str">
            <v>70</v>
          </cell>
          <cell r="E6321" t="str">
            <v>015</v>
          </cell>
          <cell r="F6321" t="str">
            <v>5000.03</v>
          </cell>
          <cell r="G6321" t="str">
            <v>Salaries Overtime</v>
          </cell>
          <cell r="H6321">
            <v>0</v>
          </cell>
          <cell r="I6321">
            <v>0</v>
          </cell>
          <cell r="J6321">
            <v>0</v>
          </cell>
          <cell r="K6321">
            <v>0</v>
          </cell>
          <cell r="L6321">
            <v>0</v>
          </cell>
          <cell r="M6321">
            <v>16.41</v>
          </cell>
          <cell r="N6321">
            <v>-16.41</v>
          </cell>
          <cell r="O6321" t="str">
            <v>+++</v>
          </cell>
        </row>
        <row r="6322">
          <cell r="A6322" t="str">
            <v>440.40.70.015-5000.04</v>
          </cell>
          <cell r="B6322" t="str">
            <v>440</v>
          </cell>
          <cell r="C6322" t="str">
            <v>40</v>
          </cell>
          <cell r="D6322" t="str">
            <v>70</v>
          </cell>
          <cell r="E6322" t="str">
            <v>015</v>
          </cell>
          <cell r="F6322" t="str">
            <v>5000.04</v>
          </cell>
          <cell r="G6322" t="str">
            <v>Salaries Holiday Pay</v>
          </cell>
          <cell r="H6322">
            <v>0</v>
          </cell>
          <cell r="I6322">
            <v>0</v>
          </cell>
          <cell r="J6322">
            <v>0</v>
          </cell>
          <cell r="K6322">
            <v>0</v>
          </cell>
          <cell r="L6322">
            <v>0</v>
          </cell>
          <cell r="M6322">
            <v>0</v>
          </cell>
          <cell r="N6322">
            <v>0</v>
          </cell>
          <cell r="O6322" t="str">
            <v>+++</v>
          </cell>
        </row>
        <row r="6323">
          <cell r="A6323" t="str">
            <v>440.40.70.015-5000.05</v>
          </cell>
          <cell r="B6323" t="str">
            <v>440</v>
          </cell>
          <cell r="C6323" t="str">
            <v>40</v>
          </cell>
          <cell r="D6323" t="str">
            <v>70</v>
          </cell>
          <cell r="E6323" t="str">
            <v>015</v>
          </cell>
          <cell r="F6323" t="str">
            <v>5000.05</v>
          </cell>
          <cell r="G6323" t="str">
            <v>Salaries Duty Pay</v>
          </cell>
          <cell r="H6323">
            <v>0</v>
          </cell>
          <cell r="I6323">
            <v>0</v>
          </cell>
          <cell r="J6323">
            <v>0</v>
          </cell>
          <cell r="K6323">
            <v>0</v>
          </cell>
          <cell r="L6323">
            <v>0</v>
          </cell>
          <cell r="M6323">
            <v>0</v>
          </cell>
          <cell r="N6323">
            <v>0</v>
          </cell>
          <cell r="O6323" t="str">
            <v>+++</v>
          </cell>
        </row>
        <row r="6324">
          <cell r="A6324" t="str">
            <v>440.40.70.015-5000.06</v>
          </cell>
          <cell r="B6324" t="str">
            <v>440</v>
          </cell>
          <cell r="C6324" t="str">
            <v>40</v>
          </cell>
          <cell r="D6324" t="str">
            <v>70</v>
          </cell>
          <cell r="E6324" t="str">
            <v>015</v>
          </cell>
          <cell r="F6324" t="str">
            <v>5000.06</v>
          </cell>
          <cell r="G6324" t="str">
            <v>Salaries Out of Class</v>
          </cell>
          <cell r="H6324">
            <v>0</v>
          </cell>
          <cell r="I6324">
            <v>0</v>
          </cell>
          <cell r="J6324">
            <v>0</v>
          </cell>
          <cell r="K6324">
            <v>0</v>
          </cell>
          <cell r="L6324">
            <v>0</v>
          </cell>
          <cell r="M6324">
            <v>0</v>
          </cell>
          <cell r="N6324">
            <v>0</v>
          </cell>
          <cell r="O6324" t="str">
            <v>+++</v>
          </cell>
        </row>
        <row r="6325">
          <cell r="A6325" t="str">
            <v>440.40.70.015-5000.07</v>
          </cell>
          <cell r="B6325" t="str">
            <v>440</v>
          </cell>
          <cell r="C6325" t="str">
            <v>40</v>
          </cell>
          <cell r="D6325" t="str">
            <v>70</v>
          </cell>
          <cell r="E6325" t="str">
            <v>015</v>
          </cell>
          <cell r="F6325" t="str">
            <v>5000.07</v>
          </cell>
          <cell r="G6325" t="str">
            <v>Salaries Admin Leave Pay</v>
          </cell>
          <cell r="H6325">
            <v>1823</v>
          </cell>
          <cell r="I6325">
            <v>0</v>
          </cell>
          <cell r="J6325">
            <v>1823</v>
          </cell>
          <cell r="K6325">
            <v>0</v>
          </cell>
          <cell r="L6325">
            <v>0</v>
          </cell>
          <cell r="M6325">
            <v>0</v>
          </cell>
          <cell r="N6325">
            <v>1823</v>
          </cell>
          <cell r="O6325">
            <v>0</v>
          </cell>
        </row>
        <row r="6326">
          <cell r="A6326" t="str">
            <v>440.40.70.015-5000.08</v>
          </cell>
          <cell r="B6326" t="str">
            <v>440</v>
          </cell>
          <cell r="C6326" t="str">
            <v>40</v>
          </cell>
          <cell r="D6326" t="str">
            <v>70</v>
          </cell>
          <cell r="E6326" t="str">
            <v>015</v>
          </cell>
          <cell r="F6326" t="str">
            <v>5000.08</v>
          </cell>
          <cell r="G6326" t="str">
            <v>Salaries Longevity Pay</v>
          </cell>
          <cell r="H6326">
            <v>0</v>
          </cell>
          <cell r="I6326">
            <v>0</v>
          </cell>
          <cell r="J6326">
            <v>0</v>
          </cell>
          <cell r="K6326">
            <v>0</v>
          </cell>
          <cell r="L6326">
            <v>0</v>
          </cell>
          <cell r="M6326">
            <v>298.38</v>
          </cell>
          <cell r="N6326">
            <v>-298.38</v>
          </cell>
          <cell r="O6326" t="str">
            <v>+++</v>
          </cell>
        </row>
        <row r="6327">
          <cell r="A6327" t="str">
            <v>440.40.70.015-5000.09</v>
          </cell>
          <cell r="B6327" t="str">
            <v>440</v>
          </cell>
          <cell r="C6327" t="str">
            <v>40</v>
          </cell>
          <cell r="D6327" t="str">
            <v>70</v>
          </cell>
          <cell r="E6327" t="str">
            <v>015</v>
          </cell>
          <cell r="F6327" t="str">
            <v>5000.09</v>
          </cell>
          <cell r="G6327" t="str">
            <v>Salaries Mutual Aid Overtime</v>
          </cell>
          <cell r="H6327">
            <v>0</v>
          </cell>
          <cell r="I6327">
            <v>0</v>
          </cell>
          <cell r="J6327">
            <v>0</v>
          </cell>
          <cell r="K6327">
            <v>0</v>
          </cell>
          <cell r="L6327">
            <v>0</v>
          </cell>
          <cell r="M6327">
            <v>0</v>
          </cell>
          <cell r="N6327">
            <v>0</v>
          </cell>
          <cell r="O6327" t="str">
            <v>+++</v>
          </cell>
        </row>
        <row r="6328">
          <cell r="A6328" t="str">
            <v>440.40.70.015-5000.10</v>
          </cell>
          <cell r="B6328" t="str">
            <v>440</v>
          </cell>
          <cell r="C6328" t="str">
            <v>40</v>
          </cell>
          <cell r="D6328" t="str">
            <v>70</v>
          </cell>
          <cell r="E6328" t="str">
            <v>015</v>
          </cell>
          <cell r="F6328" t="str">
            <v>5000.10</v>
          </cell>
          <cell r="G6328" t="str">
            <v>Salaries Furloughs</v>
          </cell>
          <cell r="H6328">
            <v>0</v>
          </cell>
          <cell r="I6328">
            <v>0</v>
          </cell>
          <cell r="J6328">
            <v>0</v>
          </cell>
          <cell r="K6328">
            <v>0</v>
          </cell>
          <cell r="L6328">
            <v>0</v>
          </cell>
          <cell r="M6328">
            <v>0</v>
          </cell>
          <cell r="N6328">
            <v>0</v>
          </cell>
          <cell r="O6328" t="str">
            <v>+++</v>
          </cell>
        </row>
        <row r="6329">
          <cell r="A6329" t="str">
            <v>440.40.70.015-5000.11</v>
          </cell>
          <cell r="B6329" t="str">
            <v>440</v>
          </cell>
          <cell r="C6329" t="str">
            <v>40</v>
          </cell>
          <cell r="D6329" t="str">
            <v>70</v>
          </cell>
          <cell r="E6329" t="str">
            <v>015</v>
          </cell>
          <cell r="F6329" t="str">
            <v>5000.11</v>
          </cell>
          <cell r="G6329" t="str">
            <v>Salaries Worker's Comp</v>
          </cell>
          <cell r="H6329">
            <v>0</v>
          </cell>
          <cell r="I6329">
            <v>0</v>
          </cell>
          <cell r="J6329">
            <v>0</v>
          </cell>
          <cell r="K6329">
            <v>0</v>
          </cell>
          <cell r="L6329">
            <v>0</v>
          </cell>
          <cell r="M6329">
            <v>0</v>
          </cell>
          <cell r="N6329">
            <v>0</v>
          </cell>
          <cell r="O6329" t="str">
            <v>+++</v>
          </cell>
        </row>
        <row r="6330">
          <cell r="A6330" t="str">
            <v>440.40.70.015-5000.12</v>
          </cell>
          <cell r="B6330" t="str">
            <v>440</v>
          </cell>
          <cell r="C6330" t="str">
            <v>40</v>
          </cell>
          <cell r="D6330" t="str">
            <v>70</v>
          </cell>
          <cell r="E6330" t="str">
            <v>015</v>
          </cell>
          <cell r="F6330" t="str">
            <v>5000.12</v>
          </cell>
          <cell r="G6330" t="str">
            <v>Salaries Compensated Absences</v>
          </cell>
          <cell r="H6330">
            <v>0</v>
          </cell>
          <cell r="I6330">
            <v>0</v>
          </cell>
          <cell r="J6330">
            <v>0</v>
          </cell>
          <cell r="K6330">
            <v>0</v>
          </cell>
          <cell r="L6330">
            <v>0</v>
          </cell>
          <cell r="M6330">
            <v>0</v>
          </cell>
          <cell r="N6330">
            <v>0</v>
          </cell>
          <cell r="O6330" t="str">
            <v>+++</v>
          </cell>
        </row>
        <row r="6331">
          <cell r="A6331" t="str">
            <v>440.40.70.015-5000.99</v>
          </cell>
          <cell r="B6331" t="str">
            <v>440</v>
          </cell>
          <cell r="C6331" t="str">
            <v>40</v>
          </cell>
          <cell r="D6331" t="str">
            <v>70</v>
          </cell>
          <cell r="E6331" t="str">
            <v>015</v>
          </cell>
          <cell r="F6331" t="str">
            <v>5000.99</v>
          </cell>
          <cell r="G6331" t="str">
            <v>Salaries New Personnel Requests</v>
          </cell>
          <cell r="H6331">
            <v>66600</v>
          </cell>
          <cell r="I6331">
            <v>0</v>
          </cell>
          <cell r="J6331">
            <v>66600</v>
          </cell>
          <cell r="K6331">
            <v>0</v>
          </cell>
          <cell r="L6331">
            <v>0</v>
          </cell>
          <cell r="M6331">
            <v>0</v>
          </cell>
          <cell r="N6331">
            <v>66600</v>
          </cell>
          <cell r="O6331">
            <v>0</v>
          </cell>
        </row>
        <row r="6332">
          <cell r="A6332" t="str">
            <v>440.40.70.015-5100.00</v>
          </cell>
          <cell r="B6332" t="str">
            <v>440</v>
          </cell>
          <cell r="C6332" t="str">
            <v>40</v>
          </cell>
          <cell r="D6332" t="str">
            <v>70</v>
          </cell>
          <cell r="E6332" t="str">
            <v>015</v>
          </cell>
          <cell r="F6332" t="str">
            <v>5100.00</v>
          </cell>
          <cell r="G6332" t="str">
            <v>Benefits PERS Pool Liability</v>
          </cell>
          <cell r="H6332">
            <v>24615</v>
          </cell>
          <cell r="I6332">
            <v>0</v>
          </cell>
          <cell r="J6332">
            <v>24615</v>
          </cell>
          <cell r="K6332">
            <v>0</v>
          </cell>
          <cell r="L6332">
            <v>0</v>
          </cell>
          <cell r="M6332">
            <v>2465.4899999999998</v>
          </cell>
          <cell r="N6332">
            <v>22149.51</v>
          </cell>
          <cell r="O6332">
            <v>0.1</v>
          </cell>
        </row>
        <row r="6333">
          <cell r="A6333" t="str">
            <v>440.40.70.015-5100.01</v>
          </cell>
          <cell r="B6333" t="str">
            <v>440</v>
          </cell>
          <cell r="C6333" t="str">
            <v>40</v>
          </cell>
          <cell r="D6333" t="str">
            <v>70</v>
          </cell>
          <cell r="E6333" t="str">
            <v>015</v>
          </cell>
          <cell r="F6333" t="str">
            <v>5100.01</v>
          </cell>
          <cell r="G6333" t="str">
            <v>Benefits Retirement</v>
          </cell>
          <cell r="H6333">
            <v>8210</v>
          </cell>
          <cell r="I6333">
            <v>0</v>
          </cell>
          <cell r="J6333">
            <v>8210</v>
          </cell>
          <cell r="K6333">
            <v>0</v>
          </cell>
          <cell r="L6333">
            <v>0</v>
          </cell>
          <cell r="M6333">
            <v>1386.04</v>
          </cell>
          <cell r="N6333">
            <v>6823.96</v>
          </cell>
          <cell r="O6333">
            <v>0.17</v>
          </cell>
        </row>
        <row r="6334">
          <cell r="A6334" t="str">
            <v>440.40.70.015-5100.02</v>
          </cell>
          <cell r="B6334" t="str">
            <v>440</v>
          </cell>
          <cell r="C6334" t="str">
            <v>40</v>
          </cell>
          <cell r="D6334" t="str">
            <v>70</v>
          </cell>
          <cell r="E6334" t="str">
            <v>015</v>
          </cell>
          <cell r="F6334" t="str">
            <v>5100.02</v>
          </cell>
          <cell r="G6334" t="str">
            <v>Benefits Health Insurance</v>
          </cell>
          <cell r="H6334">
            <v>26540</v>
          </cell>
          <cell r="I6334">
            <v>0</v>
          </cell>
          <cell r="J6334">
            <v>26540</v>
          </cell>
          <cell r="K6334">
            <v>0</v>
          </cell>
          <cell r="L6334">
            <v>0</v>
          </cell>
          <cell r="M6334">
            <v>1439.88</v>
          </cell>
          <cell r="N6334">
            <v>25100.12</v>
          </cell>
          <cell r="O6334">
            <v>0.05</v>
          </cell>
        </row>
        <row r="6335">
          <cell r="A6335" t="str">
            <v>440.40.70.015-5100.03</v>
          </cell>
          <cell r="B6335" t="str">
            <v>440</v>
          </cell>
          <cell r="C6335" t="str">
            <v>40</v>
          </cell>
          <cell r="D6335" t="str">
            <v>70</v>
          </cell>
          <cell r="E6335" t="str">
            <v>015</v>
          </cell>
          <cell r="F6335" t="str">
            <v>5100.03</v>
          </cell>
          <cell r="G6335" t="str">
            <v>Benefits Dental Insurance</v>
          </cell>
          <cell r="H6335">
            <v>2035</v>
          </cell>
          <cell r="I6335">
            <v>0</v>
          </cell>
          <cell r="J6335">
            <v>2035</v>
          </cell>
          <cell r="K6335">
            <v>0</v>
          </cell>
          <cell r="L6335">
            <v>0</v>
          </cell>
          <cell r="M6335">
            <v>131.46</v>
          </cell>
          <cell r="N6335">
            <v>1903.54</v>
          </cell>
          <cell r="O6335">
            <v>0.06</v>
          </cell>
        </row>
        <row r="6336">
          <cell r="A6336" t="str">
            <v>440.40.70.015-5100.04</v>
          </cell>
          <cell r="B6336" t="str">
            <v>440</v>
          </cell>
          <cell r="C6336" t="str">
            <v>40</v>
          </cell>
          <cell r="D6336" t="str">
            <v>70</v>
          </cell>
          <cell r="E6336" t="str">
            <v>015</v>
          </cell>
          <cell r="F6336" t="str">
            <v>5100.04</v>
          </cell>
          <cell r="G6336" t="str">
            <v>Benefits Vision Insurance</v>
          </cell>
          <cell r="H6336">
            <v>10</v>
          </cell>
          <cell r="I6336">
            <v>0</v>
          </cell>
          <cell r="J6336">
            <v>10</v>
          </cell>
          <cell r="K6336">
            <v>0</v>
          </cell>
          <cell r="L6336">
            <v>0</v>
          </cell>
          <cell r="M6336">
            <v>24.36</v>
          </cell>
          <cell r="N6336">
            <v>-14.36</v>
          </cell>
          <cell r="O6336">
            <v>2.44</v>
          </cell>
        </row>
        <row r="6337">
          <cell r="A6337" t="str">
            <v>440.40.70.015-5100.05</v>
          </cell>
          <cell r="B6337" t="str">
            <v>440</v>
          </cell>
          <cell r="C6337" t="str">
            <v>40</v>
          </cell>
          <cell r="D6337" t="str">
            <v>70</v>
          </cell>
          <cell r="E6337" t="str">
            <v>015</v>
          </cell>
          <cell r="F6337" t="str">
            <v>5100.05</v>
          </cell>
          <cell r="G6337" t="str">
            <v>Benefits Life Insurance</v>
          </cell>
          <cell r="H6337">
            <v>40</v>
          </cell>
          <cell r="I6337">
            <v>0</v>
          </cell>
          <cell r="J6337">
            <v>40</v>
          </cell>
          <cell r="K6337">
            <v>0</v>
          </cell>
          <cell r="L6337">
            <v>0</v>
          </cell>
          <cell r="M6337">
            <v>11.22</v>
          </cell>
          <cell r="N6337">
            <v>28.78</v>
          </cell>
          <cell r="O6337">
            <v>0.28000000000000003</v>
          </cell>
        </row>
        <row r="6338">
          <cell r="A6338" t="str">
            <v>440.40.70.015-5100.06</v>
          </cell>
          <cell r="B6338" t="str">
            <v>440</v>
          </cell>
          <cell r="C6338" t="str">
            <v>40</v>
          </cell>
          <cell r="D6338" t="str">
            <v>70</v>
          </cell>
          <cell r="E6338" t="str">
            <v>015</v>
          </cell>
          <cell r="F6338" t="str">
            <v>5100.06</v>
          </cell>
          <cell r="G6338" t="str">
            <v>Benefits Worker's Comp</v>
          </cell>
          <cell r="H6338">
            <v>4230</v>
          </cell>
          <cell r="I6338">
            <v>0</v>
          </cell>
          <cell r="J6338">
            <v>4230</v>
          </cell>
          <cell r="K6338">
            <v>0</v>
          </cell>
          <cell r="L6338">
            <v>0</v>
          </cell>
          <cell r="M6338">
            <v>0</v>
          </cell>
          <cell r="N6338">
            <v>4230</v>
          </cell>
          <cell r="O6338">
            <v>0</v>
          </cell>
        </row>
        <row r="6339">
          <cell r="A6339" t="str">
            <v>440.40.70.015-5100.07</v>
          </cell>
          <cell r="B6339" t="str">
            <v>440</v>
          </cell>
          <cell r="C6339" t="str">
            <v>40</v>
          </cell>
          <cell r="D6339" t="str">
            <v>70</v>
          </cell>
          <cell r="E6339" t="str">
            <v>015</v>
          </cell>
          <cell r="F6339" t="str">
            <v>5100.07</v>
          </cell>
          <cell r="G6339" t="str">
            <v>Benefits Long Term Disability</v>
          </cell>
          <cell r="H6339">
            <v>810</v>
          </cell>
          <cell r="I6339">
            <v>0</v>
          </cell>
          <cell r="J6339">
            <v>810</v>
          </cell>
          <cell r="K6339">
            <v>0</v>
          </cell>
          <cell r="L6339">
            <v>0</v>
          </cell>
          <cell r="M6339">
            <v>34.79</v>
          </cell>
          <cell r="N6339">
            <v>775.21</v>
          </cell>
          <cell r="O6339">
            <v>0.04</v>
          </cell>
        </row>
        <row r="6340">
          <cell r="A6340" t="str">
            <v>440.40.70.015-5100.08</v>
          </cell>
          <cell r="B6340" t="str">
            <v>440</v>
          </cell>
          <cell r="C6340" t="str">
            <v>40</v>
          </cell>
          <cell r="D6340" t="str">
            <v>70</v>
          </cell>
          <cell r="E6340" t="str">
            <v>015</v>
          </cell>
          <cell r="F6340" t="str">
            <v>5100.08</v>
          </cell>
          <cell r="G6340" t="str">
            <v>Benefits Deferred Compensation</v>
          </cell>
          <cell r="H6340">
            <v>5210</v>
          </cell>
          <cell r="I6340">
            <v>0</v>
          </cell>
          <cell r="J6340">
            <v>5210</v>
          </cell>
          <cell r="K6340">
            <v>0</v>
          </cell>
          <cell r="L6340">
            <v>0</v>
          </cell>
          <cell r="M6340">
            <v>231.11</v>
          </cell>
          <cell r="N6340">
            <v>4978.8900000000003</v>
          </cell>
          <cell r="O6340">
            <v>0.04</v>
          </cell>
        </row>
        <row r="6341">
          <cell r="A6341" t="str">
            <v>440.40.70.015-5100.09</v>
          </cell>
          <cell r="B6341" t="str">
            <v>440</v>
          </cell>
          <cell r="C6341" t="str">
            <v>40</v>
          </cell>
          <cell r="D6341" t="str">
            <v>70</v>
          </cell>
          <cell r="E6341" t="str">
            <v>015</v>
          </cell>
          <cell r="F6341" t="str">
            <v>5100.09</v>
          </cell>
          <cell r="G6341" t="str">
            <v>Benefits Unemployment Insurance</v>
          </cell>
          <cell r="H6341">
            <v>0</v>
          </cell>
          <cell r="I6341">
            <v>0</v>
          </cell>
          <cell r="J6341">
            <v>0</v>
          </cell>
          <cell r="K6341">
            <v>0</v>
          </cell>
          <cell r="L6341">
            <v>0</v>
          </cell>
          <cell r="M6341">
            <v>0</v>
          </cell>
          <cell r="N6341">
            <v>0</v>
          </cell>
          <cell r="O6341" t="str">
            <v>+++</v>
          </cell>
        </row>
        <row r="6342">
          <cell r="A6342" t="str">
            <v>440.40.70.015-5100.10</v>
          </cell>
          <cell r="B6342" t="str">
            <v>440</v>
          </cell>
          <cell r="C6342" t="str">
            <v>40</v>
          </cell>
          <cell r="D6342" t="str">
            <v>70</v>
          </cell>
          <cell r="E6342" t="str">
            <v>015</v>
          </cell>
          <cell r="F6342" t="str">
            <v>5100.10</v>
          </cell>
          <cell r="G6342" t="str">
            <v>Benefits Uniform Allowance</v>
          </cell>
          <cell r="H6342">
            <v>0</v>
          </cell>
          <cell r="I6342">
            <v>0</v>
          </cell>
          <cell r="J6342">
            <v>0</v>
          </cell>
          <cell r="K6342">
            <v>0</v>
          </cell>
          <cell r="L6342">
            <v>0</v>
          </cell>
          <cell r="M6342">
            <v>0</v>
          </cell>
          <cell r="N6342">
            <v>0</v>
          </cell>
          <cell r="O6342" t="str">
            <v>+++</v>
          </cell>
        </row>
        <row r="6343">
          <cell r="A6343" t="str">
            <v>440.40.70.015-5100.11</v>
          </cell>
          <cell r="B6343" t="str">
            <v>440</v>
          </cell>
          <cell r="C6343" t="str">
            <v>40</v>
          </cell>
          <cell r="D6343" t="str">
            <v>70</v>
          </cell>
          <cell r="E6343" t="str">
            <v>015</v>
          </cell>
          <cell r="F6343" t="str">
            <v>5100.11</v>
          </cell>
          <cell r="G6343" t="str">
            <v>Benefits Medicare</v>
          </cell>
          <cell r="H6343">
            <v>1890</v>
          </cell>
          <cell r="I6343">
            <v>0</v>
          </cell>
          <cell r="J6343">
            <v>1890</v>
          </cell>
          <cell r="K6343">
            <v>0</v>
          </cell>
          <cell r="L6343">
            <v>0</v>
          </cell>
          <cell r="M6343">
            <v>173.77</v>
          </cell>
          <cell r="N6343">
            <v>1716.23</v>
          </cell>
          <cell r="O6343">
            <v>0.09</v>
          </cell>
        </row>
        <row r="6344">
          <cell r="A6344" t="str">
            <v>440.40.70.015-5100.12</v>
          </cell>
          <cell r="B6344" t="str">
            <v>440</v>
          </cell>
          <cell r="C6344" t="str">
            <v>40</v>
          </cell>
          <cell r="D6344" t="str">
            <v>70</v>
          </cell>
          <cell r="E6344" t="str">
            <v>015</v>
          </cell>
          <cell r="F6344" t="str">
            <v>5100.12</v>
          </cell>
          <cell r="G6344" t="str">
            <v>Benefits Annual Physical Exam</v>
          </cell>
          <cell r="H6344">
            <v>100</v>
          </cell>
          <cell r="I6344">
            <v>0</v>
          </cell>
          <cell r="J6344">
            <v>100</v>
          </cell>
          <cell r="K6344">
            <v>0</v>
          </cell>
          <cell r="L6344">
            <v>0</v>
          </cell>
          <cell r="M6344">
            <v>0</v>
          </cell>
          <cell r="N6344">
            <v>100</v>
          </cell>
          <cell r="O6344">
            <v>0</v>
          </cell>
        </row>
        <row r="6345">
          <cell r="A6345" t="str">
            <v>440.40.70.015-5100.13</v>
          </cell>
          <cell r="B6345" t="str">
            <v>440</v>
          </cell>
          <cell r="C6345" t="str">
            <v>40</v>
          </cell>
          <cell r="D6345" t="str">
            <v>70</v>
          </cell>
          <cell r="E6345" t="str">
            <v>015</v>
          </cell>
          <cell r="F6345" t="str">
            <v>5100.13</v>
          </cell>
          <cell r="G6345" t="str">
            <v>Benefits Employee Assistance Program</v>
          </cell>
          <cell r="H6345">
            <v>0</v>
          </cell>
          <cell r="I6345">
            <v>0</v>
          </cell>
          <cell r="J6345">
            <v>0</v>
          </cell>
          <cell r="K6345">
            <v>0</v>
          </cell>
          <cell r="L6345">
            <v>0</v>
          </cell>
          <cell r="M6345">
            <v>0</v>
          </cell>
          <cell r="N6345">
            <v>0</v>
          </cell>
          <cell r="O6345" t="str">
            <v>+++</v>
          </cell>
        </row>
        <row r="6346">
          <cell r="A6346" t="str">
            <v>440.40.70.015-5100.14</v>
          </cell>
          <cell r="B6346" t="str">
            <v>440</v>
          </cell>
          <cell r="C6346" t="str">
            <v>40</v>
          </cell>
          <cell r="D6346" t="str">
            <v>70</v>
          </cell>
          <cell r="E6346" t="str">
            <v>015</v>
          </cell>
          <cell r="F6346" t="str">
            <v>5100.14</v>
          </cell>
          <cell r="G6346" t="str">
            <v>Benefits PPE</v>
          </cell>
          <cell r="H6346">
            <v>0</v>
          </cell>
          <cell r="I6346">
            <v>0</v>
          </cell>
          <cell r="J6346">
            <v>0</v>
          </cell>
          <cell r="K6346">
            <v>0</v>
          </cell>
          <cell r="L6346">
            <v>0</v>
          </cell>
          <cell r="M6346">
            <v>0</v>
          </cell>
          <cell r="N6346">
            <v>0</v>
          </cell>
          <cell r="O6346" t="str">
            <v>+++</v>
          </cell>
        </row>
        <row r="6347">
          <cell r="A6347" t="str">
            <v>440.40.70.015-5100.15</v>
          </cell>
          <cell r="B6347" t="str">
            <v>440</v>
          </cell>
          <cell r="C6347" t="str">
            <v>40</v>
          </cell>
          <cell r="D6347" t="str">
            <v>70</v>
          </cell>
          <cell r="E6347" t="str">
            <v>015</v>
          </cell>
          <cell r="F6347" t="str">
            <v>5100.15</v>
          </cell>
          <cell r="G6347" t="str">
            <v>Benefits Cell Phone Allowance</v>
          </cell>
          <cell r="H6347">
            <v>0</v>
          </cell>
          <cell r="I6347">
            <v>0</v>
          </cell>
          <cell r="J6347">
            <v>0</v>
          </cell>
          <cell r="K6347">
            <v>0</v>
          </cell>
          <cell r="L6347">
            <v>0</v>
          </cell>
          <cell r="M6347">
            <v>21</v>
          </cell>
          <cell r="N6347">
            <v>-21</v>
          </cell>
          <cell r="O6347" t="str">
            <v>+++</v>
          </cell>
        </row>
        <row r="6348">
          <cell r="A6348" t="str">
            <v>440.40.70.015-5100.16</v>
          </cell>
          <cell r="B6348" t="str">
            <v>440</v>
          </cell>
          <cell r="C6348" t="str">
            <v>40</v>
          </cell>
          <cell r="D6348" t="str">
            <v>70</v>
          </cell>
          <cell r="E6348" t="str">
            <v>015</v>
          </cell>
          <cell r="F6348" t="str">
            <v>5100.16</v>
          </cell>
          <cell r="G6348" t="str">
            <v>Benefits 1959 Survivor Retirement</v>
          </cell>
          <cell r="H6348">
            <v>0</v>
          </cell>
          <cell r="I6348">
            <v>0</v>
          </cell>
          <cell r="J6348">
            <v>0</v>
          </cell>
          <cell r="K6348">
            <v>0</v>
          </cell>
          <cell r="L6348">
            <v>0</v>
          </cell>
          <cell r="M6348">
            <v>0</v>
          </cell>
          <cell r="N6348">
            <v>0</v>
          </cell>
          <cell r="O6348" t="str">
            <v>+++</v>
          </cell>
        </row>
        <row r="6349">
          <cell r="A6349" t="str">
            <v>440.40.70.015-5100.17</v>
          </cell>
          <cell r="B6349" t="str">
            <v>440</v>
          </cell>
          <cell r="C6349" t="str">
            <v>40</v>
          </cell>
          <cell r="D6349" t="str">
            <v>70</v>
          </cell>
          <cell r="E6349" t="str">
            <v>015</v>
          </cell>
          <cell r="F6349" t="str">
            <v>5100.17</v>
          </cell>
          <cell r="G6349" t="str">
            <v>Benefits Other Post Employment Benefits</v>
          </cell>
          <cell r="H6349">
            <v>0</v>
          </cell>
          <cell r="I6349">
            <v>0</v>
          </cell>
          <cell r="J6349">
            <v>0</v>
          </cell>
          <cell r="K6349">
            <v>0</v>
          </cell>
          <cell r="L6349">
            <v>0</v>
          </cell>
          <cell r="M6349">
            <v>1127.56</v>
          </cell>
          <cell r="N6349">
            <v>-1127.56</v>
          </cell>
          <cell r="O6349" t="str">
            <v>+++</v>
          </cell>
        </row>
        <row r="6350">
          <cell r="A6350" t="str">
            <v>440.40.70.015-6000.01</v>
          </cell>
          <cell r="B6350" t="str">
            <v>440</v>
          </cell>
          <cell r="C6350" t="str">
            <v>40</v>
          </cell>
          <cell r="D6350" t="str">
            <v>70</v>
          </cell>
          <cell r="E6350" t="str">
            <v>015</v>
          </cell>
          <cell r="F6350" t="str">
            <v>6000.01</v>
          </cell>
          <cell r="G6350" t="str">
            <v>Professional Services General</v>
          </cell>
          <cell r="H6350">
            <v>149069</v>
          </cell>
          <cell r="I6350">
            <v>0</v>
          </cell>
          <cell r="J6350">
            <v>149069</v>
          </cell>
          <cell r="K6350">
            <v>0</v>
          </cell>
          <cell r="L6350">
            <v>0</v>
          </cell>
          <cell r="M6350">
            <v>24808.94</v>
          </cell>
          <cell r="N6350">
            <v>124260.06</v>
          </cell>
          <cell r="O6350">
            <v>0.17</v>
          </cell>
        </row>
        <row r="6351">
          <cell r="A6351" t="str">
            <v>440.40.70.015-6200.02</v>
          </cell>
          <cell r="B6351" t="str">
            <v>440</v>
          </cell>
          <cell r="C6351" t="str">
            <v>40</v>
          </cell>
          <cell r="D6351" t="str">
            <v>70</v>
          </cell>
          <cell r="E6351" t="str">
            <v>015</v>
          </cell>
          <cell r="F6351" t="str">
            <v>6200.02</v>
          </cell>
          <cell r="G6351" t="str">
            <v>Supplies Special Department</v>
          </cell>
          <cell r="H6351">
            <v>0</v>
          </cell>
          <cell r="I6351">
            <v>0</v>
          </cell>
          <cell r="J6351">
            <v>0</v>
          </cell>
          <cell r="K6351">
            <v>0</v>
          </cell>
          <cell r="L6351">
            <v>0</v>
          </cell>
          <cell r="M6351">
            <v>0</v>
          </cell>
          <cell r="N6351">
            <v>0</v>
          </cell>
          <cell r="O6351" t="str">
            <v>+++</v>
          </cell>
        </row>
        <row r="6352">
          <cell r="A6352" t="str">
            <v>440.40.70.015-6200.09</v>
          </cell>
          <cell r="B6352" t="str">
            <v>440</v>
          </cell>
          <cell r="C6352" t="str">
            <v>40</v>
          </cell>
          <cell r="D6352" t="str">
            <v>70</v>
          </cell>
          <cell r="E6352" t="str">
            <v>015</v>
          </cell>
          <cell r="F6352" t="str">
            <v>6200.09</v>
          </cell>
          <cell r="G6352" t="str">
            <v>Supplies Data Processing</v>
          </cell>
          <cell r="H6352">
            <v>0</v>
          </cell>
          <cell r="I6352">
            <v>0</v>
          </cell>
          <cell r="J6352">
            <v>0</v>
          </cell>
          <cell r="K6352">
            <v>0</v>
          </cell>
          <cell r="L6352">
            <v>0</v>
          </cell>
          <cell r="M6352">
            <v>0</v>
          </cell>
          <cell r="N6352">
            <v>0</v>
          </cell>
          <cell r="O6352" t="str">
            <v>+++</v>
          </cell>
        </row>
        <row r="6353">
          <cell r="A6353" t="str">
            <v>440.40.70.015-6300.01</v>
          </cell>
          <cell r="B6353" t="str">
            <v>440</v>
          </cell>
          <cell r="C6353" t="str">
            <v>40</v>
          </cell>
          <cell r="D6353" t="str">
            <v>70</v>
          </cell>
          <cell r="E6353" t="str">
            <v>015</v>
          </cell>
          <cell r="F6353" t="str">
            <v>6300.01</v>
          </cell>
          <cell r="G6353" t="str">
            <v>Dues &amp; Subscriptions Memberships</v>
          </cell>
          <cell r="H6353">
            <v>0</v>
          </cell>
          <cell r="I6353">
            <v>0</v>
          </cell>
          <cell r="J6353">
            <v>0</v>
          </cell>
          <cell r="K6353">
            <v>0</v>
          </cell>
          <cell r="L6353">
            <v>0</v>
          </cell>
          <cell r="M6353">
            <v>0</v>
          </cell>
          <cell r="N6353">
            <v>0</v>
          </cell>
          <cell r="O6353" t="str">
            <v>+++</v>
          </cell>
        </row>
        <row r="6354">
          <cell r="A6354" t="str">
            <v>440.40.70.015-6500.04</v>
          </cell>
          <cell r="B6354" t="str">
            <v>440</v>
          </cell>
          <cell r="C6354" t="str">
            <v>40</v>
          </cell>
          <cell r="D6354" t="str">
            <v>70</v>
          </cell>
          <cell r="E6354" t="str">
            <v>015</v>
          </cell>
          <cell r="F6354" t="str">
            <v>6500.04</v>
          </cell>
          <cell r="G6354" t="str">
            <v>Claims &amp; Insurance Insurance Premiums</v>
          </cell>
          <cell r="H6354">
            <v>5460</v>
          </cell>
          <cell r="I6354">
            <v>0</v>
          </cell>
          <cell r="J6354">
            <v>5460</v>
          </cell>
          <cell r="K6354">
            <v>0</v>
          </cell>
          <cell r="L6354">
            <v>0</v>
          </cell>
          <cell r="M6354">
            <v>0</v>
          </cell>
          <cell r="N6354">
            <v>5460</v>
          </cell>
          <cell r="O6354">
            <v>0</v>
          </cell>
        </row>
        <row r="6355">
          <cell r="A6355" t="str">
            <v>440.40.70.015-6600.04</v>
          </cell>
          <cell r="B6355" t="str">
            <v>440</v>
          </cell>
          <cell r="C6355" t="str">
            <v>40</v>
          </cell>
          <cell r="D6355" t="str">
            <v>70</v>
          </cell>
          <cell r="E6355" t="str">
            <v>015</v>
          </cell>
          <cell r="F6355" t="str">
            <v>6600.04</v>
          </cell>
          <cell r="G6355" t="str">
            <v>Administrative Expenses Training/Conferences</v>
          </cell>
          <cell r="H6355">
            <v>2500</v>
          </cell>
          <cell r="I6355">
            <v>0</v>
          </cell>
          <cell r="J6355">
            <v>2500</v>
          </cell>
          <cell r="K6355">
            <v>0</v>
          </cell>
          <cell r="L6355">
            <v>0</v>
          </cell>
          <cell r="M6355">
            <v>0</v>
          </cell>
          <cell r="N6355">
            <v>2500</v>
          </cell>
          <cell r="O6355">
            <v>0</v>
          </cell>
        </row>
        <row r="6356">
          <cell r="A6356" t="str">
            <v>440.40.70.015-6600.07</v>
          </cell>
          <cell r="B6356" t="str">
            <v>440</v>
          </cell>
          <cell r="C6356" t="str">
            <v>40</v>
          </cell>
          <cell r="D6356" t="str">
            <v>70</v>
          </cell>
          <cell r="E6356" t="str">
            <v>015</v>
          </cell>
          <cell r="F6356" t="str">
            <v>6600.07</v>
          </cell>
          <cell r="G6356" t="str">
            <v>Administrative Expenses Employee Recruitment</v>
          </cell>
          <cell r="H6356">
            <v>0</v>
          </cell>
          <cell r="I6356">
            <v>0</v>
          </cell>
          <cell r="J6356">
            <v>0</v>
          </cell>
          <cell r="K6356">
            <v>0</v>
          </cell>
          <cell r="L6356">
            <v>0</v>
          </cell>
          <cell r="M6356">
            <v>0</v>
          </cell>
          <cell r="N6356">
            <v>0</v>
          </cell>
          <cell r="O6356" t="str">
            <v>+++</v>
          </cell>
        </row>
        <row r="6357">
          <cell r="A6357" t="str">
            <v>440.40.70.015-6600.26</v>
          </cell>
          <cell r="B6357" t="str">
            <v>440</v>
          </cell>
          <cell r="C6357" t="str">
            <v>40</v>
          </cell>
          <cell r="D6357" t="str">
            <v>70</v>
          </cell>
          <cell r="E6357" t="str">
            <v>015</v>
          </cell>
          <cell r="F6357" t="str">
            <v>6600.26</v>
          </cell>
          <cell r="G6357" t="str">
            <v>Administrative Expenses Support Services-IT</v>
          </cell>
          <cell r="H6357">
            <v>4740</v>
          </cell>
          <cell r="I6357">
            <v>0</v>
          </cell>
          <cell r="J6357">
            <v>4740</v>
          </cell>
          <cell r="K6357">
            <v>0</v>
          </cell>
          <cell r="L6357">
            <v>0</v>
          </cell>
          <cell r="M6357">
            <v>0</v>
          </cell>
          <cell r="N6357">
            <v>4740</v>
          </cell>
          <cell r="O6357">
            <v>0</v>
          </cell>
        </row>
        <row r="6358">
          <cell r="A6358" t="str">
            <v>440.40.70.015-6600.36</v>
          </cell>
          <cell r="B6358" t="str">
            <v>440</v>
          </cell>
          <cell r="C6358" t="str">
            <v>40</v>
          </cell>
          <cell r="D6358" t="str">
            <v>70</v>
          </cell>
          <cell r="E6358" t="str">
            <v>015</v>
          </cell>
          <cell r="F6358" t="str">
            <v>6600.36</v>
          </cell>
          <cell r="G6358" t="str">
            <v>Administrative Expenses IT Fund Contribution</v>
          </cell>
          <cell r="H6358">
            <v>4900</v>
          </cell>
          <cell r="I6358">
            <v>0</v>
          </cell>
          <cell r="J6358">
            <v>4900</v>
          </cell>
          <cell r="K6358">
            <v>0</v>
          </cell>
          <cell r="L6358">
            <v>0</v>
          </cell>
          <cell r="M6358">
            <v>0</v>
          </cell>
          <cell r="N6358">
            <v>4900</v>
          </cell>
          <cell r="O6358">
            <v>0</v>
          </cell>
        </row>
        <row r="6359">
          <cell r="A6359" t="str">
            <v>440.40.70.570-5000.99</v>
          </cell>
          <cell r="B6359" t="str">
            <v>440</v>
          </cell>
          <cell r="C6359" t="str">
            <v>40</v>
          </cell>
          <cell r="D6359" t="str">
            <v>70</v>
          </cell>
          <cell r="E6359" t="str">
            <v>570</v>
          </cell>
          <cell r="F6359" t="str">
            <v>5000.99</v>
          </cell>
          <cell r="G6359" t="str">
            <v>Salaries New Personnel Requests</v>
          </cell>
          <cell r="H6359">
            <v>0</v>
          </cell>
          <cell r="I6359">
            <v>0</v>
          </cell>
          <cell r="J6359">
            <v>0</v>
          </cell>
          <cell r="K6359">
            <v>0</v>
          </cell>
          <cell r="L6359">
            <v>0</v>
          </cell>
          <cell r="M6359">
            <v>0</v>
          </cell>
          <cell r="N6359">
            <v>0</v>
          </cell>
          <cell r="O6359" t="str">
            <v>+++</v>
          </cell>
        </row>
        <row r="6360">
          <cell r="A6360" t="str">
            <v>440.40.70.570-5100.00</v>
          </cell>
          <cell r="B6360" t="str">
            <v>440</v>
          </cell>
          <cell r="C6360" t="str">
            <v>40</v>
          </cell>
          <cell r="D6360" t="str">
            <v>70</v>
          </cell>
          <cell r="E6360" t="str">
            <v>570</v>
          </cell>
          <cell r="F6360" t="str">
            <v>5100.00</v>
          </cell>
          <cell r="G6360" t="str">
            <v>Benefits PERS Pool Liability</v>
          </cell>
          <cell r="H6360">
            <v>0</v>
          </cell>
          <cell r="I6360">
            <v>0</v>
          </cell>
          <cell r="J6360">
            <v>0</v>
          </cell>
          <cell r="K6360">
            <v>0</v>
          </cell>
          <cell r="L6360">
            <v>0</v>
          </cell>
          <cell r="M6360">
            <v>0</v>
          </cell>
          <cell r="N6360">
            <v>0</v>
          </cell>
          <cell r="O6360" t="str">
            <v>+++</v>
          </cell>
        </row>
        <row r="6361">
          <cell r="A6361" t="str">
            <v>440.40.70.570-6400.10</v>
          </cell>
          <cell r="B6361" t="str">
            <v>440</v>
          </cell>
          <cell r="C6361" t="str">
            <v>40</v>
          </cell>
          <cell r="D6361" t="str">
            <v>70</v>
          </cell>
          <cell r="E6361" t="str">
            <v>570</v>
          </cell>
          <cell r="F6361" t="str">
            <v>6400.10</v>
          </cell>
          <cell r="G6361" t="str">
            <v>Repairs &amp; Maintenance Pavement</v>
          </cell>
          <cell r="H6361">
            <v>0</v>
          </cell>
          <cell r="I6361">
            <v>0</v>
          </cell>
          <cell r="J6361">
            <v>0</v>
          </cell>
          <cell r="K6361">
            <v>0</v>
          </cell>
          <cell r="L6361">
            <v>0</v>
          </cell>
          <cell r="M6361">
            <v>0</v>
          </cell>
          <cell r="N6361">
            <v>0</v>
          </cell>
          <cell r="O6361" t="str">
            <v>+++</v>
          </cell>
        </row>
        <row r="6362">
          <cell r="A6362" t="str">
            <v>440.40.70.570-6410.02</v>
          </cell>
          <cell r="B6362" t="str">
            <v>440</v>
          </cell>
          <cell r="C6362" t="str">
            <v>40</v>
          </cell>
          <cell r="D6362" t="str">
            <v>70</v>
          </cell>
          <cell r="E6362" t="str">
            <v>570</v>
          </cell>
          <cell r="F6362" t="str">
            <v>6410.02</v>
          </cell>
          <cell r="G6362" t="str">
            <v>Repairs &amp; Maintenance-Transportation Slurry/Overlay</v>
          </cell>
          <cell r="H6362">
            <v>400000</v>
          </cell>
          <cell r="I6362">
            <v>0</v>
          </cell>
          <cell r="J6362">
            <v>400000</v>
          </cell>
          <cell r="K6362">
            <v>0</v>
          </cell>
          <cell r="L6362">
            <v>0</v>
          </cell>
          <cell r="M6362">
            <v>0</v>
          </cell>
          <cell r="N6362">
            <v>400000</v>
          </cell>
          <cell r="O6362">
            <v>0</v>
          </cell>
        </row>
        <row r="6363">
          <cell r="A6363" t="str">
            <v>440.45.40.000-5000.01</v>
          </cell>
          <cell r="B6363" t="str">
            <v>440</v>
          </cell>
          <cell r="C6363" t="str">
            <v>45</v>
          </cell>
          <cell r="D6363" t="str">
            <v>40</v>
          </cell>
          <cell r="E6363" t="str">
            <v>000</v>
          </cell>
          <cell r="F6363" t="str">
            <v>5000.01</v>
          </cell>
          <cell r="G6363" t="str">
            <v>Salaries Regular</v>
          </cell>
          <cell r="H6363">
            <v>0</v>
          </cell>
          <cell r="I6363">
            <v>0</v>
          </cell>
          <cell r="J6363">
            <v>0</v>
          </cell>
          <cell r="K6363">
            <v>0</v>
          </cell>
          <cell r="L6363">
            <v>0</v>
          </cell>
          <cell r="M6363">
            <v>0</v>
          </cell>
          <cell r="N6363">
            <v>0</v>
          </cell>
          <cell r="O6363" t="str">
            <v>+++</v>
          </cell>
        </row>
        <row r="6364">
          <cell r="A6364" t="str">
            <v>440.45.40.000-5000.02</v>
          </cell>
          <cell r="B6364" t="str">
            <v>440</v>
          </cell>
          <cell r="C6364" t="str">
            <v>45</v>
          </cell>
          <cell r="D6364" t="str">
            <v>40</v>
          </cell>
          <cell r="E6364" t="str">
            <v>000</v>
          </cell>
          <cell r="F6364" t="str">
            <v>5000.02</v>
          </cell>
          <cell r="G6364" t="str">
            <v>Salaries Part Time</v>
          </cell>
          <cell r="H6364">
            <v>0</v>
          </cell>
          <cell r="I6364">
            <v>0</v>
          </cell>
          <cell r="J6364">
            <v>0</v>
          </cell>
          <cell r="K6364">
            <v>0</v>
          </cell>
          <cell r="L6364">
            <v>0</v>
          </cell>
          <cell r="M6364">
            <v>0</v>
          </cell>
          <cell r="N6364">
            <v>0</v>
          </cell>
          <cell r="O6364" t="str">
            <v>+++</v>
          </cell>
        </row>
        <row r="6365">
          <cell r="A6365" t="str">
            <v>440.45.40.000-5000.03</v>
          </cell>
          <cell r="B6365" t="str">
            <v>440</v>
          </cell>
          <cell r="C6365" t="str">
            <v>45</v>
          </cell>
          <cell r="D6365" t="str">
            <v>40</v>
          </cell>
          <cell r="E6365" t="str">
            <v>000</v>
          </cell>
          <cell r="F6365" t="str">
            <v>5000.03</v>
          </cell>
          <cell r="G6365" t="str">
            <v>Salaries Overtime</v>
          </cell>
          <cell r="H6365">
            <v>0</v>
          </cell>
          <cell r="I6365">
            <v>0</v>
          </cell>
          <cell r="J6365">
            <v>0</v>
          </cell>
          <cell r="K6365">
            <v>0</v>
          </cell>
          <cell r="L6365">
            <v>0</v>
          </cell>
          <cell r="M6365">
            <v>0</v>
          </cell>
          <cell r="N6365">
            <v>0</v>
          </cell>
          <cell r="O6365" t="str">
            <v>+++</v>
          </cell>
        </row>
        <row r="6366">
          <cell r="A6366" t="str">
            <v>440.45.40.000-5000.04</v>
          </cell>
          <cell r="B6366" t="str">
            <v>440</v>
          </cell>
          <cell r="C6366" t="str">
            <v>45</v>
          </cell>
          <cell r="D6366" t="str">
            <v>40</v>
          </cell>
          <cell r="E6366" t="str">
            <v>000</v>
          </cell>
          <cell r="F6366" t="str">
            <v>5000.04</v>
          </cell>
          <cell r="G6366" t="str">
            <v>Salaries Holiday Pay</v>
          </cell>
          <cell r="H6366">
            <v>0</v>
          </cell>
          <cell r="I6366">
            <v>0</v>
          </cell>
          <cell r="J6366">
            <v>0</v>
          </cell>
          <cell r="K6366">
            <v>0</v>
          </cell>
          <cell r="L6366">
            <v>0</v>
          </cell>
          <cell r="M6366">
            <v>0</v>
          </cell>
          <cell r="N6366">
            <v>0</v>
          </cell>
          <cell r="O6366" t="str">
            <v>+++</v>
          </cell>
        </row>
        <row r="6367">
          <cell r="A6367" t="str">
            <v>440.45.40.000-5000.06</v>
          </cell>
          <cell r="B6367" t="str">
            <v>440</v>
          </cell>
          <cell r="C6367" t="str">
            <v>45</v>
          </cell>
          <cell r="D6367" t="str">
            <v>40</v>
          </cell>
          <cell r="E6367" t="str">
            <v>000</v>
          </cell>
          <cell r="F6367" t="str">
            <v>5000.06</v>
          </cell>
          <cell r="G6367" t="str">
            <v>Salaries Out of Class</v>
          </cell>
          <cell r="H6367">
            <v>0</v>
          </cell>
          <cell r="I6367">
            <v>0</v>
          </cell>
          <cell r="J6367">
            <v>0</v>
          </cell>
          <cell r="K6367">
            <v>0</v>
          </cell>
          <cell r="L6367">
            <v>0</v>
          </cell>
          <cell r="M6367">
            <v>0</v>
          </cell>
          <cell r="N6367">
            <v>0</v>
          </cell>
          <cell r="O6367" t="str">
            <v>+++</v>
          </cell>
        </row>
        <row r="6368">
          <cell r="A6368" t="str">
            <v>440.45.40.000-5000.07</v>
          </cell>
          <cell r="B6368" t="str">
            <v>440</v>
          </cell>
          <cell r="C6368" t="str">
            <v>45</v>
          </cell>
          <cell r="D6368" t="str">
            <v>40</v>
          </cell>
          <cell r="E6368" t="str">
            <v>000</v>
          </cell>
          <cell r="F6368" t="str">
            <v>5000.07</v>
          </cell>
          <cell r="G6368" t="str">
            <v>Salaries Admin Leave Pay</v>
          </cell>
          <cell r="H6368">
            <v>0</v>
          </cell>
          <cell r="I6368">
            <v>0</v>
          </cell>
          <cell r="J6368">
            <v>0</v>
          </cell>
          <cell r="K6368">
            <v>0</v>
          </cell>
          <cell r="L6368">
            <v>0</v>
          </cell>
          <cell r="M6368">
            <v>0</v>
          </cell>
          <cell r="N6368">
            <v>0</v>
          </cell>
          <cell r="O6368" t="str">
            <v>+++</v>
          </cell>
        </row>
        <row r="6369">
          <cell r="A6369" t="str">
            <v>440.45.40.000-5000.08</v>
          </cell>
          <cell r="B6369" t="str">
            <v>440</v>
          </cell>
          <cell r="C6369" t="str">
            <v>45</v>
          </cell>
          <cell r="D6369" t="str">
            <v>40</v>
          </cell>
          <cell r="E6369" t="str">
            <v>000</v>
          </cell>
          <cell r="F6369" t="str">
            <v>5000.08</v>
          </cell>
          <cell r="G6369" t="str">
            <v>Salaries Longevity Pay</v>
          </cell>
          <cell r="H6369">
            <v>0</v>
          </cell>
          <cell r="I6369">
            <v>0</v>
          </cell>
          <cell r="J6369">
            <v>0</v>
          </cell>
          <cell r="K6369">
            <v>0</v>
          </cell>
          <cell r="L6369">
            <v>0</v>
          </cell>
          <cell r="M6369">
            <v>0</v>
          </cell>
          <cell r="N6369">
            <v>0</v>
          </cell>
          <cell r="O6369" t="str">
            <v>+++</v>
          </cell>
        </row>
        <row r="6370">
          <cell r="A6370" t="str">
            <v>440.45.40.000-5000.11</v>
          </cell>
          <cell r="B6370" t="str">
            <v>440</v>
          </cell>
          <cell r="C6370" t="str">
            <v>45</v>
          </cell>
          <cell r="D6370" t="str">
            <v>40</v>
          </cell>
          <cell r="E6370" t="str">
            <v>000</v>
          </cell>
          <cell r="F6370" t="str">
            <v>5000.11</v>
          </cell>
          <cell r="G6370" t="str">
            <v>Salaries Worker's Comp</v>
          </cell>
          <cell r="H6370">
            <v>0</v>
          </cell>
          <cell r="I6370">
            <v>0</v>
          </cell>
          <cell r="J6370">
            <v>0</v>
          </cell>
          <cell r="K6370">
            <v>0</v>
          </cell>
          <cell r="L6370">
            <v>0</v>
          </cell>
          <cell r="M6370">
            <v>0</v>
          </cell>
          <cell r="N6370">
            <v>0</v>
          </cell>
          <cell r="O6370" t="str">
            <v>+++</v>
          </cell>
        </row>
        <row r="6371">
          <cell r="A6371" t="str">
            <v>440.45.40.000-5000.99</v>
          </cell>
          <cell r="B6371" t="str">
            <v>440</v>
          </cell>
          <cell r="C6371" t="str">
            <v>45</v>
          </cell>
          <cell r="D6371" t="str">
            <v>40</v>
          </cell>
          <cell r="E6371" t="str">
            <v>000</v>
          </cell>
          <cell r="F6371" t="str">
            <v>5000.99</v>
          </cell>
          <cell r="G6371" t="str">
            <v>Salaries New Personnel Requests</v>
          </cell>
          <cell r="H6371">
            <v>0</v>
          </cell>
          <cell r="I6371">
            <v>0</v>
          </cell>
          <cell r="J6371">
            <v>0</v>
          </cell>
          <cell r="K6371">
            <v>0</v>
          </cell>
          <cell r="L6371">
            <v>0</v>
          </cell>
          <cell r="M6371">
            <v>0</v>
          </cell>
          <cell r="N6371">
            <v>0</v>
          </cell>
          <cell r="O6371" t="str">
            <v>+++</v>
          </cell>
        </row>
        <row r="6372">
          <cell r="A6372" t="str">
            <v>440.45.40.000-5100.00</v>
          </cell>
          <cell r="B6372" t="str">
            <v>440</v>
          </cell>
          <cell r="C6372" t="str">
            <v>45</v>
          </cell>
          <cell r="D6372" t="str">
            <v>40</v>
          </cell>
          <cell r="E6372" t="str">
            <v>000</v>
          </cell>
          <cell r="F6372" t="str">
            <v>5100.00</v>
          </cell>
          <cell r="G6372" t="str">
            <v>Benefits PERS Pool Liability</v>
          </cell>
          <cell r="H6372">
            <v>0</v>
          </cell>
          <cell r="I6372">
            <v>0</v>
          </cell>
          <cell r="J6372">
            <v>0</v>
          </cell>
          <cell r="K6372">
            <v>0</v>
          </cell>
          <cell r="L6372">
            <v>0</v>
          </cell>
          <cell r="M6372">
            <v>0</v>
          </cell>
          <cell r="N6372">
            <v>0</v>
          </cell>
          <cell r="O6372" t="str">
            <v>+++</v>
          </cell>
        </row>
        <row r="6373">
          <cell r="A6373" t="str">
            <v>440.45.40.000-5100.01</v>
          </cell>
          <cell r="B6373" t="str">
            <v>440</v>
          </cell>
          <cell r="C6373" t="str">
            <v>45</v>
          </cell>
          <cell r="D6373" t="str">
            <v>40</v>
          </cell>
          <cell r="E6373" t="str">
            <v>000</v>
          </cell>
          <cell r="F6373" t="str">
            <v>5100.01</v>
          </cell>
          <cell r="G6373" t="str">
            <v>Benefits Retirement</v>
          </cell>
          <cell r="H6373">
            <v>0</v>
          </cell>
          <cell r="I6373">
            <v>0</v>
          </cell>
          <cell r="J6373">
            <v>0</v>
          </cell>
          <cell r="K6373">
            <v>0</v>
          </cell>
          <cell r="L6373">
            <v>0</v>
          </cell>
          <cell r="M6373">
            <v>0</v>
          </cell>
          <cell r="N6373">
            <v>0</v>
          </cell>
          <cell r="O6373" t="str">
            <v>+++</v>
          </cell>
        </row>
        <row r="6374">
          <cell r="A6374" t="str">
            <v>440.45.40.000-5100.02</v>
          </cell>
          <cell r="B6374" t="str">
            <v>440</v>
          </cell>
          <cell r="C6374" t="str">
            <v>45</v>
          </cell>
          <cell r="D6374" t="str">
            <v>40</v>
          </cell>
          <cell r="E6374" t="str">
            <v>000</v>
          </cell>
          <cell r="F6374" t="str">
            <v>5100.02</v>
          </cell>
          <cell r="G6374" t="str">
            <v>Benefits Health Insurance</v>
          </cell>
          <cell r="H6374">
            <v>0</v>
          </cell>
          <cell r="I6374">
            <v>0</v>
          </cell>
          <cell r="J6374">
            <v>0</v>
          </cell>
          <cell r="K6374">
            <v>0</v>
          </cell>
          <cell r="L6374">
            <v>0</v>
          </cell>
          <cell r="M6374">
            <v>0</v>
          </cell>
          <cell r="N6374">
            <v>0</v>
          </cell>
          <cell r="O6374" t="str">
            <v>+++</v>
          </cell>
        </row>
        <row r="6375">
          <cell r="A6375" t="str">
            <v>440.45.40.000-5100.03</v>
          </cell>
          <cell r="B6375" t="str">
            <v>440</v>
          </cell>
          <cell r="C6375" t="str">
            <v>45</v>
          </cell>
          <cell r="D6375" t="str">
            <v>40</v>
          </cell>
          <cell r="E6375" t="str">
            <v>000</v>
          </cell>
          <cell r="F6375" t="str">
            <v>5100.03</v>
          </cell>
          <cell r="G6375" t="str">
            <v>Benefits Dental Insurance</v>
          </cell>
          <cell r="H6375">
            <v>0</v>
          </cell>
          <cell r="I6375">
            <v>0</v>
          </cell>
          <cell r="J6375">
            <v>0</v>
          </cell>
          <cell r="K6375">
            <v>0</v>
          </cell>
          <cell r="L6375">
            <v>0</v>
          </cell>
          <cell r="M6375">
            <v>0</v>
          </cell>
          <cell r="N6375">
            <v>0</v>
          </cell>
          <cell r="O6375" t="str">
            <v>+++</v>
          </cell>
        </row>
        <row r="6376">
          <cell r="A6376" t="str">
            <v>440.45.40.000-5100.04</v>
          </cell>
          <cell r="B6376" t="str">
            <v>440</v>
          </cell>
          <cell r="C6376" t="str">
            <v>45</v>
          </cell>
          <cell r="D6376" t="str">
            <v>40</v>
          </cell>
          <cell r="E6376" t="str">
            <v>000</v>
          </cell>
          <cell r="F6376" t="str">
            <v>5100.04</v>
          </cell>
          <cell r="G6376" t="str">
            <v>Benefits Vision Insurance</v>
          </cell>
          <cell r="H6376">
            <v>0</v>
          </cell>
          <cell r="I6376">
            <v>0</v>
          </cell>
          <cell r="J6376">
            <v>0</v>
          </cell>
          <cell r="K6376">
            <v>0</v>
          </cell>
          <cell r="L6376">
            <v>0</v>
          </cell>
          <cell r="M6376">
            <v>0</v>
          </cell>
          <cell r="N6376">
            <v>0</v>
          </cell>
          <cell r="O6376" t="str">
            <v>+++</v>
          </cell>
        </row>
        <row r="6377">
          <cell r="A6377" t="str">
            <v>440.45.40.000-5100.05</v>
          </cell>
          <cell r="B6377" t="str">
            <v>440</v>
          </cell>
          <cell r="C6377" t="str">
            <v>45</v>
          </cell>
          <cell r="D6377" t="str">
            <v>40</v>
          </cell>
          <cell r="E6377" t="str">
            <v>000</v>
          </cell>
          <cell r="F6377" t="str">
            <v>5100.05</v>
          </cell>
          <cell r="G6377" t="str">
            <v>Benefits Life Insurance</v>
          </cell>
          <cell r="H6377">
            <v>0</v>
          </cell>
          <cell r="I6377">
            <v>0</v>
          </cell>
          <cell r="J6377">
            <v>0</v>
          </cell>
          <cell r="K6377">
            <v>0</v>
          </cell>
          <cell r="L6377">
            <v>0</v>
          </cell>
          <cell r="M6377">
            <v>0</v>
          </cell>
          <cell r="N6377">
            <v>0</v>
          </cell>
          <cell r="O6377" t="str">
            <v>+++</v>
          </cell>
        </row>
        <row r="6378">
          <cell r="A6378" t="str">
            <v>440.45.40.000-5100.06</v>
          </cell>
          <cell r="B6378" t="str">
            <v>440</v>
          </cell>
          <cell r="C6378" t="str">
            <v>45</v>
          </cell>
          <cell r="D6378" t="str">
            <v>40</v>
          </cell>
          <cell r="E6378" t="str">
            <v>000</v>
          </cell>
          <cell r="F6378" t="str">
            <v>5100.06</v>
          </cell>
          <cell r="G6378" t="str">
            <v>Benefits Worker's Comp</v>
          </cell>
          <cell r="H6378">
            <v>0</v>
          </cell>
          <cell r="I6378">
            <v>0</v>
          </cell>
          <cell r="J6378">
            <v>0</v>
          </cell>
          <cell r="K6378">
            <v>0</v>
          </cell>
          <cell r="L6378">
            <v>0</v>
          </cell>
          <cell r="M6378">
            <v>0</v>
          </cell>
          <cell r="N6378">
            <v>0</v>
          </cell>
          <cell r="O6378" t="str">
            <v>+++</v>
          </cell>
        </row>
        <row r="6379">
          <cell r="A6379" t="str">
            <v>440.45.40.000-5100.07</v>
          </cell>
          <cell r="B6379" t="str">
            <v>440</v>
          </cell>
          <cell r="C6379" t="str">
            <v>45</v>
          </cell>
          <cell r="D6379" t="str">
            <v>40</v>
          </cell>
          <cell r="E6379" t="str">
            <v>000</v>
          </cell>
          <cell r="F6379" t="str">
            <v>5100.07</v>
          </cell>
          <cell r="G6379" t="str">
            <v>Benefits Long Term Disability</v>
          </cell>
          <cell r="H6379">
            <v>0</v>
          </cell>
          <cell r="I6379">
            <v>0</v>
          </cell>
          <cell r="J6379">
            <v>0</v>
          </cell>
          <cell r="K6379">
            <v>0</v>
          </cell>
          <cell r="L6379">
            <v>0</v>
          </cell>
          <cell r="M6379">
            <v>0</v>
          </cell>
          <cell r="N6379">
            <v>0</v>
          </cell>
          <cell r="O6379" t="str">
            <v>+++</v>
          </cell>
        </row>
        <row r="6380">
          <cell r="A6380" t="str">
            <v>440.45.40.000-5100.08</v>
          </cell>
          <cell r="B6380" t="str">
            <v>440</v>
          </cell>
          <cell r="C6380" t="str">
            <v>45</v>
          </cell>
          <cell r="D6380" t="str">
            <v>40</v>
          </cell>
          <cell r="E6380" t="str">
            <v>000</v>
          </cell>
          <cell r="F6380" t="str">
            <v>5100.08</v>
          </cell>
          <cell r="G6380" t="str">
            <v>Benefits Deferred Compensation</v>
          </cell>
          <cell r="H6380">
            <v>0</v>
          </cell>
          <cell r="I6380">
            <v>0</v>
          </cell>
          <cell r="J6380">
            <v>0</v>
          </cell>
          <cell r="K6380">
            <v>0</v>
          </cell>
          <cell r="L6380">
            <v>0</v>
          </cell>
          <cell r="M6380">
            <v>0</v>
          </cell>
          <cell r="N6380">
            <v>0</v>
          </cell>
          <cell r="O6380" t="str">
            <v>+++</v>
          </cell>
        </row>
        <row r="6381">
          <cell r="A6381" t="str">
            <v>440.45.40.000-5100.09</v>
          </cell>
          <cell r="B6381" t="str">
            <v>440</v>
          </cell>
          <cell r="C6381" t="str">
            <v>45</v>
          </cell>
          <cell r="D6381" t="str">
            <v>40</v>
          </cell>
          <cell r="E6381" t="str">
            <v>000</v>
          </cell>
          <cell r="F6381" t="str">
            <v>5100.09</v>
          </cell>
          <cell r="G6381" t="str">
            <v>Benefits Unemployment Insurance</v>
          </cell>
          <cell r="H6381">
            <v>0</v>
          </cell>
          <cell r="I6381">
            <v>0</v>
          </cell>
          <cell r="J6381">
            <v>0</v>
          </cell>
          <cell r="K6381">
            <v>0</v>
          </cell>
          <cell r="L6381">
            <v>0</v>
          </cell>
          <cell r="M6381">
            <v>0</v>
          </cell>
          <cell r="N6381">
            <v>0</v>
          </cell>
          <cell r="O6381" t="str">
            <v>+++</v>
          </cell>
        </row>
        <row r="6382">
          <cell r="A6382" t="str">
            <v>440.45.40.000-5100.11</v>
          </cell>
          <cell r="B6382" t="str">
            <v>440</v>
          </cell>
          <cell r="C6382" t="str">
            <v>45</v>
          </cell>
          <cell r="D6382" t="str">
            <v>40</v>
          </cell>
          <cell r="E6382" t="str">
            <v>000</v>
          </cell>
          <cell r="F6382" t="str">
            <v>5100.11</v>
          </cell>
          <cell r="G6382" t="str">
            <v>Benefits Medicare</v>
          </cell>
          <cell r="H6382">
            <v>0</v>
          </cell>
          <cell r="I6382">
            <v>0</v>
          </cell>
          <cell r="J6382">
            <v>0</v>
          </cell>
          <cell r="K6382">
            <v>0</v>
          </cell>
          <cell r="L6382">
            <v>0</v>
          </cell>
          <cell r="M6382">
            <v>0</v>
          </cell>
          <cell r="N6382">
            <v>0</v>
          </cell>
          <cell r="O6382" t="str">
            <v>+++</v>
          </cell>
        </row>
        <row r="6383">
          <cell r="A6383" t="str">
            <v>440.45.40.000-5100.15</v>
          </cell>
          <cell r="B6383" t="str">
            <v>440</v>
          </cell>
          <cell r="C6383" t="str">
            <v>45</v>
          </cell>
          <cell r="D6383" t="str">
            <v>40</v>
          </cell>
          <cell r="E6383" t="str">
            <v>000</v>
          </cell>
          <cell r="F6383" t="str">
            <v>5100.15</v>
          </cell>
          <cell r="G6383" t="str">
            <v>Benefits Cell Phone Allowance</v>
          </cell>
          <cell r="H6383">
            <v>0</v>
          </cell>
          <cell r="I6383">
            <v>0</v>
          </cell>
          <cell r="J6383">
            <v>0</v>
          </cell>
          <cell r="K6383">
            <v>0</v>
          </cell>
          <cell r="L6383">
            <v>0</v>
          </cell>
          <cell r="M6383">
            <v>0</v>
          </cell>
          <cell r="N6383">
            <v>0</v>
          </cell>
          <cell r="O6383" t="str">
            <v>+++</v>
          </cell>
        </row>
        <row r="6384">
          <cell r="A6384" t="str">
            <v>440.45.40.000-5100.17</v>
          </cell>
          <cell r="B6384" t="str">
            <v>440</v>
          </cell>
          <cell r="C6384" t="str">
            <v>45</v>
          </cell>
          <cell r="D6384" t="str">
            <v>40</v>
          </cell>
          <cell r="E6384" t="str">
            <v>000</v>
          </cell>
          <cell r="F6384" t="str">
            <v>5100.17</v>
          </cell>
          <cell r="G6384" t="str">
            <v>Benefits Other Post Employment Benefits</v>
          </cell>
          <cell r="H6384">
            <v>0</v>
          </cell>
          <cell r="I6384">
            <v>0</v>
          </cell>
          <cell r="J6384">
            <v>0</v>
          </cell>
          <cell r="K6384">
            <v>0</v>
          </cell>
          <cell r="L6384">
            <v>0</v>
          </cell>
          <cell r="M6384">
            <v>0</v>
          </cell>
          <cell r="N6384">
            <v>0</v>
          </cell>
          <cell r="O6384" t="str">
            <v>+++</v>
          </cell>
        </row>
        <row r="6385">
          <cell r="A6385" t="str">
            <v>440.45.40.000-6000.01</v>
          </cell>
          <cell r="B6385" t="str">
            <v>440</v>
          </cell>
          <cell r="C6385" t="str">
            <v>45</v>
          </cell>
          <cell r="D6385" t="str">
            <v>40</v>
          </cell>
          <cell r="E6385" t="str">
            <v>000</v>
          </cell>
          <cell r="F6385" t="str">
            <v>6000.01</v>
          </cell>
          <cell r="G6385" t="str">
            <v>Professional Services General</v>
          </cell>
          <cell r="H6385">
            <v>0</v>
          </cell>
          <cell r="I6385">
            <v>0</v>
          </cell>
          <cell r="J6385">
            <v>0</v>
          </cell>
          <cell r="K6385">
            <v>0</v>
          </cell>
          <cell r="L6385">
            <v>0</v>
          </cell>
          <cell r="M6385">
            <v>0</v>
          </cell>
          <cell r="N6385">
            <v>0</v>
          </cell>
          <cell r="O6385" t="str">
            <v>+++</v>
          </cell>
        </row>
        <row r="6386">
          <cell r="A6386" t="str">
            <v>440.45.40.000-6000.10</v>
          </cell>
          <cell r="B6386" t="str">
            <v>440</v>
          </cell>
          <cell r="C6386" t="str">
            <v>45</v>
          </cell>
          <cell r="D6386" t="str">
            <v>40</v>
          </cell>
          <cell r="E6386" t="str">
            <v>000</v>
          </cell>
          <cell r="F6386" t="str">
            <v>6000.10</v>
          </cell>
          <cell r="G6386" t="str">
            <v>Professional Services Consultant</v>
          </cell>
          <cell r="H6386">
            <v>0</v>
          </cell>
          <cell r="I6386">
            <v>0</v>
          </cell>
          <cell r="J6386">
            <v>0</v>
          </cell>
          <cell r="K6386">
            <v>0</v>
          </cell>
          <cell r="L6386">
            <v>0</v>
          </cell>
          <cell r="M6386">
            <v>0</v>
          </cell>
          <cell r="N6386">
            <v>0</v>
          </cell>
          <cell r="O6386" t="str">
            <v>+++</v>
          </cell>
        </row>
        <row r="6387">
          <cell r="A6387" t="str">
            <v>440.45.40.000-6000.12</v>
          </cell>
          <cell r="B6387" t="str">
            <v>440</v>
          </cell>
          <cell r="C6387" t="str">
            <v>45</v>
          </cell>
          <cell r="D6387" t="str">
            <v>40</v>
          </cell>
          <cell r="E6387" t="str">
            <v>000</v>
          </cell>
          <cell r="F6387" t="str">
            <v>6000.12</v>
          </cell>
          <cell r="G6387" t="str">
            <v>Professional Services Contract Services</v>
          </cell>
          <cell r="H6387">
            <v>0</v>
          </cell>
          <cell r="I6387">
            <v>0</v>
          </cell>
          <cell r="J6387">
            <v>0</v>
          </cell>
          <cell r="K6387">
            <v>0</v>
          </cell>
          <cell r="L6387">
            <v>0</v>
          </cell>
          <cell r="M6387">
            <v>0</v>
          </cell>
          <cell r="N6387">
            <v>0</v>
          </cell>
          <cell r="O6387" t="str">
            <v>+++</v>
          </cell>
        </row>
        <row r="6388">
          <cell r="A6388" t="str">
            <v>440.45.40.000-6000.13</v>
          </cell>
          <cell r="B6388" t="str">
            <v>440</v>
          </cell>
          <cell r="C6388" t="str">
            <v>45</v>
          </cell>
          <cell r="D6388" t="str">
            <v>40</v>
          </cell>
          <cell r="E6388" t="str">
            <v>000</v>
          </cell>
          <cell r="F6388" t="str">
            <v>6000.13</v>
          </cell>
          <cell r="G6388" t="str">
            <v>Professional Services Compliance Monitoring</v>
          </cell>
          <cell r="H6388">
            <v>0</v>
          </cell>
          <cell r="I6388">
            <v>0</v>
          </cell>
          <cell r="J6388">
            <v>0</v>
          </cell>
          <cell r="K6388">
            <v>0</v>
          </cell>
          <cell r="L6388">
            <v>0</v>
          </cell>
          <cell r="M6388">
            <v>0</v>
          </cell>
          <cell r="N6388">
            <v>0</v>
          </cell>
          <cell r="O6388" t="str">
            <v>+++</v>
          </cell>
        </row>
        <row r="6389">
          <cell r="A6389" t="str">
            <v>440.45.40.000-6000.14</v>
          </cell>
          <cell r="B6389" t="str">
            <v>440</v>
          </cell>
          <cell r="C6389" t="str">
            <v>45</v>
          </cell>
          <cell r="D6389" t="str">
            <v>40</v>
          </cell>
          <cell r="E6389" t="str">
            <v>000</v>
          </cell>
          <cell r="F6389" t="str">
            <v>6000.14</v>
          </cell>
          <cell r="G6389" t="str">
            <v>Professional Services IW Pre Analysis</v>
          </cell>
          <cell r="H6389">
            <v>0</v>
          </cell>
          <cell r="I6389">
            <v>0</v>
          </cell>
          <cell r="J6389">
            <v>0</v>
          </cell>
          <cell r="K6389">
            <v>0</v>
          </cell>
          <cell r="L6389">
            <v>0</v>
          </cell>
          <cell r="M6389">
            <v>0</v>
          </cell>
          <cell r="N6389">
            <v>0</v>
          </cell>
          <cell r="O6389" t="str">
            <v>+++</v>
          </cell>
        </row>
        <row r="6390">
          <cell r="A6390" t="str">
            <v>440.45.40.000-6000.18</v>
          </cell>
          <cell r="B6390" t="str">
            <v>440</v>
          </cell>
          <cell r="C6390" t="str">
            <v>45</v>
          </cell>
          <cell r="D6390" t="str">
            <v>40</v>
          </cell>
          <cell r="E6390" t="str">
            <v>000</v>
          </cell>
          <cell r="F6390" t="str">
            <v>6000.18</v>
          </cell>
          <cell r="G6390" t="str">
            <v>Professional Services Legal</v>
          </cell>
          <cell r="H6390">
            <v>0</v>
          </cell>
          <cell r="I6390">
            <v>0</v>
          </cell>
          <cell r="J6390">
            <v>0</v>
          </cell>
          <cell r="K6390">
            <v>0</v>
          </cell>
          <cell r="L6390">
            <v>0</v>
          </cell>
          <cell r="M6390">
            <v>0</v>
          </cell>
          <cell r="N6390">
            <v>0</v>
          </cell>
          <cell r="O6390" t="str">
            <v>+++</v>
          </cell>
        </row>
        <row r="6391">
          <cell r="A6391" t="str">
            <v>440.45.40.000-6100.01</v>
          </cell>
          <cell r="B6391" t="str">
            <v>440</v>
          </cell>
          <cell r="C6391" t="str">
            <v>45</v>
          </cell>
          <cell r="D6391" t="str">
            <v>40</v>
          </cell>
          <cell r="E6391" t="str">
            <v>000</v>
          </cell>
          <cell r="F6391" t="str">
            <v>6100.01</v>
          </cell>
          <cell r="G6391" t="str">
            <v>Utilities Electric</v>
          </cell>
          <cell r="H6391">
            <v>0</v>
          </cell>
          <cell r="I6391">
            <v>0</v>
          </cell>
          <cell r="J6391">
            <v>0</v>
          </cell>
          <cell r="K6391">
            <v>0</v>
          </cell>
          <cell r="L6391">
            <v>0</v>
          </cell>
          <cell r="M6391">
            <v>0</v>
          </cell>
          <cell r="N6391">
            <v>0</v>
          </cell>
          <cell r="O6391" t="str">
            <v>+++</v>
          </cell>
        </row>
        <row r="6392">
          <cell r="A6392" t="str">
            <v>440.45.40.000-6100.02</v>
          </cell>
          <cell r="B6392" t="str">
            <v>440</v>
          </cell>
          <cell r="C6392" t="str">
            <v>45</v>
          </cell>
          <cell r="D6392" t="str">
            <v>40</v>
          </cell>
          <cell r="E6392" t="str">
            <v>000</v>
          </cell>
          <cell r="F6392" t="str">
            <v>6100.02</v>
          </cell>
          <cell r="G6392" t="str">
            <v>Utilities Telephone</v>
          </cell>
          <cell r="H6392">
            <v>0</v>
          </cell>
          <cell r="I6392">
            <v>0</v>
          </cell>
          <cell r="J6392">
            <v>0</v>
          </cell>
          <cell r="K6392">
            <v>0</v>
          </cell>
          <cell r="L6392">
            <v>0</v>
          </cell>
          <cell r="M6392">
            <v>0</v>
          </cell>
          <cell r="N6392">
            <v>0</v>
          </cell>
          <cell r="O6392" t="str">
            <v>+++</v>
          </cell>
        </row>
        <row r="6393">
          <cell r="A6393" t="str">
            <v>440.45.40.000-6100.03</v>
          </cell>
          <cell r="B6393" t="str">
            <v>440</v>
          </cell>
          <cell r="C6393" t="str">
            <v>45</v>
          </cell>
          <cell r="D6393" t="str">
            <v>40</v>
          </cell>
          <cell r="E6393" t="str">
            <v>000</v>
          </cell>
          <cell r="F6393" t="str">
            <v>6100.03</v>
          </cell>
          <cell r="G6393" t="str">
            <v>Utilities Data Transmission / ISP</v>
          </cell>
          <cell r="H6393">
            <v>0</v>
          </cell>
          <cell r="I6393">
            <v>0</v>
          </cell>
          <cell r="J6393">
            <v>0</v>
          </cell>
          <cell r="K6393">
            <v>0</v>
          </cell>
          <cell r="L6393">
            <v>0</v>
          </cell>
          <cell r="M6393">
            <v>0</v>
          </cell>
          <cell r="N6393">
            <v>0</v>
          </cell>
          <cell r="O6393" t="str">
            <v>+++</v>
          </cell>
        </row>
        <row r="6394">
          <cell r="A6394" t="str">
            <v>440.45.40.000-6200.01</v>
          </cell>
          <cell r="B6394" t="str">
            <v>440</v>
          </cell>
          <cell r="C6394" t="str">
            <v>45</v>
          </cell>
          <cell r="D6394" t="str">
            <v>40</v>
          </cell>
          <cell r="E6394" t="str">
            <v>000</v>
          </cell>
          <cell r="F6394" t="str">
            <v>6200.01</v>
          </cell>
          <cell r="G6394" t="str">
            <v>Supplies Office</v>
          </cell>
          <cell r="H6394">
            <v>0</v>
          </cell>
          <cell r="I6394">
            <v>0</v>
          </cell>
          <cell r="J6394">
            <v>0</v>
          </cell>
          <cell r="K6394">
            <v>0</v>
          </cell>
          <cell r="L6394">
            <v>0</v>
          </cell>
          <cell r="M6394">
            <v>0</v>
          </cell>
          <cell r="N6394">
            <v>0</v>
          </cell>
          <cell r="O6394" t="str">
            <v>+++</v>
          </cell>
        </row>
        <row r="6395">
          <cell r="A6395" t="str">
            <v>440.45.40.000-6200.02</v>
          </cell>
          <cell r="B6395" t="str">
            <v>440</v>
          </cell>
          <cell r="C6395" t="str">
            <v>45</v>
          </cell>
          <cell r="D6395" t="str">
            <v>40</v>
          </cell>
          <cell r="E6395" t="str">
            <v>000</v>
          </cell>
          <cell r="F6395" t="str">
            <v>6200.02</v>
          </cell>
          <cell r="G6395" t="str">
            <v>Supplies Special Department</v>
          </cell>
          <cell r="H6395">
            <v>0</v>
          </cell>
          <cell r="I6395">
            <v>0</v>
          </cell>
          <cell r="J6395">
            <v>0</v>
          </cell>
          <cell r="K6395">
            <v>0</v>
          </cell>
          <cell r="L6395">
            <v>0</v>
          </cell>
          <cell r="M6395">
            <v>0</v>
          </cell>
          <cell r="N6395">
            <v>0</v>
          </cell>
          <cell r="O6395" t="str">
            <v>+++</v>
          </cell>
        </row>
        <row r="6396">
          <cell r="A6396" t="str">
            <v>440.45.40.000-6200.03</v>
          </cell>
          <cell r="B6396" t="str">
            <v>440</v>
          </cell>
          <cell r="C6396" t="str">
            <v>45</v>
          </cell>
          <cell r="D6396" t="str">
            <v>40</v>
          </cell>
          <cell r="E6396" t="str">
            <v>000</v>
          </cell>
          <cell r="F6396" t="str">
            <v>6200.03</v>
          </cell>
          <cell r="G6396" t="str">
            <v>Supplies Copier Maintenance &amp; Supplies</v>
          </cell>
          <cell r="H6396">
            <v>0</v>
          </cell>
          <cell r="I6396">
            <v>0</v>
          </cell>
          <cell r="J6396">
            <v>0</v>
          </cell>
          <cell r="K6396">
            <v>0</v>
          </cell>
          <cell r="L6396">
            <v>0</v>
          </cell>
          <cell r="M6396">
            <v>0</v>
          </cell>
          <cell r="N6396">
            <v>0</v>
          </cell>
          <cell r="O6396" t="str">
            <v>+++</v>
          </cell>
        </row>
        <row r="6397">
          <cell r="A6397" t="str">
            <v>440.45.40.000-6200.04</v>
          </cell>
          <cell r="B6397" t="str">
            <v>440</v>
          </cell>
          <cell r="C6397" t="str">
            <v>45</v>
          </cell>
          <cell r="D6397" t="str">
            <v>40</v>
          </cell>
          <cell r="E6397" t="str">
            <v>000</v>
          </cell>
          <cell r="F6397" t="str">
            <v>6200.04</v>
          </cell>
          <cell r="G6397" t="str">
            <v>Supplies Postage</v>
          </cell>
          <cell r="H6397">
            <v>0</v>
          </cell>
          <cell r="I6397">
            <v>0</v>
          </cell>
          <cell r="J6397">
            <v>0</v>
          </cell>
          <cell r="K6397">
            <v>0</v>
          </cell>
          <cell r="L6397">
            <v>0</v>
          </cell>
          <cell r="M6397">
            <v>0</v>
          </cell>
          <cell r="N6397">
            <v>0</v>
          </cell>
          <cell r="O6397" t="str">
            <v>+++</v>
          </cell>
        </row>
        <row r="6398">
          <cell r="A6398" t="str">
            <v>440.45.40.000-6200.05</v>
          </cell>
          <cell r="B6398" t="str">
            <v>440</v>
          </cell>
          <cell r="C6398" t="str">
            <v>45</v>
          </cell>
          <cell r="D6398" t="str">
            <v>40</v>
          </cell>
          <cell r="E6398" t="str">
            <v>000</v>
          </cell>
          <cell r="F6398" t="str">
            <v>6200.05</v>
          </cell>
          <cell r="G6398" t="str">
            <v>Supplies Gasoline</v>
          </cell>
          <cell r="H6398">
            <v>0</v>
          </cell>
          <cell r="I6398">
            <v>0</v>
          </cell>
          <cell r="J6398">
            <v>0</v>
          </cell>
          <cell r="K6398">
            <v>0</v>
          </cell>
          <cell r="L6398">
            <v>0</v>
          </cell>
          <cell r="M6398">
            <v>0</v>
          </cell>
          <cell r="N6398">
            <v>0</v>
          </cell>
          <cell r="O6398" t="str">
            <v>+++</v>
          </cell>
        </row>
        <row r="6399">
          <cell r="A6399" t="str">
            <v>440.45.40.000-6200.09</v>
          </cell>
          <cell r="B6399" t="str">
            <v>440</v>
          </cell>
          <cell r="C6399" t="str">
            <v>45</v>
          </cell>
          <cell r="D6399" t="str">
            <v>40</v>
          </cell>
          <cell r="E6399" t="str">
            <v>000</v>
          </cell>
          <cell r="F6399" t="str">
            <v>6200.09</v>
          </cell>
          <cell r="G6399" t="str">
            <v>Supplies Data Processing</v>
          </cell>
          <cell r="H6399">
            <v>0</v>
          </cell>
          <cell r="I6399">
            <v>0</v>
          </cell>
          <cell r="J6399">
            <v>0</v>
          </cell>
          <cell r="K6399">
            <v>0</v>
          </cell>
          <cell r="L6399">
            <v>0</v>
          </cell>
          <cell r="M6399">
            <v>0</v>
          </cell>
          <cell r="N6399">
            <v>0</v>
          </cell>
          <cell r="O6399" t="str">
            <v>+++</v>
          </cell>
        </row>
        <row r="6400">
          <cell r="A6400" t="str">
            <v>440.45.40.000-6300.01</v>
          </cell>
          <cell r="B6400" t="str">
            <v>440</v>
          </cell>
          <cell r="C6400" t="str">
            <v>45</v>
          </cell>
          <cell r="D6400" t="str">
            <v>40</v>
          </cell>
          <cell r="E6400" t="str">
            <v>000</v>
          </cell>
          <cell r="F6400" t="str">
            <v>6300.01</v>
          </cell>
          <cell r="G6400" t="str">
            <v>Dues &amp; Subscriptions Memberships</v>
          </cell>
          <cell r="H6400">
            <v>0</v>
          </cell>
          <cell r="I6400">
            <v>0</v>
          </cell>
          <cell r="J6400">
            <v>0</v>
          </cell>
          <cell r="K6400">
            <v>0</v>
          </cell>
          <cell r="L6400">
            <v>0</v>
          </cell>
          <cell r="M6400">
            <v>0</v>
          </cell>
          <cell r="N6400">
            <v>0</v>
          </cell>
          <cell r="O6400" t="str">
            <v>+++</v>
          </cell>
        </row>
        <row r="6401">
          <cell r="A6401" t="str">
            <v>440.45.40.000-6300.02</v>
          </cell>
          <cell r="B6401" t="str">
            <v>440</v>
          </cell>
          <cell r="C6401" t="str">
            <v>45</v>
          </cell>
          <cell r="D6401" t="str">
            <v>40</v>
          </cell>
          <cell r="E6401" t="str">
            <v>000</v>
          </cell>
          <cell r="F6401" t="str">
            <v>6300.02</v>
          </cell>
          <cell r="G6401" t="str">
            <v>Dues &amp; Subscriptions Publications</v>
          </cell>
          <cell r="H6401">
            <v>0</v>
          </cell>
          <cell r="I6401">
            <v>0</v>
          </cell>
          <cell r="J6401">
            <v>0</v>
          </cell>
          <cell r="K6401">
            <v>0</v>
          </cell>
          <cell r="L6401">
            <v>0</v>
          </cell>
          <cell r="M6401">
            <v>0</v>
          </cell>
          <cell r="N6401">
            <v>0</v>
          </cell>
          <cell r="O6401" t="str">
            <v>+++</v>
          </cell>
        </row>
        <row r="6402">
          <cell r="A6402" t="str">
            <v>440.45.40.000-6300.03</v>
          </cell>
          <cell r="B6402" t="str">
            <v>440</v>
          </cell>
          <cell r="C6402" t="str">
            <v>45</v>
          </cell>
          <cell r="D6402" t="str">
            <v>40</v>
          </cell>
          <cell r="E6402" t="str">
            <v>000</v>
          </cell>
          <cell r="F6402" t="str">
            <v>6300.03</v>
          </cell>
          <cell r="G6402" t="str">
            <v>Dues &amp; Subscriptions Certifications</v>
          </cell>
          <cell r="H6402">
            <v>0</v>
          </cell>
          <cell r="I6402">
            <v>0</v>
          </cell>
          <cell r="J6402">
            <v>0</v>
          </cell>
          <cell r="K6402">
            <v>0</v>
          </cell>
          <cell r="L6402">
            <v>0</v>
          </cell>
          <cell r="M6402">
            <v>0</v>
          </cell>
          <cell r="N6402">
            <v>0</v>
          </cell>
          <cell r="O6402" t="str">
            <v>+++</v>
          </cell>
        </row>
        <row r="6403">
          <cell r="A6403" t="str">
            <v>440.45.40.000-6350.01</v>
          </cell>
          <cell r="B6403" t="str">
            <v>440</v>
          </cell>
          <cell r="C6403" t="str">
            <v>45</v>
          </cell>
          <cell r="D6403" t="str">
            <v>40</v>
          </cell>
          <cell r="E6403" t="str">
            <v>000</v>
          </cell>
          <cell r="F6403" t="str">
            <v>6350.01</v>
          </cell>
          <cell r="G6403" t="str">
            <v>Maintenance Agreements &amp; Licenses License/Software Maintenance</v>
          </cell>
          <cell r="H6403">
            <v>0</v>
          </cell>
          <cell r="I6403">
            <v>0</v>
          </cell>
          <cell r="J6403">
            <v>0</v>
          </cell>
          <cell r="K6403">
            <v>0</v>
          </cell>
          <cell r="L6403">
            <v>0</v>
          </cell>
          <cell r="M6403">
            <v>0</v>
          </cell>
          <cell r="N6403">
            <v>0</v>
          </cell>
          <cell r="O6403" t="str">
            <v>+++</v>
          </cell>
        </row>
        <row r="6404">
          <cell r="A6404" t="str">
            <v>440.45.40.000-6350.02</v>
          </cell>
          <cell r="B6404" t="str">
            <v>440</v>
          </cell>
          <cell r="C6404" t="str">
            <v>45</v>
          </cell>
          <cell r="D6404" t="str">
            <v>40</v>
          </cell>
          <cell r="E6404" t="str">
            <v>000</v>
          </cell>
          <cell r="F6404" t="str">
            <v>6350.02</v>
          </cell>
          <cell r="G6404" t="str">
            <v>Maintenance Agreements &amp; Licenses Hardware Maintenance</v>
          </cell>
          <cell r="H6404">
            <v>0</v>
          </cell>
          <cell r="I6404">
            <v>0</v>
          </cell>
          <cell r="J6404">
            <v>0</v>
          </cell>
          <cell r="K6404">
            <v>0</v>
          </cell>
          <cell r="L6404">
            <v>0</v>
          </cell>
          <cell r="M6404">
            <v>0</v>
          </cell>
          <cell r="N6404">
            <v>0</v>
          </cell>
          <cell r="O6404" t="str">
            <v>+++</v>
          </cell>
        </row>
        <row r="6405">
          <cell r="A6405" t="str">
            <v>440.45.40.000-6350.03</v>
          </cell>
          <cell r="B6405" t="str">
            <v>440</v>
          </cell>
          <cell r="C6405" t="str">
            <v>45</v>
          </cell>
          <cell r="D6405" t="str">
            <v>40</v>
          </cell>
          <cell r="E6405" t="str">
            <v>000</v>
          </cell>
          <cell r="F6405" t="str">
            <v>6350.03</v>
          </cell>
          <cell r="G6405" t="str">
            <v>Maintenance Agreements &amp; Licenses Maintenance Agreements</v>
          </cell>
          <cell r="H6405">
            <v>0</v>
          </cell>
          <cell r="I6405">
            <v>0</v>
          </cell>
          <cell r="J6405">
            <v>0</v>
          </cell>
          <cell r="K6405">
            <v>0</v>
          </cell>
          <cell r="L6405">
            <v>0</v>
          </cell>
          <cell r="M6405">
            <v>0</v>
          </cell>
          <cell r="N6405">
            <v>0</v>
          </cell>
          <cell r="O6405" t="str">
            <v>+++</v>
          </cell>
        </row>
        <row r="6406">
          <cell r="A6406" t="str">
            <v>440.45.40.000-6350.04</v>
          </cell>
          <cell r="B6406" t="str">
            <v>440</v>
          </cell>
          <cell r="C6406" t="str">
            <v>45</v>
          </cell>
          <cell r="D6406" t="str">
            <v>40</v>
          </cell>
          <cell r="E6406" t="str">
            <v>000</v>
          </cell>
          <cell r="F6406" t="str">
            <v>6350.04</v>
          </cell>
          <cell r="G6406" t="str">
            <v>Maintenance Agreements &amp; Licenses SCADA</v>
          </cell>
          <cell r="H6406">
            <v>0</v>
          </cell>
          <cell r="I6406">
            <v>0</v>
          </cell>
          <cell r="J6406">
            <v>0</v>
          </cell>
          <cell r="K6406">
            <v>0</v>
          </cell>
          <cell r="L6406">
            <v>0</v>
          </cell>
          <cell r="M6406">
            <v>0</v>
          </cell>
          <cell r="N6406">
            <v>0</v>
          </cell>
          <cell r="O6406" t="str">
            <v>+++</v>
          </cell>
        </row>
        <row r="6407">
          <cell r="A6407" t="str">
            <v>440.45.40.000-6350.05</v>
          </cell>
          <cell r="B6407" t="str">
            <v>440</v>
          </cell>
          <cell r="C6407" t="str">
            <v>45</v>
          </cell>
          <cell r="D6407" t="str">
            <v>40</v>
          </cell>
          <cell r="E6407" t="str">
            <v>000</v>
          </cell>
          <cell r="F6407" t="str">
            <v>6350.05</v>
          </cell>
          <cell r="G6407" t="str">
            <v>Maintenance Agreements &amp; Licenses Traffic Control</v>
          </cell>
          <cell r="H6407">
            <v>0</v>
          </cell>
          <cell r="I6407">
            <v>0</v>
          </cell>
          <cell r="J6407">
            <v>0</v>
          </cell>
          <cell r="K6407">
            <v>0</v>
          </cell>
          <cell r="L6407">
            <v>0</v>
          </cell>
          <cell r="M6407">
            <v>0</v>
          </cell>
          <cell r="N6407">
            <v>0</v>
          </cell>
          <cell r="O6407" t="str">
            <v>+++</v>
          </cell>
        </row>
        <row r="6408">
          <cell r="A6408" t="str">
            <v>440.45.40.000-6350.06</v>
          </cell>
          <cell r="B6408" t="str">
            <v>440</v>
          </cell>
          <cell r="C6408" t="str">
            <v>45</v>
          </cell>
          <cell r="D6408" t="str">
            <v>40</v>
          </cell>
          <cell r="E6408" t="str">
            <v>000</v>
          </cell>
          <cell r="F6408" t="str">
            <v>6350.06</v>
          </cell>
          <cell r="G6408" t="str">
            <v>Maintenance Agreements &amp; Licenses Streetlights</v>
          </cell>
          <cell r="H6408">
            <v>0</v>
          </cell>
          <cell r="I6408">
            <v>0</v>
          </cell>
          <cell r="J6408">
            <v>0</v>
          </cell>
          <cell r="K6408">
            <v>0</v>
          </cell>
          <cell r="L6408">
            <v>0</v>
          </cell>
          <cell r="M6408">
            <v>0</v>
          </cell>
          <cell r="N6408">
            <v>0</v>
          </cell>
          <cell r="O6408" t="str">
            <v>+++</v>
          </cell>
        </row>
        <row r="6409">
          <cell r="A6409" t="str">
            <v>440.45.40.000-6400.01</v>
          </cell>
          <cell r="B6409" t="str">
            <v>440</v>
          </cell>
          <cell r="C6409" t="str">
            <v>45</v>
          </cell>
          <cell r="D6409" t="str">
            <v>40</v>
          </cell>
          <cell r="E6409" t="str">
            <v>000</v>
          </cell>
          <cell r="F6409" t="str">
            <v>6400.01</v>
          </cell>
          <cell r="G6409" t="str">
            <v>Repairs &amp; Maintenance Building</v>
          </cell>
          <cell r="H6409">
            <v>0</v>
          </cell>
          <cell r="I6409">
            <v>0</v>
          </cell>
          <cell r="J6409">
            <v>0</v>
          </cell>
          <cell r="K6409">
            <v>0</v>
          </cell>
          <cell r="L6409">
            <v>0</v>
          </cell>
          <cell r="M6409">
            <v>0</v>
          </cell>
          <cell r="N6409">
            <v>0</v>
          </cell>
          <cell r="O6409" t="str">
            <v>+++</v>
          </cell>
        </row>
        <row r="6410">
          <cell r="A6410" t="str">
            <v>440.45.40.000-6400.02</v>
          </cell>
          <cell r="B6410" t="str">
            <v>440</v>
          </cell>
          <cell r="C6410" t="str">
            <v>45</v>
          </cell>
          <cell r="D6410" t="str">
            <v>40</v>
          </cell>
          <cell r="E6410" t="str">
            <v>000</v>
          </cell>
          <cell r="F6410" t="str">
            <v>6400.02</v>
          </cell>
          <cell r="G6410" t="str">
            <v>Repairs &amp; Maintenance Minor Equipment/Other</v>
          </cell>
          <cell r="H6410">
            <v>0</v>
          </cell>
          <cell r="I6410">
            <v>0</v>
          </cell>
          <cell r="J6410">
            <v>0</v>
          </cell>
          <cell r="K6410">
            <v>0</v>
          </cell>
          <cell r="L6410">
            <v>0</v>
          </cell>
          <cell r="M6410">
            <v>0</v>
          </cell>
          <cell r="N6410">
            <v>0</v>
          </cell>
          <cell r="O6410" t="str">
            <v>+++</v>
          </cell>
        </row>
        <row r="6411">
          <cell r="A6411" t="str">
            <v>440.45.40.000-6400.03</v>
          </cell>
          <cell r="B6411" t="str">
            <v>440</v>
          </cell>
          <cell r="C6411" t="str">
            <v>45</v>
          </cell>
          <cell r="D6411" t="str">
            <v>40</v>
          </cell>
          <cell r="E6411" t="str">
            <v>000</v>
          </cell>
          <cell r="F6411" t="str">
            <v>6400.03</v>
          </cell>
          <cell r="G6411" t="str">
            <v>Repairs &amp; Maintenance Major Repair &amp; Contingency</v>
          </cell>
          <cell r="H6411">
            <v>0</v>
          </cell>
          <cell r="I6411">
            <v>0</v>
          </cell>
          <cell r="J6411">
            <v>0</v>
          </cell>
          <cell r="K6411">
            <v>0</v>
          </cell>
          <cell r="L6411">
            <v>0</v>
          </cell>
          <cell r="M6411">
            <v>0</v>
          </cell>
          <cell r="N6411">
            <v>0</v>
          </cell>
          <cell r="O6411" t="str">
            <v>+++</v>
          </cell>
        </row>
        <row r="6412">
          <cell r="A6412" t="str">
            <v>440.45.40.000-6400.04</v>
          </cell>
          <cell r="B6412" t="str">
            <v>440</v>
          </cell>
          <cell r="C6412" t="str">
            <v>45</v>
          </cell>
          <cell r="D6412" t="str">
            <v>40</v>
          </cell>
          <cell r="E6412" t="str">
            <v>000</v>
          </cell>
          <cell r="F6412" t="str">
            <v>6400.04</v>
          </cell>
          <cell r="G6412" t="str">
            <v>Repairs &amp; Maintenance Equipment Rental</v>
          </cell>
          <cell r="H6412">
            <v>0</v>
          </cell>
          <cell r="I6412">
            <v>0</v>
          </cell>
          <cell r="J6412">
            <v>0</v>
          </cell>
          <cell r="K6412">
            <v>0</v>
          </cell>
          <cell r="L6412">
            <v>0</v>
          </cell>
          <cell r="M6412">
            <v>0</v>
          </cell>
          <cell r="N6412">
            <v>0</v>
          </cell>
          <cell r="O6412" t="str">
            <v>+++</v>
          </cell>
        </row>
        <row r="6413">
          <cell r="A6413" t="str">
            <v>440.45.40.000-6400.05</v>
          </cell>
          <cell r="B6413" t="str">
            <v>440</v>
          </cell>
          <cell r="C6413" t="str">
            <v>45</v>
          </cell>
          <cell r="D6413" t="str">
            <v>40</v>
          </cell>
          <cell r="E6413" t="str">
            <v>000</v>
          </cell>
          <cell r="F6413" t="str">
            <v>6400.05</v>
          </cell>
          <cell r="G6413" t="str">
            <v>Repairs &amp; Maintenance Vehicle</v>
          </cell>
          <cell r="H6413">
            <v>0</v>
          </cell>
          <cell r="I6413">
            <v>0</v>
          </cell>
          <cell r="J6413">
            <v>0</v>
          </cell>
          <cell r="K6413">
            <v>0</v>
          </cell>
          <cell r="L6413">
            <v>0</v>
          </cell>
          <cell r="M6413">
            <v>0</v>
          </cell>
          <cell r="N6413">
            <v>0</v>
          </cell>
          <cell r="O6413" t="str">
            <v>+++</v>
          </cell>
        </row>
        <row r="6414">
          <cell r="A6414" t="str">
            <v>440.45.40.000-6600.01</v>
          </cell>
          <cell r="B6414" t="str">
            <v>440</v>
          </cell>
          <cell r="C6414" t="str">
            <v>45</v>
          </cell>
          <cell r="D6414" t="str">
            <v>40</v>
          </cell>
          <cell r="E6414" t="str">
            <v>000</v>
          </cell>
          <cell r="F6414" t="str">
            <v>6600.01</v>
          </cell>
          <cell r="G6414" t="str">
            <v>Administrative Expenses Meetings</v>
          </cell>
          <cell r="H6414">
            <v>0</v>
          </cell>
          <cell r="I6414">
            <v>0</v>
          </cell>
          <cell r="J6414">
            <v>0</v>
          </cell>
          <cell r="K6414">
            <v>0</v>
          </cell>
          <cell r="L6414">
            <v>0</v>
          </cell>
          <cell r="M6414">
            <v>0</v>
          </cell>
          <cell r="N6414">
            <v>0</v>
          </cell>
          <cell r="O6414" t="str">
            <v>+++</v>
          </cell>
        </row>
        <row r="6415">
          <cell r="A6415" t="str">
            <v>440.45.40.000-6600.03</v>
          </cell>
          <cell r="B6415" t="str">
            <v>440</v>
          </cell>
          <cell r="C6415" t="str">
            <v>45</v>
          </cell>
          <cell r="D6415" t="str">
            <v>40</v>
          </cell>
          <cell r="E6415" t="str">
            <v>000</v>
          </cell>
          <cell r="F6415" t="str">
            <v>6600.03</v>
          </cell>
          <cell r="G6415" t="str">
            <v>Administrative Expenses Mileage Reimbursement</v>
          </cell>
          <cell r="H6415">
            <v>0</v>
          </cell>
          <cell r="I6415">
            <v>0</v>
          </cell>
          <cell r="J6415">
            <v>0</v>
          </cell>
          <cell r="K6415">
            <v>0</v>
          </cell>
          <cell r="L6415">
            <v>0</v>
          </cell>
          <cell r="M6415">
            <v>0</v>
          </cell>
          <cell r="N6415">
            <v>0</v>
          </cell>
          <cell r="O6415" t="str">
            <v>+++</v>
          </cell>
        </row>
        <row r="6416">
          <cell r="A6416" t="str">
            <v>440.45.40.000-6600.04</v>
          </cell>
          <cell r="B6416" t="str">
            <v>440</v>
          </cell>
          <cell r="C6416" t="str">
            <v>45</v>
          </cell>
          <cell r="D6416" t="str">
            <v>40</v>
          </cell>
          <cell r="E6416" t="str">
            <v>000</v>
          </cell>
          <cell r="F6416" t="str">
            <v>6600.04</v>
          </cell>
          <cell r="G6416" t="str">
            <v>Administrative Expenses Training/Conferences</v>
          </cell>
          <cell r="H6416">
            <v>0</v>
          </cell>
          <cell r="I6416">
            <v>0</v>
          </cell>
          <cell r="J6416">
            <v>0</v>
          </cell>
          <cell r="K6416">
            <v>0</v>
          </cell>
          <cell r="L6416">
            <v>0</v>
          </cell>
          <cell r="M6416">
            <v>0</v>
          </cell>
          <cell r="N6416">
            <v>0</v>
          </cell>
          <cell r="O6416" t="str">
            <v>+++</v>
          </cell>
        </row>
        <row r="6417">
          <cell r="A6417" t="str">
            <v>440.45.40.000-6600.05</v>
          </cell>
          <cell r="B6417" t="str">
            <v>440</v>
          </cell>
          <cell r="C6417" t="str">
            <v>45</v>
          </cell>
          <cell r="D6417" t="str">
            <v>40</v>
          </cell>
          <cell r="E6417" t="str">
            <v>000</v>
          </cell>
          <cell r="F6417" t="str">
            <v>6600.05</v>
          </cell>
          <cell r="G6417" t="str">
            <v>Administrative Expenses Public/Legal Advertisement</v>
          </cell>
          <cell r="H6417">
            <v>0</v>
          </cell>
          <cell r="I6417">
            <v>0</v>
          </cell>
          <cell r="J6417">
            <v>0</v>
          </cell>
          <cell r="K6417">
            <v>0</v>
          </cell>
          <cell r="L6417">
            <v>0</v>
          </cell>
          <cell r="M6417">
            <v>0</v>
          </cell>
          <cell r="N6417">
            <v>0</v>
          </cell>
          <cell r="O6417" t="str">
            <v>+++</v>
          </cell>
        </row>
        <row r="6418">
          <cell r="A6418" t="str">
            <v>440.45.40.000-6600.06</v>
          </cell>
          <cell r="B6418" t="str">
            <v>440</v>
          </cell>
          <cell r="C6418" t="str">
            <v>45</v>
          </cell>
          <cell r="D6418" t="str">
            <v>40</v>
          </cell>
          <cell r="E6418" t="str">
            <v>000</v>
          </cell>
          <cell r="F6418" t="str">
            <v>6600.06</v>
          </cell>
          <cell r="G6418" t="str">
            <v>Administrative Expenses Property/Building Rental</v>
          </cell>
          <cell r="H6418">
            <v>0</v>
          </cell>
          <cell r="I6418">
            <v>0</v>
          </cell>
          <cell r="J6418">
            <v>0</v>
          </cell>
          <cell r="K6418">
            <v>0</v>
          </cell>
          <cell r="L6418">
            <v>0</v>
          </cell>
          <cell r="M6418">
            <v>0</v>
          </cell>
          <cell r="N6418">
            <v>0</v>
          </cell>
          <cell r="O6418" t="str">
            <v>+++</v>
          </cell>
        </row>
        <row r="6419">
          <cell r="A6419" t="str">
            <v>440.45.40.000-6600.07</v>
          </cell>
          <cell r="B6419" t="str">
            <v>440</v>
          </cell>
          <cell r="C6419" t="str">
            <v>45</v>
          </cell>
          <cell r="D6419" t="str">
            <v>40</v>
          </cell>
          <cell r="E6419" t="str">
            <v>000</v>
          </cell>
          <cell r="F6419" t="str">
            <v>6600.07</v>
          </cell>
          <cell r="G6419" t="str">
            <v>Administrative Expenses Employee Recruitment</v>
          </cell>
          <cell r="H6419">
            <v>0</v>
          </cell>
          <cell r="I6419">
            <v>0</v>
          </cell>
          <cell r="J6419">
            <v>0</v>
          </cell>
          <cell r="K6419">
            <v>0</v>
          </cell>
          <cell r="L6419">
            <v>0</v>
          </cell>
          <cell r="M6419">
            <v>0</v>
          </cell>
          <cell r="N6419">
            <v>0</v>
          </cell>
          <cell r="O6419" t="str">
            <v>+++</v>
          </cell>
        </row>
        <row r="6420">
          <cell r="A6420" t="str">
            <v>440.45.40.000-6600.08</v>
          </cell>
          <cell r="B6420" t="str">
            <v>440</v>
          </cell>
          <cell r="C6420" t="str">
            <v>45</v>
          </cell>
          <cell r="D6420" t="str">
            <v>40</v>
          </cell>
          <cell r="E6420" t="str">
            <v>000</v>
          </cell>
          <cell r="F6420" t="str">
            <v>6600.08</v>
          </cell>
          <cell r="G6420" t="str">
            <v>Administrative Expenses Employee Recognition</v>
          </cell>
          <cell r="H6420">
            <v>0</v>
          </cell>
          <cell r="I6420">
            <v>0</v>
          </cell>
          <cell r="J6420">
            <v>0</v>
          </cell>
          <cell r="K6420">
            <v>0</v>
          </cell>
          <cell r="L6420">
            <v>0</v>
          </cell>
          <cell r="M6420">
            <v>0</v>
          </cell>
          <cell r="N6420">
            <v>0</v>
          </cell>
          <cell r="O6420" t="str">
            <v>+++</v>
          </cell>
        </row>
        <row r="6421">
          <cell r="A6421" t="str">
            <v>440.45.40.000-6600.14</v>
          </cell>
          <cell r="B6421" t="str">
            <v>440</v>
          </cell>
          <cell r="C6421" t="str">
            <v>45</v>
          </cell>
          <cell r="D6421" t="str">
            <v>40</v>
          </cell>
          <cell r="E6421" t="str">
            <v>000</v>
          </cell>
          <cell r="F6421" t="str">
            <v>6600.14</v>
          </cell>
          <cell r="G6421" t="str">
            <v>Administrative Expenses Filing/Recording Fee</v>
          </cell>
          <cell r="H6421">
            <v>0</v>
          </cell>
          <cell r="I6421">
            <v>0</v>
          </cell>
          <cell r="J6421">
            <v>0</v>
          </cell>
          <cell r="K6421">
            <v>0</v>
          </cell>
          <cell r="L6421">
            <v>0</v>
          </cell>
          <cell r="M6421">
            <v>0</v>
          </cell>
          <cell r="N6421">
            <v>0</v>
          </cell>
          <cell r="O6421" t="str">
            <v>+++</v>
          </cell>
        </row>
        <row r="6422">
          <cell r="A6422" t="str">
            <v>440.45.40.000-6600.24</v>
          </cell>
          <cell r="B6422" t="str">
            <v>440</v>
          </cell>
          <cell r="C6422" t="str">
            <v>45</v>
          </cell>
          <cell r="D6422" t="str">
            <v>40</v>
          </cell>
          <cell r="E6422" t="str">
            <v>000</v>
          </cell>
          <cell r="F6422" t="str">
            <v>6600.24</v>
          </cell>
          <cell r="G6422" t="str">
            <v>Administrative Expenses Marketing</v>
          </cell>
          <cell r="H6422">
            <v>0</v>
          </cell>
          <cell r="I6422">
            <v>0</v>
          </cell>
          <cell r="J6422">
            <v>0</v>
          </cell>
          <cell r="K6422">
            <v>0</v>
          </cell>
          <cell r="L6422">
            <v>0</v>
          </cell>
          <cell r="M6422">
            <v>0</v>
          </cell>
          <cell r="N6422">
            <v>0</v>
          </cell>
          <cell r="O6422" t="str">
            <v>+++</v>
          </cell>
        </row>
        <row r="6423">
          <cell r="A6423" t="str">
            <v>440.45.40.000-6600.25</v>
          </cell>
          <cell r="B6423" t="str">
            <v>440</v>
          </cell>
          <cell r="C6423" t="str">
            <v>45</v>
          </cell>
          <cell r="D6423" t="str">
            <v>40</v>
          </cell>
          <cell r="E6423" t="str">
            <v>000</v>
          </cell>
          <cell r="F6423" t="str">
            <v>6600.25</v>
          </cell>
          <cell r="G6423" t="str">
            <v>Administrative Expenses Support Services-Indirect Labor</v>
          </cell>
          <cell r="H6423">
            <v>0</v>
          </cell>
          <cell r="I6423">
            <v>0</v>
          </cell>
          <cell r="J6423">
            <v>0</v>
          </cell>
          <cell r="K6423">
            <v>0</v>
          </cell>
          <cell r="L6423">
            <v>0</v>
          </cell>
          <cell r="M6423">
            <v>0</v>
          </cell>
          <cell r="N6423">
            <v>0</v>
          </cell>
          <cell r="O6423" t="str">
            <v>+++</v>
          </cell>
        </row>
        <row r="6424">
          <cell r="A6424" t="str">
            <v>440.45.40.000-6600.26</v>
          </cell>
          <cell r="B6424" t="str">
            <v>440</v>
          </cell>
          <cell r="C6424" t="str">
            <v>45</v>
          </cell>
          <cell r="D6424" t="str">
            <v>40</v>
          </cell>
          <cell r="E6424" t="str">
            <v>000</v>
          </cell>
          <cell r="F6424" t="str">
            <v>6600.26</v>
          </cell>
          <cell r="G6424" t="str">
            <v>Administrative Expenses Support Services-IT</v>
          </cell>
          <cell r="H6424">
            <v>0</v>
          </cell>
          <cell r="I6424">
            <v>0</v>
          </cell>
          <cell r="J6424">
            <v>0</v>
          </cell>
          <cell r="K6424">
            <v>0</v>
          </cell>
          <cell r="L6424">
            <v>0</v>
          </cell>
          <cell r="M6424">
            <v>0</v>
          </cell>
          <cell r="N6424">
            <v>0</v>
          </cell>
          <cell r="O6424" t="str">
            <v>+++</v>
          </cell>
        </row>
        <row r="6425">
          <cell r="A6425" t="str">
            <v>440.45.40.000-6600.27</v>
          </cell>
          <cell r="B6425" t="str">
            <v>440</v>
          </cell>
          <cell r="C6425" t="str">
            <v>45</v>
          </cell>
          <cell r="D6425" t="str">
            <v>40</v>
          </cell>
          <cell r="E6425" t="str">
            <v>000</v>
          </cell>
          <cell r="F6425" t="str">
            <v>6600.27</v>
          </cell>
          <cell r="G6425" t="str">
            <v>Administrative Expenses Support Services-Direct Labor</v>
          </cell>
          <cell r="H6425">
            <v>0</v>
          </cell>
          <cell r="I6425">
            <v>0</v>
          </cell>
          <cell r="J6425">
            <v>0</v>
          </cell>
          <cell r="K6425">
            <v>0</v>
          </cell>
          <cell r="L6425">
            <v>0</v>
          </cell>
          <cell r="M6425">
            <v>0</v>
          </cell>
          <cell r="N6425">
            <v>0</v>
          </cell>
          <cell r="O6425" t="str">
            <v>+++</v>
          </cell>
        </row>
        <row r="6426">
          <cell r="A6426" t="str">
            <v>440.45.40.000-6600.29</v>
          </cell>
          <cell r="B6426" t="str">
            <v>440</v>
          </cell>
          <cell r="C6426" t="str">
            <v>45</v>
          </cell>
          <cell r="D6426" t="str">
            <v>40</v>
          </cell>
          <cell r="E6426" t="str">
            <v>000</v>
          </cell>
          <cell r="F6426" t="str">
            <v>6600.29</v>
          </cell>
          <cell r="G6426" t="str">
            <v>Administrative Expenses Administration &amp; Planning</v>
          </cell>
          <cell r="H6426">
            <v>0</v>
          </cell>
          <cell r="I6426">
            <v>0</v>
          </cell>
          <cell r="J6426">
            <v>0</v>
          </cell>
          <cell r="K6426">
            <v>0</v>
          </cell>
          <cell r="L6426">
            <v>0</v>
          </cell>
          <cell r="M6426">
            <v>0</v>
          </cell>
          <cell r="N6426">
            <v>0</v>
          </cell>
          <cell r="O6426" t="str">
            <v>+++</v>
          </cell>
        </row>
        <row r="6427">
          <cell r="A6427" t="str">
            <v>440.45.40.000-6600.30</v>
          </cell>
          <cell r="B6427" t="str">
            <v>440</v>
          </cell>
          <cell r="C6427" t="str">
            <v>45</v>
          </cell>
          <cell r="D6427" t="str">
            <v>40</v>
          </cell>
          <cell r="E6427" t="str">
            <v>000</v>
          </cell>
          <cell r="F6427" t="str">
            <v>6600.30</v>
          </cell>
          <cell r="G6427" t="str">
            <v>Administrative Expenses Other Expenses</v>
          </cell>
          <cell r="H6427">
            <v>0</v>
          </cell>
          <cell r="I6427">
            <v>0</v>
          </cell>
          <cell r="J6427">
            <v>0</v>
          </cell>
          <cell r="K6427">
            <v>0</v>
          </cell>
          <cell r="L6427">
            <v>0</v>
          </cell>
          <cell r="M6427">
            <v>0</v>
          </cell>
          <cell r="N6427">
            <v>0</v>
          </cell>
          <cell r="O6427" t="str">
            <v>+++</v>
          </cell>
        </row>
        <row r="6428">
          <cell r="A6428" t="str">
            <v>440.45.40.000-7000.03</v>
          </cell>
          <cell r="B6428" t="str">
            <v>440</v>
          </cell>
          <cell r="C6428" t="str">
            <v>45</v>
          </cell>
          <cell r="D6428" t="str">
            <v>40</v>
          </cell>
          <cell r="E6428" t="str">
            <v>000</v>
          </cell>
          <cell r="F6428" t="str">
            <v>7000.03</v>
          </cell>
          <cell r="G6428" t="str">
            <v>Capital Outlay Operations Equip-Minor</v>
          </cell>
          <cell r="H6428">
            <v>0</v>
          </cell>
          <cell r="I6428">
            <v>0</v>
          </cell>
          <cell r="J6428">
            <v>0</v>
          </cell>
          <cell r="K6428">
            <v>0</v>
          </cell>
          <cell r="L6428">
            <v>0</v>
          </cell>
          <cell r="M6428">
            <v>0</v>
          </cell>
          <cell r="N6428">
            <v>0</v>
          </cell>
          <cell r="O6428" t="str">
            <v>+++</v>
          </cell>
        </row>
        <row r="6429">
          <cell r="A6429" t="str">
            <v>440.45.40.000-7000.04</v>
          </cell>
          <cell r="B6429" t="str">
            <v>440</v>
          </cell>
          <cell r="C6429" t="str">
            <v>45</v>
          </cell>
          <cell r="D6429" t="str">
            <v>40</v>
          </cell>
          <cell r="E6429" t="str">
            <v>000</v>
          </cell>
          <cell r="F6429" t="str">
            <v>7000.04</v>
          </cell>
          <cell r="G6429" t="str">
            <v>Capital Outlay Operations Equipment-Major</v>
          </cell>
          <cell r="H6429">
            <v>0</v>
          </cell>
          <cell r="I6429">
            <v>0</v>
          </cell>
          <cell r="J6429">
            <v>0</v>
          </cell>
          <cell r="K6429">
            <v>0</v>
          </cell>
          <cell r="L6429">
            <v>0</v>
          </cell>
          <cell r="M6429">
            <v>0</v>
          </cell>
          <cell r="N6429">
            <v>0</v>
          </cell>
          <cell r="O6429" t="str">
            <v>+++</v>
          </cell>
        </row>
        <row r="6430">
          <cell r="A6430" t="str">
            <v>440.45.40.000-7000.07</v>
          </cell>
          <cell r="B6430" t="str">
            <v>440</v>
          </cell>
          <cell r="C6430" t="str">
            <v>45</v>
          </cell>
          <cell r="D6430" t="str">
            <v>40</v>
          </cell>
          <cell r="E6430" t="str">
            <v>000</v>
          </cell>
          <cell r="F6430" t="str">
            <v>7000.07</v>
          </cell>
          <cell r="G6430" t="str">
            <v>Capital Outlay Computer Hardware</v>
          </cell>
          <cell r="H6430">
            <v>0</v>
          </cell>
          <cell r="I6430">
            <v>0</v>
          </cell>
          <cell r="J6430">
            <v>0</v>
          </cell>
          <cell r="K6430">
            <v>0</v>
          </cell>
          <cell r="L6430">
            <v>0</v>
          </cell>
          <cell r="M6430">
            <v>0</v>
          </cell>
          <cell r="N6430">
            <v>0</v>
          </cell>
          <cell r="O6430" t="str">
            <v>+++</v>
          </cell>
        </row>
        <row r="6431">
          <cell r="A6431" t="str">
            <v>440.45.40.000-7000.08</v>
          </cell>
          <cell r="B6431" t="str">
            <v>440</v>
          </cell>
          <cell r="C6431" t="str">
            <v>45</v>
          </cell>
          <cell r="D6431" t="str">
            <v>40</v>
          </cell>
          <cell r="E6431" t="str">
            <v>000</v>
          </cell>
          <cell r="F6431" t="str">
            <v>7000.08</v>
          </cell>
          <cell r="G6431" t="str">
            <v>Capital Outlay Computer Software</v>
          </cell>
          <cell r="H6431">
            <v>0</v>
          </cell>
          <cell r="I6431">
            <v>0</v>
          </cell>
          <cell r="J6431">
            <v>0</v>
          </cell>
          <cell r="K6431">
            <v>0</v>
          </cell>
          <cell r="L6431">
            <v>0</v>
          </cell>
          <cell r="M6431">
            <v>0</v>
          </cell>
          <cell r="N6431">
            <v>0</v>
          </cell>
          <cell r="O6431" t="str">
            <v>+++</v>
          </cell>
        </row>
        <row r="6432">
          <cell r="A6432" t="str">
            <v>440.45.40.000-7000.12</v>
          </cell>
          <cell r="B6432" t="str">
            <v>440</v>
          </cell>
          <cell r="C6432" t="str">
            <v>45</v>
          </cell>
          <cell r="D6432" t="str">
            <v>40</v>
          </cell>
          <cell r="E6432" t="str">
            <v>000</v>
          </cell>
          <cell r="F6432" t="str">
            <v>7000.12</v>
          </cell>
          <cell r="G6432" t="str">
            <v>Capital Outlay Furniture</v>
          </cell>
          <cell r="H6432">
            <v>0</v>
          </cell>
          <cell r="I6432">
            <v>0</v>
          </cell>
          <cell r="J6432">
            <v>0</v>
          </cell>
          <cell r="K6432">
            <v>0</v>
          </cell>
          <cell r="L6432">
            <v>0</v>
          </cell>
          <cell r="M6432">
            <v>0</v>
          </cell>
          <cell r="N6432">
            <v>0</v>
          </cell>
          <cell r="O6432" t="str">
            <v>+++</v>
          </cell>
        </row>
        <row r="6433">
          <cell r="A6433" t="str">
            <v>440.45.40.000-7000.99</v>
          </cell>
          <cell r="B6433" t="str">
            <v>440</v>
          </cell>
          <cell r="C6433" t="str">
            <v>45</v>
          </cell>
          <cell r="D6433" t="str">
            <v>40</v>
          </cell>
          <cell r="E6433" t="str">
            <v>000</v>
          </cell>
          <cell r="F6433" t="str">
            <v>7000.99</v>
          </cell>
          <cell r="G6433" t="str">
            <v>Capital Outlay General</v>
          </cell>
          <cell r="H6433">
            <v>0</v>
          </cell>
          <cell r="I6433">
            <v>0</v>
          </cell>
          <cell r="J6433">
            <v>0</v>
          </cell>
          <cell r="K6433">
            <v>0</v>
          </cell>
          <cell r="L6433">
            <v>0</v>
          </cell>
          <cell r="M6433">
            <v>0</v>
          </cell>
          <cell r="N6433">
            <v>0</v>
          </cell>
          <cell r="O6433" t="str">
            <v>+++</v>
          </cell>
        </row>
        <row r="6434">
          <cell r="A6434" t="str">
            <v>440.45.41.000-5000.01</v>
          </cell>
          <cell r="B6434" t="str">
            <v>440</v>
          </cell>
          <cell r="C6434" t="str">
            <v>45</v>
          </cell>
          <cell r="D6434" t="str">
            <v>41</v>
          </cell>
          <cell r="E6434" t="str">
            <v>000</v>
          </cell>
          <cell r="F6434" t="str">
            <v>5000.01</v>
          </cell>
          <cell r="G6434" t="str">
            <v>Salaries Regular</v>
          </cell>
          <cell r="H6434">
            <v>0</v>
          </cell>
          <cell r="I6434">
            <v>0</v>
          </cell>
          <cell r="J6434">
            <v>0</v>
          </cell>
          <cell r="K6434">
            <v>0</v>
          </cell>
          <cell r="L6434">
            <v>0</v>
          </cell>
          <cell r="M6434">
            <v>0</v>
          </cell>
          <cell r="N6434">
            <v>0</v>
          </cell>
          <cell r="O6434" t="str">
            <v>+++</v>
          </cell>
        </row>
        <row r="6435">
          <cell r="A6435" t="str">
            <v>440.45.41.000-5000.02</v>
          </cell>
          <cell r="B6435" t="str">
            <v>440</v>
          </cell>
          <cell r="C6435" t="str">
            <v>45</v>
          </cell>
          <cell r="D6435" t="str">
            <v>41</v>
          </cell>
          <cell r="E6435" t="str">
            <v>000</v>
          </cell>
          <cell r="F6435" t="str">
            <v>5000.02</v>
          </cell>
          <cell r="G6435" t="str">
            <v>Salaries Part Time</v>
          </cell>
          <cell r="H6435">
            <v>0</v>
          </cell>
          <cell r="I6435">
            <v>0</v>
          </cell>
          <cell r="J6435">
            <v>0</v>
          </cell>
          <cell r="K6435">
            <v>0</v>
          </cell>
          <cell r="L6435">
            <v>0</v>
          </cell>
          <cell r="M6435">
            <v>0</v>
          </cell>
          <cell r="N6435">
            <v>0</v>
          </cell>
          <cell r="O6435" t="str">
            <v>+++</v>
          </cell>
        </row>
        <row r="6436">
          <cell r="A6436" t="str">
            <v>440.45.41.000-5000.03</v>
          </cell>
          <cell r="B6436" t="str">
            <v>440</v>
          </cell>
          <cell r="C6436" t="str">
            <v>45</v>
          </cell>
          <cell r="D6436" t="str">
            <v>41</v>
          </cell>
          <cell r="E6436" t="str">
            <v>000</v>
          </cell>
          <cell r="F6436" t="str">
            <v>5000.03</v>
          </cell>
          <cell r="G6436" t="str">
            <v>Salaries Overtime</v>
          </cell>
          <cell r="H6436">
            <v>0</v>
          </cell>
          <cell r="I6436">
            <v>0</v>
          </cell>
          <cell r="J6436">
            <v>0</v>
          </cell>
          <cell r="K6436">
            <v>0</v>
          </cell>
          <cell r="L6436">
            <v>0</v>
          </cell>
          <cell r="M6436">
            <v>0</v>
          </cell>
          <cell r="N6436">
            <v>0</v>
          </cell>
          <cell r="O6436" t="str">
            <v>+++</v>
          </cell>
        </row>
        <row r="6437">
          <cell r="A6437" t="str">
            <v>440.45.41.000-5000.04</v>
          </cell>
          <cell r="B6437" t="str">
            <v>440</v>
          </cell>
          <cell r="C6437" t="str">
            <v>45</v>
          </cell>
          <cell r="D6437" t="str">
            <v>41</v>
          </cell>
          <cell r="E6437" t="str">
            <v>000</v>
          </cell>
          <cell r="F6437" t="str">
            <v>5000.04</v>
          </cell>
          <cell r="G6437" t="str">
            <v>Salaries Holiday Pay</v>
          </cell>
          <cell r="H6437">
            <v>0</v>
          </cell>
          <cell r="I6437">
            <v>0</v>
          </cell>
          <cell r="J6437">
            <v>0</v>
          </cell>
          <cell r="K6437">
            <v>0</v>
          </cell>
          <cell r="L6437">
            <v>0</v>
          </cell>
          <cell r="M6437">
            <v>0</v>
          </cell>
          <cell r="N6437">
            <v>0</v>
          </cell>
          <cell r="O6437" t="str">
            <v>+++</v>
          </cell>
        </row>
        <row r="6438">
          <cell r="A6438" t="str">
            <v>440.45.41.000-5000.06</v>
          </cell>
          <cell r="B6438" t="str">
            <v>440</v>
          </cell>
          <cell r="C6438" t="str">
            <v>45</v>
          </cell>
          <cell r="D6438" t="str">
            <v>41</v>
          </cell>
          <cell r="E6438" t="str">
            <v>000</v>
          </cell>
          <cell r="F6438" t="str">
            <v>5000.06</v>
          </cell>
          <cell r="G6438" t="str">
            <v>Salaries Out of Class</v>
          </cell>
          <cell r="H6438">
            <v>0</v>
          </cell>
          <cell r="I6438">
            <v>0</v>
          </cell>
          <cell r="J6438">
            <v>0</v>
          </cell>
          <cell r="K6438">
            <v>0</v>
          </cell>
          <cell r="L6438">
            <v>0</v>
          </cell>
          <cell r="M6438">
            <v>0</v>
          </cell>
          <cell r="N6438">
            <v>0</v>
          </cell>
          <cell r="O6438" t="str">
            <v>+++</v>
          </cell>
        </row>
        <row r="6439">
          <cell r="A6439" t="str">
            <v>440.45.41.000-5000.07</v>
          </cell>
          <cell r="B6439" t="str">
            <v>440</v>
          </cell>
          <cell r="C6439" t="str">
            <v>45</v>
          </cell>
          <cell r="D6439" t="str">
            <v>41</v>
          </cell>
          <cell r="E6439" t="str">
            <v>000</v>
          </cell>
          <cell r="F6439" t="str">
            <v>5000.07</v>
          </cell>
          <cell r="G6439" t="str">
            <v>Salaries Admin Leave Pay</v>
          </cell>
          <cell r="H6439">
            <v>0</v>
          </cell>
          <cell r="I6439">
            <v>0</v>
          </cell>
          <cell r="J6439">
            <v>0</v>
          </cell>
          <cell r="K6439">
            <v>0</v>
          </cell>
          <cell r="L6439">
            <v>0</v>
          </cell>
          <cell r="M6439">
            <v>0</v>
          </cell>
          <cell r="N6439">
            <v>0</v>
          </cell>
          <cell r="O6439" t="str">
            <v>+++</v>
          </cell>
        </row>
        <row r="6440">
          <cell r="A6440" t="str">
            <v>440.45.41.000-5000.08</v>
          </cell>
          <cell r="B6440" t="str">
            <v>440</v>
          </cell>
          <cell r="C6440" t="str">
            <v>45</v>
          </cell>
          <cell r="D6440" t="str">
            <v>41</v>
          </cell>
          <cell r="E6440" t="str">
            <v>000</v>
          </cell>
          <cell r="F6440" t="str">
            <v>5000.08</v>
          </cell>
          <cell r="G6440" t="str">
            <v>Salaries Longevity Pay</v>
          </cell>
          <cell r="H6440">
            <v>0</v>
          </cell>
          <cell r="I6440">
            <v>0</v>
          </cell>
          <cell r="J6440">
            <v>0</v>
          </cell>
          <cell r="K6440">
            <v>0</v>
          </cell>
          <cell r="L6440">
            <v>0</v>
          </cell>
          <cell r="M6440">
            <v>0</v>
          </cell>
          <cell r="N6440">
            <v>0</v>
          </cell>
          <cell r="O6440" t="str">
            <v>+++</v>
          </cell>
        </row>
        <row r="6441">
          <cell r="A6441" t="str">
            <v>440.45.41.000-5000.11</v>
          </cell>
          <cell r="B6441" t="str">
            <v>440</v>
          </cell>
          <cell r="C6441" t="str">
            <v>45</v>
          </cell>
          <cell r="D6441" t="str">
            <v>41</v>
          </cell>
          <cell r="E6441" t="str">
            <v>000</v>
          </cell>
          <cell r="F6441" t="str">
            <v>5000.11</v>
          </cell>
          <cell r="G6441" t="str">
            <v>Salaries Worker's Comp</v>
          </cell>
          <cell r="H6441">
            <v>0</v>
          </cell>
          <cell r="I6441">
            <v>0</v>
          </cell>
          <cell r="J6441">
            <v>0</v>
          </cell>
          <cell r="K6441">
            <v>0</v>
          </cell>
          <cell r="L6441">
            <v>0</v>
          </cell>
          <cell r="M6441">
            <v>0</v>
          </cell>
          <cell r="N6441">
            <v>0</v>
          </cell>
          <cell r="O6441" t="str">
            <v>+++</v>
          </cell>
        </row>
        <row r="6442">
          <cell r="A6442" t="str">
            <v>440.45.41.000-5000.99</v>
          </cell>
          <cell r="B6442" t="str">
            <v>440</v>
          </cell>
          <cell r="C6442" t="str">
            <v>45</v>
          </cell>
          <cell r="D6442" t="str">
            <v>41</v>
          </cell>
          <cell r="E6442" t="str">
            <v>000</v>
          </cell>
          <cell r="F6442" t="str">
            <v>5000.99</v>
          </cell>
          <cell r="G6442" t="str">
            <v>Salaries New Personnel Requests</v>
          </cell>
          <cell r="H6442">
            <v>0</v>
          </cell>
          <cell r="I6442">
            <v>0</v>
          </cell>
          <cell r="J6442">
            <v>0</v>
          </cell>
          <cell r="K6442">
            <v>0</v>
          </cell>
          <cell r="L6442">
            <v>0</v>
          </cell>
          <cell r="M6442">
            <v>0</v>
          </cell>
          <cell r="N6442">
            <v>0</v>
          </cell>
          <cell r="O6442" t="str">
            <v>+++</v>
          </cell>
        </row>
        <row r="6443">
          <cell r="A6443" t="str">
            <v>440.45.41.000-5100.00</v>
          </cell>
          <cell r="B6443" t="str">
            <v>440</v>
          </cell>
          <cell r="C6443" t="str">
            <v>45</v>
          </cell>
          <cell r="D6443" t="str">
            <v>41</v>
          </cell>
          <cell r="E6443" t="str">
            <v>000</v>
          </cell>
          <cell r="F6443" t="str">
            <v>5100.00</v>
          </cell>
          <cell r="G6443" t="str">
            <v>Benefits PERS Pool Liability</v>
          </cell>
          <cell r="H6443">
            <v>0</v>
          </cell>
          <cell r="I6443">
            <v>0</v>
          </cell>
          <cell r="J6443">
            <v>0</v>
          </cell>
          <cell r="K6443">
            <v>0</v>
          </cell>
          <cell r="L6443">
            <v>0</v>
          </cell>
          <cell r="M6443">
            <v>0</v>
          </cell>
          <cell r="N6443">
            <v>0</v>
          </cell>
          <cell r="O6443" t="str">
            <v>+++</v>
          </cell>
        </row>
        <row r="6444">
          <cell r="A6444" t="str">
            <v>440.45.41.000-5100.01</v>
          </cell>
          <cell r="B6444" t="str">
            <v>440</v>
          </cell>
          <cell r="C6444" t="str">
            <v>45</v>
          </cell>
          <cell r="D6444" t="str">
            <v>41</v>
          </cell>
          <cell r="E6444" t="str">
            <v>000</v>
          </cell>
          <cell r="F6444" t="str">
            <v>5100.01</v>
          </cell>
          <cell r="G6444" t="str">
            <v>Benefits Retirement</v>
          </cell>
          <cell r="H6444">
            <v>0</v>
          </cell>
          <cell r="I6444">
            <v>0</v>
          </cell>
          <cell r="J6444">
            <v>0</v>
          </cell>
          <cell r="K6444">
            <v>0</v>
          </cell>
          <cell r="L6444">
            <v>0</v>
          </cell>
          <cell r="M6444">
            <v>0</v>
          </cell>
          <cell r="N6444">
            <v>0</v>
          </cell>
          <cell r="O6444" t="str">
            <v>+++</v>
          </cell>
        </row>
        <row r="6445">
          <cell r="A6445" t="str">
            <v>440.45.41.000-5100.02</v>
          </cell>
          <cell r="B6445" t="str">
            <v>440</v>
          </cell>
          <cell r="C6445" t="str">
            <v>45</v>
          </cell>
          <cell r="D6445" t="str">
            <v>41</v>
          </cell>
          <cell r="E6445" t="str">
            <v>000</v>
          </cell>
          <cell r="F6445" t="str">
            <v>5100.02</v>
          </cell>
          <cell r="G6445" t="str">
            <v>Benefits Health Insurance</v>
          </cell>
          <cell r="H6445">
            <v>0</v>
          </cell>
          <cell r="I6445">
            <v>0</v>
          </cell>
          <cell r="J6445">
            <v>0</v>
          </cell>
          <cell r="K6445">
            <v>0</v>
          </cell>
          <cell r="L6445">
            <v>0</v>
          </cell>
          <cell r="M6445">
            <v>0</v>
          </cell>
          <cell r="N6445">
            <v>0</v>
          </cell>
          <cell r="O6445" t="str">
            <v>+++</v>
          </cell>
        </row>
        <row r="6446">
          <cell r="A6446" t="str">
            <v>440.45.41.000-5100.03</v>
          </cell>
          <cell r="B6446" t="str">
            <v>440</v>
          </cell>
          <cell r="C6446" t="str">
            <v>45</v>
          </cell>
          <cell r="D6446" t="str">
            <v>41</v>
          </cell>
          <cell r="E6446" t="str">
            <v>000</v>
          </cell>
          <cell r="F6446" t="str">
            <v>5100.03</v>
          </cell>
          <cell r="G6446" t="str">
            <v>Benefits Dental Insurance</v>
          </cell>
          <cell r="H6446">
            <v>0</v>
          </cell>
          <cell r="I6446">
            <v>0</v>
          </cell>
          <cell r="J6446">
            <v>0</v>
          </cell>
          <cell r="K6446">
            <v>0</v>
          </cell>
          <cell r="L6446">
            <v>0</v>
          </cell>
          <cell r="M6446">
            <v>0</v>
          </cell>
          <cell r="N6446">
            <v>0</v>
          </cell>
          <cell r="O6446" t="str">
            <v>+++</v>
          </cell>
        </row>
        <row r="6447">
          <cell r="A6447" t="str">
            <v>440.45.41.000-5100.04</v>
          </cell>
          <cell r="B6447" t="str">
            <v>440</v>
          </cell>
          <cell r="C6447" t="str">
            <v>45</v>
          </cell>
          <cell r="D6447" t="str">
            <v>41</v>
          </cell>
          <cell r="E6447" t="str">
            <v>000</v>
          </cell>
          <cell r="F6447" t="str">
            <v>5100.04</v>
          </cell>
          <cell r="G6447" t="str">
            <v>Benefits Vision Insurance</v>
          </cell>
          <cell r="H6447">
            <v>0</v>
          </cell>
          <cell r="I6447">
            <v>0</v>
          </cell>
          <cell r="J6447">
            <v>0</v>
          </cell>
          <cell r="K6447">
            <v>0</v>
          </cell>
          <cell r="L6447">
            <v>0</v>
          </cell>
          <cell r="M6447">
            <v>0</v>
          </cell>
          <cell r="N6447">
            <v>0</v>
          </cell>
          <cell r="O6447" t="str">
            <v>+++</v>
          </cell>
        </row>
        <row r="6448">
          <cell r="A6448" t="str">
            <v>440.45.41.000-5100.05</v>
          </cell>
          <cell r="B6448" t="str">
            <v>440</v>
          </cell>
          <cell r="C6448" t="str">
            <v>45</v>
          </cell>
          <cell r="D6448" t="str">
            <v>41</v>
          </cell>
          <cell r="E6448" t="str">
            <v>000</v>
          </cell>
          <cell r="F6448" t="str">
            <v>5100.05</v>
          </cell>
          <cell r="G6448" t="str">
            <v>Benefits Life Insurance</v>
          </cell>
          <cell r="H6448">
            <v>0</v>
          </cell>
          <cell r="I6448">
            <v>0</v>
          </cell>
          <cell r="J6448">
            <v>0</v>
          </cell>
          <cell r="K6448">
            <v>0</v>
          </cell>
          <cell r="L6448">
            <v>0</v>
          </cell>
          <cell r="M6448">
            <v>0</v>
          </cell>
          <cell r="N6448">
            <v>0</v>
          </cell>
          <cell r="O6448" t="str">
            <v>+++</v>
          </cell>
        </row>
        <row r="6449">
          <cell r="A6449" t="str">
            <v>440.45.41.000-5100.06</v>
          </cell>
          <cell r="B6449" t="str">
            <v>440</v>
          </cell>
          <cell r="C6449" t="str">
            <v>45</v>
          </cell>
          <cell r="D6449" t="str">
            <v>41</v>
          </cell>
          <cell r="E6449" t="str">
            <v>000</v>
          </cell>
          <cell r="F6449" t="str">
            <v>5100.06</v>
          </cell>
          <cell r="G6449" t="str">
            <v>Benefits Worker's Comp</v>
          </cell>
          <cell r="H6449">
            <v>0</v>
          </cell>
          <cell r="I6449">
            <v>0</v>
          </cell>
          <cell r="J6449">
            <v>0</v>
          </cell>
          <cell r="K6449">
            <v>0</v>
          </cell>
          <cell r="L6449">
            <v>0</v>
          </cell>
          <cell r="M6449">
            <v>0</v>
          </cell>
          <cell r="N6449">
            <v>0</v>
          </cell>
          <cell r="O6449" t="str">
            <v>+++</v>
          </cell>
        </row>
        <row r="6450">
          <cell r="A6450" t="str">
            <v>440.45.41.000-5100.07</v>
          </cell>
          <cell r="B6450" t="str">
            <v>440</v>
          </cell>
          <cell r="C6450" t="str">
            <v>45</v>
          </cell>
          <cell r="D6450" t="str">
            <v>41</v>
          </cell>
          <cell r="E6450" t="str">
            <v>000</v>
          </cell>
          <cell r="F6450" t="str">
            <v>5100.07</v>
          </cell>
          <cell r="G6450" t="str">
            <v>Benefits Long Term Disability</v>
          </cell>
          <cell r="H6450">
            <v>0</v>
          </cell>
          <cell r="I6450">
            <v>0</v>
          </cell>
          <cell r="J6450">
            <v>0</v>
          </cell>
          <cell r="K6450">
            <v>0</v>
          </cell>
          <cell r="L6450">
            <v>0</v>
          </cell>
          <cell r="M6450">
            <v>0</v>
          </cell>
          <cell r="N6450">
            <v>0</v>
          </cell>
          <cell r="O6450" t="str">
            <v>+++</v>
          </cell>
        </row>
        <row r="6451">
          <cell r="A6451" t="str">
            <v>440.45.41.000-5100.08</v>
          </cell>
          <cell r="B6451" t="str">
            <v>440</v>
          </cell>
          <cell r="C6451" t="str">
            <v>45</v>
          </cell>
          <cell r="D6451" t="str">
            <v>41</v>
          </cell>
          <cell r="E6451" t="str">
            <v>000</v>
          </cell>
          <cell r="F6451" t="str">
            <v>5100.08</v>
          </cell>
          <cell r="G6451" t="str">
            <v>Benefits Deferred Compensation</v>
          </cell>
          <cell r="H6451">
            <v>0</v>
          </cell>
          <cell r="I6451">
            <v>0</v>
          </cell>
          <cell r="J6451">
            <v>0</v>
          </cell>
          <cell r="K6451">
            <v>0</v>
          </cell>
          <cell r="L6451">
            <v>0</v>
          </cell>
          <cell r="M6451">
            <v>0</v>
          </cell>
          <cell r="N6451">
            <v>0</v>
          </cell>
          <cell r="O6451" t="str">
            <v>+++</v>
          </cell>
        </row>
        <row r="6452">
          <cell r="A6452" t="str">
            <v>440.45.41.000-5100.09</v>
          </cell>
          <cell r="B6452" t="str">
            <v>440</v>
          </cell>
          <cell r="C6452" t="str">
            <v>45</v>
          </cell>
          <cell r="D6452" t="str">
            <v>41</v>
          </cell>
          <cell r="E6452" t="str">
            <v>000</v>
          </cell>
          <cell r="F6452" t="str">
            <v>5100.09</v>
          </cell>
          <cell r="G6452" t="str">
            <v>Benefits Unemployment Insurance</v>
          </cell>
          <cell r="H6452">
            <v>0</v>
          </cell>
          <cell r="I6452">
            <v>0</v>
          </cell>
          <cell r="J6452">
            <v>0</v>
          </cell>
          <cell r="K6452">
            <v>0</v>
          </cell>
          <cell r="L6452">
            <v>0</v>
          </cell>
          <cell r="M6452">
            <v>0</v>
          </cell>
          <cell r="N6452">
            <v>0</v>
          </cell>
          <cell r="O6452" t="str">
            <v>+++</v>
          </cell>
        </row>
        <row r="6453">
          <cell r="A6453" t="str">
            <v>440.45.41.000-5100.11</v>
          </cell>
          <cell r="B6453" t="str">
            <v>440</v>
          </cell>
          <cell r="C6453" t="str">
            <v>45</v>
          </cell>
          <cell r="D6453" t="str">
            <v>41</v>
          </cell>
          <cell r="E6453" t="str">
            <v>000</v>
          </cell>
          <cell r="F6453" t="str">
            <v>5100.11</v>
          </cell>
          <cell r="G6453" t="str">
            <v>Benefits Medicare</v>
          </cell>
          <cell r="H6453">
            <v>0</v>
          </cell>
          <cell r="I6453">
            <v>0</v>
          </cell>
          <cell r="J6453">
            <v>0</v>
          </cell>
          <cell r="K6453">
            <v>0</v>
          </cell>
          <cell r="L6453">
            <v>0</v>
          </cell>
          <cell r="M6453">
            <v>0</v>
          </cell>
          <cell r="N6453">
            <v>0</v>
          </cell>
          <cell r="O6453" t="str">
            <v>+++</v>
          </cell>
        </row>
        <row r="6454">
          <cell r="A6454" t="str">
            <v>440.45.41.000-5100.15</v>
          </cell>
          <cell r="B6454" t="str">
            <v>440</v>
          </cell>
          <cell r="C6454" t="str">
            <v>45</v>
          </cell>
          <cell r="D6454" t="str">
            <v>41</v>
          </cell>
          <cell r="E6454" t="str">
            <v>000</v>
          </cell>
          <cell r="F6454" t="str">
            <v>5100.15</v>
          </cell>
          <cell r="G6454" t="str">
            <v>Benefits Cell Phone Allowance</v>
          </cell>
          <cell r="H6454">
            <v>0</v>
          </cell>
          <cell r="I6454">
            <v>0</v>
          </cell>
          <cell r="J6454">
            <v>0</v>
          </cell>
          <cell r="K6454">
            <v>0</v>
          </cell>
          <cell r="L6454">
            <v>0</v>
          </cell>
          <cell r="M6454">
            <v>0</v>
          </cell>
          <cell r="N6454">
            <v>0</v>
          </cell>
          <cell r="O6454" t="str">
            <v>+++</v>
          </cell>
        </row>
        <row r="6455">
          <cell r="A6455" t="str">
            <v>440.45.41.000-5100.17</v>
          </cell>
          <cell r="B6455" t="str">
            <v>440</v>
          </cell>
          <cell r="C6455" t="str">
            <v>45</v>
          </cell>
          <cell r="D6455" t="str">
            <v>41</v>
          </cell>
          <cell r="E6455" t="str">
            <v>000</v>
          </cell>
          <cell r="F6455" t="str">
            <v>5100.17</v>
          </cell>
          <cell r="G6455" t="str">
            <v>Benefits Other Post Employment Benefits</v>
          </cell>
          <cell r="H6455">
            <v>0</v>
          </cell>
          <cell r="I6455">
            <v>0</v>
          </cell>
          <cell r="J6455">
            <v>0</v>
          </cell>
          <cell r="K6455">
            <v>0</v>
          </cell>
          <cell r="L6455">
            <v>0</v>
          </cell>
          <cell r="M6455">
            <v>0</v>
          </cell>
          <cell r="N6455">
            <v>0</v>
          </cell>
          <cell r="O6455" t="str">
            <v>+++</v>
          </cell>
        </row>
        <row r="6456">
          <cell r="A6456" t="str">
            <v>440.45.41.000-6000.01</v>
          </cell>
          <cell r="B6456" t="str">
            <v>440</v>
          </cell>
          <cell r="C6456" t="str">
            <v>45</v>
          </cell>
          <cell r="D6456" t="str">
            <v>41</v>
          </cell>
          <cell r="E6456" t="str">
            <v>000</v>
          </cell>
          <cell r="F6456" t="str">
            <v>6000.01</v>
          </cell>
          <cell r="G6456" t="str">
            <v>Professional Services General</v>
          </cell>
          <cell r="H6456">
            <v>0</v>
          </cell>
          <cell r="I6456">
            <v>0</v>
          </cell>
          <cell r="J6456">
            <v>0</v>
          </cell>
          <cell r="K6456">
            <v>0</v>
          </cell>
          <cell r="L6456">
            <v>0</v>
          </cell>
          <cell r="M6456">
            <v>0</v>
          </cell>
          <cell r="N6456">
            <v>0</v>
          </cell>
          <cell r="O6456" t="str">
            <v>+++</v>
          </cell>
        </row>
        <row r="6457">
          <cell r="A6457" t="str">
            <v>440.45.41.000-6000.10</v>
          </cell>
          <cell r="B6457" t="str">
            <v>440</v>
          </cell>
          <cell r="C6457" t="str">
            <v>45</v>
          </cell>
          <cell r="D6457" t="str">
            <v>41</v>
          </cell>
          <cell r="E6457" t="str">
            <v>000</v>
          </cell>
          <cell r="F6457" t="str">
            <v>6000.10</v>
          </cell>
          <cell r="G6457" t="str">
            <v>Professional Services Consultant</v>
          </cell>
          <cell r="H6457">
            <v>0</v>
          </cell>
          <cell r="I6457">
            <v>0</v>
          </cell>
          <cell r="J6457">
            <v>0</v>
          </cell>
          <cell r="K6457">
            <v>0</v>
          </cell>
          <cell r="L6457">
            <v>0</v>
          </cell>
          <cell r="M6457">
            <v>0</v>
          </cell>
          <cell r="N6457">
            <v>0</v>
          </cell>
          <cell r="O6457" t="str">
            <v>+++</v>
          </cell>
        </row>
        <row r="6458">
          <cell r="A6458" t="str">
            <v>440.45.41.000-6000.12</v>
          </cell>
          <cell r="B6458" t="str">
            <v>440</v>
          </cell>
          <cell r="C6458" t="str">
            <v>45</v>
          </cell>
          <cell r="D6458" t="str">
            <v>41</v>
          </cell>
          <cell r="E6458" t="str">
            <v>000</v>
          </cell>
          <cell r="F6458" t="str">
            <v>6000.12</v>
          </cell>
          <cell r="G6458" t="str">
            <v>Professional Services Contract Services</v>
          </cell>
          <cell r="H6458">
            <v>0</v>
          </cell>
          <cell r="I6458">
            <v>0</v>
          </cell>
          <cell r="J6458">
            <v>0</v>
          </cell>
          <cell r="K6458">
            <v>0</v>
          </cell>
          <cell r="L6458">
            <v>0</v>
          </cell>
          <cell r="M6458">
            <v>0</v>
          </cell>
          <cell r="N6458">
            <v>0</v>
          </cell>
          <cell r="O6458" t="str">
            <v>+++</v>
          </cell>
        </row>
        <row r="6459">
          <cell r="A6459" t="str">
            <v>440.45.41.000-6000.13</v>
          </cell>
          <cell r="B6459" t="str">
            <v>440</v>
          </cell>
          <cell r="C6459" t="str">
            <v>45</v>
          </cell>
          <cell r="D6459" t="str">
            <v>41</v>
          </cell>
          <cell r="E6459" t="str">
            <v>000</v>
          </cell>
          <cell r="F6459" t="str">
            <v>6000.13</v>
          </cell>
          <cell r="G6459" t="str">
            <v>Professional Services Compliance Monitoring</v>
          </cell>
          <cell r="H6459">
            <v>0</v>
          </cell>
          <cell r="I6459">
            <v>0</v>
          </cell>
          <cell r="J6459">
            <v>0</v>
          </cell>
          <cell r="K6459">
            <v>0</v>
          </cell>
          <cell r="L6459">
            <v>0</v>
          </cell>
          <cell r="M6459">
            <v>0</v>
          </cell>
          <cell r="N6459">
            <v>0</v>
          </cell>
          <cell r="O6459" t="str">
            <v>+++</v>
          </cell>
        </row>
        <row r="6460">
          <cell r="A6460" t="str">
            <v>440.45.41.000-6000.14</v>
          </cell>
          <cell r="B6460" t="str">
            <v>440</v>
          </cell>
          <cell r="C6460" t="str">
            <v>45</v>
          </cell>
          <cell r="D6460" t="str">
            <v>41</v>
          </cell>
          <cell r="E6460" t="str">
            <v>000</v>
          </cell>
          <cell r="F6460" t="str">
            <v>6000.14</v>
          </cell>
          <cell r="G6460" t="str">
            <v>Professional Services IW Pre Analysis</v>
          </cell>
          <cell r="H6460">
            <v>0</v>
          </cell>
          <cell r="I6460">
            <v>0</v>
          </cell>
          <cell r="J6460">
            <v>0</v>
          </cell>
          <cell r="K6460">
            <v>0</v>
          </cell>
          <cell r="L6460">
            <v>0</v>
          </cell>
          <cell r="M6460">
            <v>0</v>
          </cell>
          <cell r="N6460">
            <v>0</v>
          </cell>
          <cell r="O6460" t="str">
            <v>+++</v>
          </cell>
        </row>
        <row r="6461">
          <cell r="A6461" t="str">
            <v>440.45.41.000-6000.18</v>
          </cell>
          <cell r="B6461" t="str">
            <v>440</v>
          </cell>
          <cell r="C6461" t="str">
            <v>45</v>
          </cell>
          <cell r="D6461" t="str">
            <v>41</v>
          </cell>
          <cell r="E6461" t="str">
            <v>000</v>
          </cell>
          <cell r="F6461" t="str">
            <v>6000.18</v>
          </cell>
          <cell r="G6461" t="str">
            <v>Professional Services Legal</v>
          </cell>
          <cell r="H6461">
            <v>0</v>
          </cell>
          <cell r="I6461">
            <v>0</v>
          </cell>
          <cell r="J6461">
            <v>0</v>
          </cell>
          <cell r="K6461">
            <v>0</v>
          </cell>
          <cell r="L6461">
            <v>0</v>
          </cell>
          <cell r="M6461">
            <v>0</v>
          </cell>
          <cell r="N6461">
            <v>0</v>
          </cell>
          <cell r="O6461" t="str">
            <v>+++</v>
          </cell>
        </row>
        <row r="6462">
          <cell r="A6462" t="str">
            <v>440.45.41.000-6100.01</v>
          </cell>
          <cell r="B6462" t="str">
            <v>440</v>
          </cell>
          <cell r="C6462" t="str">
            <v>45</v>
          </cell>
          <cell r="D6462" t="str">
            <v>41</v>
          </cell>
          <cell r="E6462" t="str">
            <v>000</v>
          </cell>
          <cell r="F6462" t="str">
            <v>6100.01</v>
          </cell>
          <cell r="G6462" t="str">
            <v>Utilities Electric</v>
          </cell>
          <cell r="H6462">
            <v>0</v>
          </cell>
          <cell r="I6462">
            <v>0</v>
          </cell>
          <cell r="J6462">
            <v>0</v>
          </cell>
          <cell r="K6462">
            <v>0</v>
          </cell>
          <cell r="L6462">
            <v>0</v>
          </cell>
          <cell r="M6462">
            <v>0</v>
          </cell>
          <cell r="N6462">
            <v>0</v>
          </cell>
          <cell r="O6462" t="str">
            <v>+++</v>
          </cell>
        </row>
        <row r="6463">
          <cell r="A6463" t="str">
            <v>440.45.41.000-6100.02</v>
          </cell>
          <cell r="B6463" t="str">
            <v>440</v>
          </cell>
          <cell r="C6463" t="str">
            <v>45</v>
          </cell>
          <cell r="D6463" t="str">
            <v>41</v>
          </cell>
          <cell r="E6463" t="str">
            <v>000</v>
          </cell>
          <cell r="F6463" t="str">
            <v>6100.02</v>
          </cell>
          <cell r="G6463" t="str">
            <v>Utilities Telephone</v>
          </cell>
          <cell r="H6463">
            <v>0</v>
          </cell>
          <cell r="I6463">
            <v>0</v>
          </cell>
          <cell r="J6463">
            <v>0</v>
          </cell>
          <cell r="K6463">
            <v>0</v>
          </cell>
          <cell r="L6463">
            <v>0</v>
          </cell>
          <cell r="M6463">
            <v>0</v>
          </cell>
          <cell r="N6463">
            <v>0</v>
          </cell>
          <cell r="O6463" t="str">
            <v>+++</v>
          </cell>
        </row>
        <row r="6464">
          <cell r="A6464" t="str">
            <v>440.45.41.000-6100.03</v>
          </cell>
          <cell r="B6464" t="str">
            <v>440</v>
          </cell>
          <cell r="C6464" t="str">
            <v>45</v>
          </cell>
          <cell r="D6464" t="str">
            <v>41</v>
          </cell>
          <cell r="E6464" t="str">
            <v>000</v>
          </cell>
          <cell r="F6464" t="str">
            <v>6100.03</v>
          </cell>
          <cell r="G6464" t="str">
            <v>Utilities Data Transmission / ISP</v>
          </cell>
          <cell r="H6464">
            <v>0</v>
          </cell>
          <cell r="I6464">
            <v>0</v>
          </cell>
          <cell r="J6464">
            <v>0</v>
          </cell>
          <cell r="K6464">
            <v>0</v>
          </cell>
          <cell r="L6464">
            <v>0</v>
          </cell>
          <cell r="M6464">
            <v>0</v>
          </cell>
          <cell r="N6464">
            <v>0</v>
          </cell>
          <cell r="O6464" t="str">
            <v>+++</v>
          </cell>
        </row>
        <row r="6465">
          <cell r="A6465" t="str">
            <v>440.45.41.000-6200.01</v>
          </cell>
          <cell r="B6465" t="str">
            <v>440</v>
          </cell>
          <cell r="C6465" t="str">
            <v>45</v>
          </cell>
          <cell r="D6465" t="str">
            <v>41</v>
          </cell>
          <cell r="E6465" t="str">
            <v>000</v>
          </cell>
          <cell r="F6465" t="str">
            <v>6200.01</v>
          </cell>
          <cell r="G6465" t="str">
            <v>Supplies Office</v>
          </cell>
          <cell r="H6465">
            <v>0</v>
          </cell>
          <cell r="I6465">
            <v>0</v>
          </cell>
          <cell r="J6465">
            <v>0</v>
          </cell>
          <cell r="K6465">
            <v>0</v>
          </cell>
          <cell r="L6465">
            <v>0</v>
          </cell>
          <cell r="M6465">
            <v>0</v>
          </cell>
          <cell r="N6465">
            <v>0</v>
          </cell>
          <cell r="O6465" t="str">
            <v>+++</v>
          </cell>
        </row>
        <row r="6466">
          <cell r="A6466" t="str">
            <v>440.45.41.000-6200.02</v>
          </cell>
          <cell r="B6466" t="str">
            <v>440</v>
          </cell>
          <cell r="C6466" t="str">
            <v>45</v>
          </cell>
          <cell r="D6466" t="str">
            <v>41</v>
          </cell>
          <cell r="E6466" t="str">
            <v>000</v>
          </cell>
          <cell r="F6466" t="str">
            <v>6200.02</v>
          </cell>
          <cell r="G6466" t="str">
            <v>Supplies Special Department</v>
          </cell>
          <cell r="H6466">
            <v>0</v>
          </cell>
          <cell r="I6466">
            <v>0</v>
          </cell>
          <cell r="J6466">
            <v>0</v>
          </cell>
          <cell r="K6466">
            <v>0</v>
          </cell>
          <cell r="L6466">
            <v>0</v>
          </cell>
          <cell r="M6466">
            <v>0</v>
          </cell>
          <cell r="N6466">
            <v>0</v>
          </cell>
          <cell r="O6466" t="str">
            <v>+++</v>
          </cell>
        </row>
        <row r="6467">
          <cell r="A6467" t="str">
            <v>440.45.41.000-6200.03</v>
          </cell>
          <cell r="B6467" t="str">
            <v>440</v>
          </cell>
          <cell r="C6467" t="str">
            <v>45</v>
          </cell>
          <cell r="D6467" t="str">
            <v>41</v>
          </cell>
          <cell r="E6467" t="str">
            <v>000</v>
          </cell>
          <cell r="F6467" t="str">
            <v>6200.03</v>
          </cell>
          <cell r="G6467" t="str">
            <v>Supplies Copier Maintenance &amp; Supplies</v>
          </cell>
          <cell r="H6467">
            <v>0</v>
          </cell>
          <cell r="I6467">
            <v>0</v>
          </cell>
          <cell r="J6467">
            <v>0</v>
          </cell>
          <cell r="K6467">
            <v>0</v>
          </cell>
          <cell r="L6467">
            <v>0</v>
          </cell>
          <cell r="M6467">
            <v>0</v>
          </cell>
          <cell r="N6467">
            <v>0</v>
          </cell>
          <cell r="O6467" t="str">
            <v>+++</v>
          </cell>
        </row>
        <row r="6468">
          <cell r="A6468" t="str">
            <v>440.45.41.000-6200.04</v>
          </cell>
          <cell r="B6468" t="str">
            <v>440</v>
          </cell>
          <cell r="C6468" t="str">
            <v>45</v>
          </cell>
          <cell r="D6468" t="str">
            <v>41</v>
          </cell>
          <cell r="E6468" t="str">
            <v>000</v>
          </cell>
          <cell r="F6468" t="str">
            <v>6200.04</v>
          </cell>
          <cell r="G6468" t="str">
            <v>Supplies Postage</v>
          </cell>
          <cell r="H6468">
            <v>0</v>
          </cell>
          <cell r="I6468">
            <v>0</v>
          </cell>
          <cell r="J6468">
            <v>0</v>
          </cell>
          <cell r="K6468">
            <v>0</v>
          </cell>
          <cell r="L6468">
            <v>0</v>
          </cell>
          <cell r="M6468">
            <v>0</v>
          </cell>
          <cell r="N6468">
            <v>0</v>
          </cell>
          <cell r="O6468" t="str">
            <v>+++</v>
          </cell>
        </row>
        <row r="6469">
          <cell r="A6469" t="str">
            <v>440.45.41.000-6200.05</v>
          </cell>
          <cell r="B6469" t="str">
            <v>440</v>
          </cell>
          <cell r="C6469" t="str">
            <v>45</v>
          </cell>
          <cell r="D6469" t="str">
            <v>41</v>
          </cell>
          <cell r="E6469" t="str">
            <v>000</v>
          </cell>
          <cell r="F6469" t="str">
            <v>6200.05</v>
          </cell>
          <cell r="G6469" t="str">
            <v>Supplies Gasoline</v>
          </cell>
          <cell r="H6469">
            <v>0</v>
          </cell>
          <cell r="I6469">
            <v>0</v>
          </cell>
          <cell r="J6469">
            <v>0</v>
          </cell>
          <cell r="K6469">
            <v>0</v>
          </cell>
          <cell r="L6469">
            <v>0</v>
          </cell>
          <cell r="M6469">
            <v>0</v>
          </cell>
          <cell r="N6469">
            <v>0</v>
          </cell>
          <cell r="O6469" t="str">
            <v>+++</v>
          </cell>
        </row>
        <row r="6470">
          <cell r="A6470" t="str">
            <v>440.45.41.000-6200.09</v>
          </cell>
          <cell r="B6470" t="str">
            <v>440</v>
          </cell>
          <cell r="C6470" t="str">
            <v>45</v>
          </cell>
          <cell r="D6470" t="str">
            <v>41</v>
          </cell>
          <cell r="E6470" t="str">
            <v>000</v>
          </cell>
          <cell r="F6470" t="str">
            <v>6200.09</v>
          </cell>
          <cell r="G6470" t="str">
            <v>Supplies Data Processing</v>
          </cell>
          <cell r="H6470">
            <v>0</v>
          </cell>
          <cell r="I6470">
            <v>0</v>
          </cell>
          <cell r="J6470">
            <v>0</v>
          </cell>
          <cell r="K6470">
            <v>0</v>
          </cell>
          <cell r="L6470">
            <v>0</v>
          </cell>
          <cell r="M6470">
            <v>0</v>
          </cell>
          <cell r="N6470">
            <v>0</v>
          </cell>
          <cell r="O6470" t="str">
            <v>+++</v>
          </cell>
        </row>
        <row r="6471">
          <cell r="A6471" t="str">
            <v>440.45.41.000-6300.01</v>
          </cell>
          <cell r="B6471" t="str">
            <v>440</v>
          </cell>
          <cell r="C6471" t="str">
            <v>45</v>
          </cell>
          <cell r="D6471" t="str">
            <v>41</v>
          </cell>
          <cell r="E6471" t="str">
            <v>000</v>
          </cell>
          <cell r="F6471" t="str">
            <v>6300.01</v>
          </cell>
          <cell r="G6471" t="str">
            <v>Dues &amp; Subscriptions Memberships</v>
          </cell>
          <cell r="H6471">
            <v>0</v>
          </cell>
          <cell r="I6471">
            <v>0</v>
          </cell>
          <cell r="J6471">
            <v>0</v>
          </cell>
          <cell r="K6471">
            <v>0</v>
          </cell>
          <cell r="L6471">
            <v>0</v>
          </cell>
          <cell r="M6471">
            <v>0</v>
          </cell>
          <cell r="N6471">
            <v>0</v>
          </cell>
          <cell r="O6471" t="str">
            <v>+++</v>
          </cell>
        </row>
        <row r="6472">
          <cell r="A6472" t="str">
            <v>440.45.41.000-6300.02</v>
          </cell>
          <cell r="B6472" t="str">
            <v>440</v>
          </cell>
          <cell r="C6472" t="str">
            <v>45</v>
          </cell>
          <cell r="D6472" t="str">
            <v>41</v>
          </cell>
          <cell r="E6472" t="str">
            <v>000</v>
          </cell>
          <cell r="F6472" t="str">
            <v>6300.02</v>
          </cell>
          <cell r="G6472" t="str">
            <v>Dues &amp; Subscriptions Publications</v>
          </cell>
          <cell r="H6472">
            <v>0</v>
          </cell>
          <cell r="I6472">
            <v>0</v>
          </cell>
          <cell r="J6472">
            <v>0</v>
          </cell>
          <cell r="K6472">
            <v>0</v>
          </cell>
          <cell r="L6472">
            <v>0</v>
          </cell>
          <cell r="M6472">
            <v>0</v>
          </cell>
          <cell r="N6472">
            <v>0</v>
          </cell>
          <cell r="O6472" t="str">
            <v>+++</v>
          </cell>
        </row>
        <row r="6473">
          <cell r="A6473" t="str">
            <v>440.45.41.000-6300.03</v>
          </cell>
          <cell r="B6473" t="str">
            <v>440</v>
          </cell>
          <cell r="C6473" t="str">
            <v>45</v>
          </cell>
          <cell r="D6473" t="str">
            <v>41</v>
          </cell>
          <cell r="E6473" t="str">
            <v>000</v>
          </cell>
          <cell r="F6473" t="str">
            <v>6300.03</v>
          </cell>
          <cell r="G6473" t="str">
            <v>Dues &amp; Subscriptions Certifications</v>
          </cell>
          <cell r="H6473">
            <v>0</v>
          </cell>
          <cell r="I6473">
            <v>0</v>
          </cell>
          <cell r="J6473">
            <v>0</v>
          </cell>
          <cell r="K6473">
            <v>0</v>
          </cell>
          <cell r="L6473">
            <v>0</v>
          </cell>
          <cell r="M6473">
            <v>0</v>
          </cell>
          <cell r="N6473">
            <v>0</v>
          </cell>
          <cell r="O6473" t="str">
            <v>+++</v>
          </cell>
        </row>
        <row r="6474">
          <cell r="A6474" t="str">
            <v>440.45.41.000-6350.01</v>
          </cell>
          <cell r="B6474" t="str">
            <v>440</v>
          </cell>
          <cell r="C6474" t="str">
            <v>45</v>
          </cell>
          <cell r="D6474" t="str">
            <v>41</v>
          </cell>
          <cell r="E6474" t="str">
            <v>000</v>
          </cell>
          <cell r="F6474" t="str">
            <v>6350.01</v>
          </cell>
          <cell r="G6474" t="str">
            <v>Maintenance Agreements &amp; Licenses License/Software Maintenance</v>
          </cell>
          <cell r="H6474">
            <v>0</v>
          </cell>
          <cell r="I6474">
            <v>0</v>
          </cell>
          <cell r="J6474">
            <v>0</v>
          </cell>
          <cell r="K6474">
            <v>0</v>
          </cell>
          <cell r="L6474">
            <v>0</v>
          </cell>
          <cell r="M6474">
            <v>0</v>
          </cell>
          <cell r="N6474">
            <v>0</v>
          </cell>
          <cell r="O6474" t="str">
            <v>+++</v>
          </cell>
        </row>
        <row r="6475">
          <cell r="A6475" t="str">
            <v>440.45.41.000-6350.02</v>
          </cell>
          <cell r="B6475" t="str">
            <v>440</v>
          </cell>
          <cell r="C6475" t="str">
            <v>45</v>
          </cell>
          <cell r="D6475" t="str">
            <v>41</v>
          </cell>
          <cell r="E6475" t="str">
            <v>000</v>
          </cell>
          <cell r="F6475" t="str">
            <v>6350.02</v>
          </cell>
          <cell r="G6475" t="str">
            <v>Maintenance Agreements &amp; Licenses Hardware Maintenance</v>
          </cell>
          <cell r="H6475">
            <v>0</v>
          </cell>
          <cell r="I6475">
            <v>0</v>
          </cell>
          <cell r="J6475">
            <v>0</v>
          </cell>
          <cell r="K6475">
            <v>0</v>
          </cell>
          <cell r="L6475">
            <v>0</v>
          </cell>
          <cell r="M6475">
            <v>0</v>
          </cell>
          <cell r="N6475">
            <v>0</v>
          </cell>
          <cell r="O6475" t="str">
            <v>+++</v>
          </cell>
        </row>
        <row r="6476">
          <cell r="A6476" t="str">
            <v>440.45.41.000-6350.03</v>
          </cell>
          <cell r="B6476" t="str">
            <v>440</v>
          </cell>
          <cell r="C6476" t="str">
            <v>45</v>
          </cell>
          <cell r="D6476" t="str">
            <v>41</v>
          </cell>
          <cell r="E6476" t="str">
            <v>000</v>
          </cell>
          <cell r="F6476" t="str">
            <v>6350.03</v>
          </cell>
          <cell r="G6476" t="str">
            <v>Maintenance Agreements &amp; Licenses Maintenance Agreements</v>
          </cell>
          <cell r="H6476">
            <v>0</v>
          </cell>
          <cell r="I6476">
            <v>0</v>
          </cell>
          <cell r="J6476">
            <v>0</v>
          </cell>
          <cell r="K6476">
            <v>0</v>
          </cell>
          <cell r="L6476">
            <v>0</v>
          </cell>
          <cell r="M6476">
            <v>0</v>
          </cell>
          <cell r="N6476">
            <v>0</v>
          </cell>
          <cell r="O6476" t="str">
            <v>+++</v>
          </cell>
        </row>
        <row r="6477">
          <cell r="A6477" t="str">
            <v>440.45.41.000-6350.04</v>
          </cell>
          <cell r="B6477" t="str">
            <v>440</v>
          </cell>
          <cell r="C6477" t="str">
            <v>45</v>
          </cell>
          <cell r="D6477" t="str">
            <v>41</v>
          </cell>
          <cell r="E6477" t="str">
            <v>000</v>
          </cell>
          <cell r="F6477" t="str">
            <v>6350.04</v>
          </cell>
          <cell r="G6477" t="str">
            <v>Maintenance Agreements &amp; Licenses SCADA</v>
          </cell>
          <cell r="H6477">
            <v>0</v>
          </cell>
          <cell r="I6477">
            <v>0</v>
          </cell>
          <cell r="J6477">
            <v>0</v>
          </cell>
          <cell r="K6477">
            <v>0</v>
          </cell>
          <cell r="L6477">
            <v>0</v>
          </cell>
          <cell r="M6477">
            <v>0</v>
          </cell>
          <cell r="N6477">
            <v>0</v>
          </cell>
          <cell r="O6477" t="str">
            <v>+++</v>
          </cell>
        </row>
        <row r="6478">
          <cell r="A6478" t="str">
            <v>440.45.41.000-6350.05</v>
          </cell>
          <cell r="B6478" t="str">
            <v>440</v>
          </cell>
          <cell r="C6478" t="str">
            <v>45</v>
          </cell>
          <cell r="D6478" t="str">
            <v>41</v>
          </cell>
          <cell r="E6478" t="str">
            <v>000</v>
          </cell>
          <cell r="F6478" t="str">
            <v>6350.05</v>
          </cell>
          <cell r="G6478" t="str">
            <v>Maintenance Agreements &amp; Licenses Traffic Control</v>
          </cell>
          <cell r="H6478">
            <v>0</v>
          </cell>
          <cell r="I6478">
            <v>0</v>
          </cell>
          <cell r="J6478">
            <v>0</v>
          </cell>
          <cell r="K6478">
            <v>0</v>
          </cell>
          <cell r="L6478">
            <v>0</v>
          </cell>
          <cell r="M6478">
            <v>0</v>
          </cell>
          <cell r="N6478">
            <v>0</v>
          </cell>
          <cell r="O6478" t="str">
            <v>+++</v>
          </cell>
        </row>
        <row r="6479">
          <cell r="A6479" t="str">
            <v>440.45.41.000-6350.06</v>
          </cell>
          <cell r="B6479" t="str">
            <v>440</v>
          </cell>
          <cell r="C6479" t="str">
            <v>45</v>
          </cell>
          <cell r="D6479" t="str">
            <v>41</v>
          </cell>
          <cell r="E6479" t="str">
            <v>000</v>
          </cell>
          <cell r="F6479" t="str">
            <v>6350.06</v>
          </cell>
          <cell r="G6479" t="str">
            <v>Maintenance Agreements &amp; Licenses Streetlights</v>
          </cell>
          <cell r="H6479">
            <v>0</v>
          </cell>
          <cell r="I6479">
            <v>0</v>
          </cell>
          <cell r="J6479">
            <v>0</v>
          </cell>
          <cell r="K6479">
            <v>0</v>
          </cell>
          <cell r="L6479">
            <v>0</v>
          </cell>
          <cell r="M6479">
            <v>0</v>
          </cell>
          <cell r="N6479">
            <v>0</v>
          </cell>
          <cell r="O6479" t="str">
            <v>+++</v>
          </cell>
        </row>
        <row r="6480">
          <cell r="A6480" t="str">
            <v>440.45.41.000-6400.01</v>
          </cell>
          <cell r="B6480" t="str">
            <v>440</v>
          </cell>
          <cell r="C6480" t="str">
            <v>45</v>
          </cell>
          <cell r="D6480" t="str">
            <v>41</v>
          </cell>
          <cell r="E6480" t="str">
            <v>000</v>
          </cell>
          <cell r="F6480" t="str">
            <v>6400.01</v>
          </cell>
          <cell r="G6480" t="str">
            <v>Repairs &amp; Maintenance Building</v>
          </cell>
          <cell r="H6480">
            <v>0</v>
          </cell>
          <cell r="I6480">
            <v>0</v>
          </cell>
          <cell r="J6480">
            <v>0</v>
          </cell>
          <cell r="K6480">
            <v>0</v>
          </cell>
          <cell r="L6480">
            <v>0</v>
          </cell>
          <cell r="M6480">
            <v>0</v>
          </cell>
          <cell r="N6480">
            <v>0</v>
          </cell>
          <cell r="O6480" t="str">
            <v>+++</v>
          </cell>
        </row>
        <row r="6481">
          <cell r="A6481" t="str">
            <v>440.45.41.000-6400.02</v>
          </cell>
          <cell r="B6481" t="str">
            <v>440</v>
          </cell>
          <cell r="C6481" t="str">
            <v>45</v>
          </cell>
          <cell r="D6481" t="str">
            <v>41</v>
          </cell>
          <cell r="E6481" t="str">
            <v>000</v>
          </cell>
          <cell r="F6481" t="str">
            <v>6400.02</v>
          </cell>
          <cell r="G6481" t="str">
            <v>Repairs &amp; Maintenance Minor Equipment/Other</v>
          </cell>
          <cell r="H6481">
            <v>0</v>
          </cell>
          <cell r="I6481">
            <v>0</v>
          </cell>
          <cell r="J6481">
            <v>0</v>
          </cell>
          <cell r="K6481">
            <v>0</v>
          </cell>
          <cell r="L6481">
            <v>0</v>
          </cell>
          <cell r="M6481">
            <v>0</v>
          </cell>
          <cell r="N6481">
            <v>0</v>
          </cell>
          <cell r="O6481" t="str">
            <v>+++</v>
          </cell>
        </row>
        <row r="6482">
          <cell r="A6482" t="str">
            <v>440.45.41.000-6400.03</v>
          </cell>
          <cell r="B6482" t="str">
            <v>440</v>
          </cell>
          <cell r="C6482" t="str">
            <v>45</v>
          </cell>
          <cell r="D6482" t="str">
            <v>41</v>
          </cell>
          <cell r="E6482" t="str">
            <v>000</v>
          </cell>
          <cell r="F6482" t="str">
            <v>6400.03</v>
          </cell>
          <cell r="G6482" t="str">
            <v>Repairs &amp; Maintenance Major Repair &amp; Contingency</v>
          </cell>
          <cell r="H6482">
            <v>0</v>
          </cell>
          <cell r="I6482">
            <v>0</v>
          </cell>
          <cell r="J6482">
            <v>0</v>
          </cell>
          <cell r="K6482">
            <v>0</v>
          </cell>
          <cell r="L6482">
            <v>0</v>
          </cell>
          <cell r="M6482">
            <v>0</v>
          </cell>
          <cell r="N6482">
            <v>0</v>
          </cell>
          <cell r="O6482" t="str">
            <v>+++</v>
          </cell>
        </row>
        <row r="6483">
          <cell r="A6483" t="str">
            <v>440.45.41.000-6400.04</v>
          </cell>
          <cell r="B6483" t="str">
            <v>440</v>
          </cell>
          <cell r="C6483" t="str">
            <v>45</v>
          </cell>
          <cell r="D6483" t="str">
            <v>41</v>
          </cell>
          <cell r="E6483" t="str">
            <v>000</v>
          </cell>
          <cell r="F6483" t="str">
            <v>6400.04</v>
          </cell>
          <cell r="G6483" t="str">
            <v>Repairs &amp; Maintenance Equipment Rental</v>
          </cell>
          <cell r="H6483">
            <v>0</v>
          </cell>
          <cell r="I6483">
            <v>0</v>
          </cell>
          <cell r="J6483">
            <v>0</v>
          </cell>
          <cell r="K6483">
            <v>0</v>
          </cell>
          <cell r="L6483">
            <v>0</v>
          </cell>
          <cell r="M6483">
            <v>0</v>
          </cell>
          <cell r="N6483">
            <v>0</v>
          </cell>
          <cell r="O6483" t="str">
            <v>+++</v>
          </cell>
        </row>
        <row r="6484">
          <cell r="A6484" t="str">
            <v>440.45.41.000-6400.05</v>
          </cell>
          <cell r="B6484" t="str">
            <v>440</v>
          </cell>
          <cell r="C6484" t="str">
            <v>45</v>
          </cell>
          <cell r="D6484" t="str">
            <v>41</v>
          </cell>
          <cell r="E6484" t="str">
            <v>000</v>
          </cell>
          <cell r="F6484" t="str">
            <v>6400.05</v>
          </cell>
          <cell r="G6484" t="str">
            <v>Repairs &amp; Maintenance Vehicle</v>
          </cell>
          <cell r="H6484">
            <v>0</v>
          </cell>
          <cell r="I6484">
            <v>0</v>
          </cell>
          <cell r="J6484">
            <v>0</v>
          </cell>
          <cell r="K6484">
            <v>0</v>
          </cell>
          <cell r="L6484">
            <v>0</v>
          </cell>
          <cell r="M6484">
            <v>0</v>
          </cell>
          <cell r="N6484">
            <v>0</v>
          </cell>
          <cell r="O6484" t="str">
            <v>+++</v>
          </cell>
        </row>
        <row r="6485">
          <cell r="A6485" t="str">
            <v>440.45.41.000-6600.01</v>
          </cell>
          <cell r="B6485" t="str">
            <v>440</v>
          </cell>
          <cell r="C6485" t="str">
            <v>45</v>
          </cell>
          <cell r="D6485" t="str">
            <v>41</v>
          </cell>
          <cell r="E6485" t="str">
            <v>000</v>
          </cell>
          <cell r="F6485" t="str">
            <v>6600.01</v>
          </cell>
          <cell r="G6485" t="str">
            <v>Administrative Expenses Meetings</v>
          </cell>
          <cell r="H6485">
            <v>0</v>
          </cell>
          <cell r="I6485">
            <v>0</v>
          </cell>
          <cell r="J6485">
            <v>0</v>
          </cell>
          <cell r="K6485">
            <v>0</v>
          </cell>
          <cell r="L6485">
            <v>0</v>
          </cell>
          <cell r="M6485">
            <v>0</v>
          </cell>
          <cell r="N6485">
            <v>0</v>
          </cell>
          <cell r="O6485" t="str">
            <v>+++</v>
          </cell>
        </row>
        <row r="6486">
          <cell r="A6486" t="str">
            <v>440.45.41.000-6600.03</v>
          </cell>
          <cell r="B6486" t="str">
            <v>440</v>
          </cell>
          <cell r="C6486" t="str">
            <v>45</v>
          </cell>
          <cell r="D6486" t="str">
            <v>41</v>
          </cell>
          <cell r="E6486" t="str">
            <v>000</v>
          </cell>
          <cell r="F6486" t="str">
            <v>6600.03</v>
          </cell>
          <cell r="G6486" t="str">
            <v>Administrative Expenses Mileage Reimbursement</v>
          </cell>
          <cell r="H6486">
            <v>0</v>
          </cell>
          <cell r="I6486">
            <v>0</v>
          </cell>
          <cell r="J6486">
            <v>0</v>
          </cell>
          <cell r="K6486">
            <v>0</v>
          </cell>
          <cell r="L6486">
            <v>0</v>
          </cell>
          <cell r="M6486">
            <v>0</v>
          </cell>
          <cell r="N6486">
            <v>0</v>
          </cell>
          <cell r="O6486" t="str">
            <v>+++</v>
          </cell>
        </row>
        <row r="6487">
          <cell r="A6487" t="str">
            <v>440.45.41.000-6600.04</v>
          </cell>
          <cell r="B6487" t="str">
            <v>440</v>
          </cell>
          <cell r="C6487" t="str">
            <v>45</v>
          </cell>
          <cell r="D6487" t="str">
            <v>41</v>
          </cell>
          <cell r="E6487" t="str">
            <v>000</v>
          </cell>
          <cell r="F6487" t="str">
            <v>6600.04</v>
          </cell>
          <cell r="G6487" t="str">
            <v>Administrative Expenses Training/Conferences</v>
          </cell>
          <cell r="H6487">
            <v>0</v>
          </cell>
          <cell r="I6487">
            <v>0</v>
          </cell>
          <cell r="J6487">
            <v>0</v>
          </cell>
          <cell r="K6487">
            <v>0</v>
          </cell>
          <cell r="L6487">
            <v>0</v>
          </cell>
          <cell r="M6487">
            <v>0</v>
          </cell>
          <cell r="N6487">
            <v>0</v>
          </cell>
          <cell r="O6487" t="str">
            <v>+++</v>
          </cell>
        </row>
        <row r="6488">
          <cell r="A6488" t="str">
            <v>440.45.41.000-6600.05</v>
          </cell>
          <cell r="B6488" t="str">
            <v>440</v>
          </cell>
          <cell r="C6488" t="str">
            <v>45</v>
          </cell>
          <cell r="D6488" t="str">
            <v>41</v>
          </cell>
          <cell r="E6488" t="str">
            <v>000</v>
          </cell>
          <cell r="F6488" t="str">
            <v>6600.05</v>
          </cell>
          <cell r="G6488" t="str">
            <v>Administrative Expenses Public/Legal Advertisement</v>
          </cell>
          <cell r="H6488">
            <v>0</v>
          </cell>
          <cell r="I6488">
            <v>0</v>
          </cell>
          <cell r="J6488">
            <v>0</v>
          </cell>
          <cell r="K6488">
            <v>0</v>
          </cell>
          <cell r="L6488">
            <v>0</v>
          </cell>
          <cell r="M6488">
            <v>0</v>
          </cell>
          <cell r="N6488">
            <v>0</v>
          </cell>
          <cell r="O6488" t="str">
            <v>+++</v>
          </cell>
        </row>
        <row r="6489">
          <cell r="A6489" t="str">
            <v>440.45.41.000-6600.06</v>
          </cell>
          <cell r="B6489" t="str">
            <v>440</v>
          </cell>
          <cell r="C6489" t="str">
            <v>45</v>
          </cell>
          <cell r="D6489" t="str">
            <v>41</v>
          </cell>
          <cell r="E6489" t="str">
            <v>000</v>
          </cell>
          <cell r="F6489" t="str">
            <v>6600.06</v>
          </cell>
          <cell r="G6489" t="str">
            <v>Administrative Expenses Property/Building Rental</v>
          </cell>
          <cell r="H6489">
            <v>0</v>
          </cell>
          <cell r="I6489">
            <v>0</v>
          </cell>
          <cell r="J6489">
            <v>0</v>
          </cell>
          <cell r="K6489">
            <v>0</v>
          </cell>
          <cell r="L6489">
            <v>0</v>
          </cell>
          <cell r="M6489">
            <v>0</v>
          </cell>
          <cell r="N6489">
            <v>0</v>
          </cell>
          <cell r="O6489" t="str">
            <v>+++</v>
          </cell>
        </row>
        <row r="6490">
          <cell r="A6490" t="str">
            <v>440.45.41.000-6600.07</v>
          </cell>
          <cell r="B6490" t="str">
            <v>440</v>
          </cell>
          <cell r="C6490" t="str">
            <v>45</v>
          </cell>
          <cell r="D6490" t="str">
            <v>41</v>
          </cell>
          <cell r="E6490" t="str">
            <v>000</v>
          </cell>
          <cell r="F6490" t="str">
            <v>6600.07</v>
          </cell>
          <cell r="G6490" t="str">
            <v>Administrative Expenses Employee Recruitment</v>
          </cell>
          <cell r="H6490">
            <v>0</v>
          </cell>
          <cell r="I6490">
            <v>0</v>
          </cell>
          <cell r="J6490">
            <v>0</v>
          </cell>
          <cell r="K6490">
            <v>0</v>
          </cell>
          <cell r="L6490">
            <v>0</v>
          </cell>
          <cell r="M6490">
            <v>0</v>
          </cell>
          <cell r="N6490">
            <v>0</v>
          </cell>
          <cell r="O6490" t="str">
            <v>+++</v>
          </cell>
        </row>
        <row r="6491">
          <cell r="A6491" t="str">
            <v>440.45.41.000-6600.08</v>
          </cell>
          <cell r="B6491" t="str">
            <v>440</v>
          </cell>
          <cell r="C6491" t="str">
            <v>45</v>
          </cell>
          <cell r="D6491" t="str">
            <v>41</v>
          </cell>
          <cell r="E6491" t="str">
            <v>000</v>
          </cell>
          <cell r="F6491" t="str">
            <v>6600.08</v>
          </cell>
          <cell r="G6491" t="str">
            <v>Administrative Expenses Employee Recognition</v>
          </cell>
          <cell r="H6491">
            <v>0</v>
          </cell>
          <cell r="I6491">
            <v>0</v>
          </cell>
          <cell r="J6491">
            <v>0</v>
          </cell>
          <cell r="K6491">
            <v>0</v>
          </cell>
          <cell r="L6491">
            <v>0</v>
          </cell>
          <cell r="M6491">
            <v>0</v>
          </cell>
          <cell r="N6491">
            <v>0</v>
          </cell>
          <cell r="O6491" t="str">
            <v>+++</v>
          </cell>
        </row>
        <row r="6492">
          <cell r="A6492" t="str">
            <v>440.45.41.000-6600.14</v>
          </cell>
          <cell r="B6492" t="str">
            <v>440</v>
          </cell>
          <cell r="C6492" t="str">
            <v>45</v>
          </cell>
          <cell r="D6492" t="str">
            <v>41</v>
          </cell>
          <cell r="E6492" t="str">
            <v>000</v>
          </cell>
          <cell r="F6492" t="str">
            <v>6600.14</v>
          </cell>
          <cell r="G6492" t="str">
            <v>Administrative Expenses Filing/Recording Fee</v>
          </cell>
          <cell r="H6492">
            <v>0</v>
          </cell>
          <cell r="I6492">
            <v>0</v>
          </cell>
          <cell r="J6492">
            <v>0</v>
          </cell>
          <cell r="K6492">
            <v>0</v>
          </cell>
          <cell r="L6492">
            <v>0</v>
          </cell>
          <cell r="M6492">
            <v>0</v>
          </cell>
          <cell r="N6492">
            <v>0</v>
          </cell>
          <cell r="O6492" t="str">
            <v>+++</v>
          </cell>
        </row>
        <row r="6493">
          <cell r="A6493" t="str">
            <v>440.45.41.000-6600.24</v>
          </cell>
          <cell r="B6493" t="str">
            <v>440</v>
          </cell>
          <cell r="C6493" t="str">
            <v>45</v>
          </cell>
          <cell r="D6493" t="str">
            <v>41</v>
          </cell>
          <cell r="E6493" t="str">
            <v>000</v>
          </cell>
          <cell r="F6493" t="str">
            <v>6600.24</v>
          </cell>
          <cell r="G6493" t="str">
            <v>Administrative Expenses Marketing</v>
          </cell>
          <cell r="H6493">
            <v>0</v>
          </cell>
          <cell r="I6493">
            <v>0</v>
          </cell>
          <cell r="J6493">
            <v>0</v>
          </cell>
          <cell r="K6493">
            <v>0</v>
          </cell>
          <cell r="L6493">
            <v>0</v>
          </cell>
          <cell r="M6493">
            <v>0</v>
          </cell>
          <cell r="N6493">
            <v>0</v>
          </cell>
          <cell r="O6493" t="str">
            <v>+++</v>
          </cell>
        </row>
        <row r="6494">
          <cell r="A6494" t="str">
            <v>440.45.41.000-6600.25</v>
          </cell>
          <cell r="B6494" t="str">
            <v>440</v>
          </cell>
          <cell r="C6494" t="str">
            <v>45</v>
          </cell>
          <cell r="D6494" t="str">
            <v>41</v>
          </cell>
          <cell r="E6494" t="str">
            <v>000</v>
          </cell>
          <cell r="F6494" t="str">
            <v>6600.25</v>
          </cell>
          <cell r="G6494" t="str">
            <v>Administrative Expenses Support Services-Indirect Labor</v>
          </cell>
          <cell r="H6494">
            <v>0</v>
          </cell>
          <cell r="I6494">
            <v>0</v>
          </cell>
          <cell r="J6494">
            <v>0</v>
          </cell>
          <cell r="K6494">
            <v>0</v>
          </cell>
          <cell r="L6494">
            <v>0</v>
          </cell>
          <cell r="M6494">
            <v>0</v>
          </cell>
          <cell r="N6494">
            <v>0</v>
          </cell>
          <cell r="O6494" t="str">
            <v>+++</v>
          </cell>
        </row>
        <row r="6495">
          <cell r="A6495" t="str">
            <v>440.45.41.000-6600.26</v>
          </cell>
          <cell r="B6495" t="str">
            <v>440</v>
          </cell>
          <cell r="C6495" t="str">
            <v>45</v>
          </cell>
          <cell r="D6495" t="str">
            <v>41</v>
          </cell>
          <cell r="E6495" t="str">
            <v>000</v>
          </cell>
          <cell r="F6495" t="str">
            <v>6600.26</v>
          </cell>
          <cell r="G6495" t="str">
            <v>Administrative Expenses Support Services-IT</v>
          </cell>
          <cell r="H6495">
            <v>0</v>
          </cell>
          <cell r="I6495">
            <v>0</v>
          </cell>
          <cell r="J6495">
            <v>0</v>
          </cell>
          <cell r="K6495">
            <v>0</v>
          </cell>
          <cell r="L6495">
            <v>0</v>
          </cell>
          <cell r="M6495">
            <v>0</v>
          </cell>
          <cell r="N6495">
            <v>0</v>
          </cell>
          <cell r="O6495" t="str">
            <v>+++</v>
          </cell>
        </row>
        <row r="6496">
          <cell r="A6496" t="str">
            <v>440.45.41.000-6600.27</v>
          </cell>
          <cell r="B6496" t="str">
            <v>440</v>
          </cell>
          <cell r="C6496" t="str">
            <v>45</v>
          </cell>
          <cell r="D6496" t="str">
            <v>41</v>
          </cell>
          <cell r="E6496" t="str">
            <v>000</v>
          </cell>
          <cell r="F6496" t="str">
            <v>6600.27</v>
          </cell>
          <cell r="G6496" t="str">
            <v>Administrative Expenses Support Services-Direct Labor</v>
          </cell>
          <cell r="H6496">
            <v>0</v>
          </cell>
          <cell r="I6496">
            <v>0</v>
          </cell>
          <cell r="J6496">
            <v>0</v>
          </cell>
          <cell r="K6496">
            <v>0</v>
          </cell>
          <cell r="L6496">
            <v>0</v>
          </cell>
          <cell r="M6496">
            <v>0</v>
          </cell>
          <cell r="N6496">
            <v>0</v>
          </cell>
          <cell r="O6496" t="str">
            <v>+++</v>
          </cell>
        </row>
        <row r="6497">
          <cell r="A6497" t="str">
            <v>440.45.41.000-6600.29</v>
          </cell>
          <cell r="B6497" t="str">
            <v>440</v>
          </cell>
          <cell r="C6497" t="str">
            <v>45</v>
          </cell>
          <cell r="D6497" t="str">
            <v>41</v>
          </cell>
          <cell r="E6497" t="str">
            <v>000</v>
          </cell>
          <cell r="F6497" t="str">
            <v>6600.29</v>
          </cell>
          <cell r="G6497" t="str">
            <v>Administrative Expenses Administration &amp; Planning</v>
          </cell>
          <cell r="H6497">
            <v>0</v>
          </cell>
          <cell r="I6497">
            <v>0</v>
          </cell>
          <cell r="J6497">
            <v>0</v>
          </cell>
          <cell r="K6497">
            <v>0</v>
          </cell>
          <cell r="L6497">
            <v>0</v>
          </cell>
          <cell r="M6497">
            <v>0</v>
          </cell>
          <cell r="N6497">
            <v>0</v>
          </cell>
          <cell r="O6497" t="str">
            <v>+++</v>
          </cell>
        </row>
        <row r="6498">
          <cell r="A6498" t="str">
            <v>440.45.41.000-6600.30</v>
          </cell>
          <cell r="B6498" t="str">
            <v>440</v>
          </cell>
          <cell r="C6498" t="str">
            <v>45</v>
          </cell>
          <cell r="D6498" t="str">
            <v>41</v>
          </cell>
          <cell r="E6498" t="str">
            <v>000</v>
          </cell>
          <cell r="F6498" t="str">
            <v>6600.30</v>
          </cell>
          <cell r="G6498" t="str">
            <v>Administrative Expenses Other Expenses</v>
          </cell>
          <cell r="H6498">
            <v>0</v>
          </cell>
          <cell r="I6498">
            <v>0</v>
          </cell>
          <cell r="J6498">
            <v>0</v>
          </cell>
          <cell r="K6498">
            <v>0</v>
          </cell>
          <cell r="L6498">
            <v>0</v>
          </cell>
          <cell r="M6498">
            <v>0</v>
          </cell>
          <cell r="N6498">
            <v>0</v>
          </cell>
          <cell r="O6498" t="str">
            <v>+++</v>
          </cell>
        </row>
        <row r="6499">
          <cell r="A6499" t="str">
            <v>440.45.41.000-7000.03</v>
          </cell>
          <cell r="B6499" t="str">
            <v>440</v>
          </cell>
          <cell r="C6499" t="str">
            <v>45</v>
          </cell>
          <cell r="D6499" t="str">
            <v>41</v>
          </cell>
          <cell r="E6499" t="str">
            <v>000</v>
          </cell>
          <cell r="F6499" t="str">
            <v>7000.03</v>
          </cell>
          <cell r="G6499" t="str">
            <v>Capital Outlay Operations Equip-Minor</v>
          </cell>
          <cell r="H6499">
            <v>0</v>
          </cell>
          <cell r="I6499">
            <v>0</v>
          </cell>
          <cell r="J6499">
            <v>0</v>
          </cell>
          <cell r="K6499">
            <v>0</v>
          </cell>
          <cell r="L6499">
            <v>0</v>
          </cell>
          <cell r="M6499">
            <v>0</v>
          </cell>
          <cell r="N6499">
            <v>0</v>
          </cell>
          <cell r="O6499" t="str">
            <v>+++</v>
          </cell>
        </row>
        <row r="6500">
          <cell r="A6500" t="str">
            <v>440.45.41.000-7000.04</v>
          </cell>
          <cell r="B6500" t="str">
            <v>440</v>
          </cell>
          <cell r="C6500" t="str">
            <v>45</v>
          </cell>
          <cell r="D6500" t="str">
            <v>41</v>
          </cell>
          <cell r="E6500" t="str">
            <v>000</v>
          </cell>
          <cell r="F6500" t="str">
            <v>7000.04</v>
          </cell>
          <cell r="G6500" t="str">
            <v>Capital Outlay Operations Equipment-Major</v>
          </cell>
          <cell r="H6500">
            <v>0</v>
          </cell>
          <cell r="I6500">
            <v>0</v>
          </cell>
          <cell r="J6500">
            <v>0</v>
          </cell>
          <cell r="K6500">
            <v>0</v>
          </cell>
          <cell r="L6500">
            <v>0</v>
          </cell>
          <cell r="M6500">
            <v>0</v>
          </cell>
          <cell r="N6500">
            <v>0</v>
          </cell>
          <cell r="O6500" t="str">
            <v>+++</v>
          </cell>
        </row>
        <row r="6501">
          <cell r="A6501" t="str">
            <v>440.45.41.000-7000.07</v>
          </cell>
          <cell r="B6501" t="str">
            <v>440</v>
          </cell>
          <cell r="C6501" t="str">
            <v>45</v>
          </cell>
          <cell r="D6501" t="str">
            <v>41</v>
          </cell>
          <cell r="E6501" t="str">
            <v>000</v>
          </cell>
          <cell r="F6501" t="str">
            <v>7000.07</v>
          </cell>
          <cell r="G6501" t="str">
            <v>Capital Outlay Computer Hardware</v>
          </cell>
          <cell r="H6501">
            <v>0</v>
          </cell>
          <cell r="I6501">
            <v>0</v>
          </cell>
          <cell r="J6501">
            <v>0</v>
          </cell>
          <cell r="K6501">
            <v>0</v>
          </cell>
          <cell r="L6501">
            <v>0</v>
          </cell>
          <cell r="M6501">
            <v>0</v>
          </cell>
          <cell r="N6501">
            <v>0</v>
          </cell>
          <cell r="O6501" t="str">
            <v>+++</v>
          </cell>
        </row>
        <row r="6502">
          <cell r="A6502" t="str">
            <v>440.45.41.000-7000.08</v>
          </cell>
          <cell r="B6502" t="str">
            <v>440</v>
          </cell>
          <cell r="C6502" t="str">
            <v>45</v>
          </cell>
          <cell r="D6502" t="str">
            <v>41</v>
          </cell>
          <cell r="E6502" t="str">
            <v>000</v>
          </cell>
          <cell r="F6502" t="str">
            <v>7000.08</v>
          </cell>
          <cell r="G6502" t="str">
            <v>Capital Outlay Computer Software</v>
          </cell>
          <cell r="H6502">
            <v>0</v>
          </cell>
          <cell r="I6502">
            <v>0</v>
          </cell>
          <cell r="J6502">
            <v>0</v>
          </cell>
          <cell r="K6502">
            <v>0</v>
          </cell>
          <cell r="L6502">
            <v>0</v>
          </cell>
          <cell r="M6502">
            <v>0</v>
          </cell>
          <cell r="N6502">
            <v>0</v>
          </cell>
          <cell r="O6502" t="str">
            <v>+++</v>
          </cell>
        </row>
        <row r="6503">
          <cell r="A6503" t="str">
            <v>440.45.41.000-7000.12</v>
          </cell>
          <cell r="B6503" t="str">
            <v>440</v>
          </cell>
          <cell r="C6503" t="str">
            <v>45</v>
          </cell>
          <cell r="D6503" t="str">
            <v>41</v>
          </cell>
          <cell r="E6503" t="str">
            <v>000</v>
          </cell>
          <cell r="F6503" t="str">
            <v>7000.12</v>
          </cell>
          <cell r="G6503" t="str">
            <v>Capital Outlay Furniture</v>
          </cell>
          <cell r="H6503">
            <v>0</v>
          </cell>
          <cell r="I6503">
            <v>0</v>
          </cell>
          <cell r="J6503">
            <v>0</v>
          </cell>
          <cell r="K6503">
            <v>0</v>
          </cell>
          <cell r="L6503">
            <v>0</v>
          </cell>
          <cell r="M6503">
            <v>0</v>
          </cell>
          <cell r="N6503">
            <v>0</v>
          </cell>
          <cell r="O6503" t="str">
            <v>+++</v>
          </cell>
        </row>
        <row r="6504">
          <cell r="A6504" t="str">
            <v>440.45.41.000-7000.99</v>
          </cell>
          <cell r="B6504" t="str">
            <v>440</v>
          </cell>
          <cell r="C6504" t="str">
            <v>45</v>
          </cell>
          <cell r="D6504" t="str">
            <v>41</v>
          </cell>
          <cell r="E6504" t="str">
            <v>000</v>
          </cell>
          <cell r="F6504" t="str">
            <v>7000.99</v>
          </cell>
          <cell r="G6504" t="str">
            <v>Capital Outlay General</v>
          </cell>
          <cell r="H6504">
            <v>0</v>
          </cell>
          <cell r="I6504">
            <v>0</v>
          </cell>
          <cell r="J6504">
            <v>0</v>
          </cell>
          <cell r="K6504">
            <v>0</v>
          </cell>
          <cell r="L6504">
            <v>0</v>
          </cell>
          <cell r="M6504">
            <v>0</v>
          </cell>
          <cell r="N6504">
            <v>0</v>
          </cell>
          <cell r="O6504" t="str">
            <v>+++</v>
          </cell>
        </row>
        <row r="6505">
          <cell r="A6505" t="str">
            <v>460.00.00.900-5000.01</v>
          </cell>
          <cell r="B6505" t="str">
            <v>460</v>
          </cell>
          <cell r="C6505" t="str">
            <v>00</v>
          </cell>
          <cell r="D6505" t="str">
            <v>00</v>
          </cell>
          <cell r="E6505" t="str">
            <v>900</v>
          </cell>
          <cell r="F6505" t="str">
            <v>5000.01</v>
          </cell>
          <cell r="G6505" t="str">
            <v>Salaries Regular</v>
          </cell>
          <cell r="H6505">
            <v>0</v>
          </cell>
          <cell r="I6505">
            <v>0</v>
          </cell>
          <cell r="J6505">
            <v>0</v>
          </cell>
          <cell r="K6505">
            <v>0</v>
          </cell>
          <cell r="L6505">
            <v>0</v>
          </cell>
          <cell r="M6505">
            <v>0</v>
          </cell>
          <cell r="N6505">
            <v>0</v>
          </cell>
          <cell r="O6505" t="str">
            <v>+++</v>
          </cell>
        </row>
        <row r="6506">
          <cell r="A6506" t="str">
            <v>460.00.00.900-5000.02</v>
          </cell>
          <cell r="B6506" t="str">
            <v>460</v>
          </cell>
          <cell r="C6506" t="str">
            <v>00</v>
          </cell>
          <cell r="D6506" t="str">
            <v>00</v>
          </cell>
          <cell r="E6506" t="str">
            <v>900</v>
          </cell>
          <cell r="F6506" t="str">
            <v>5000.02</v>
          </cell>
          <cell r="G6506" t="str">
            <v>Salaries Part Time</v>
          </cell>
          <cell r="H6506">
            <v>0</v>
          </cell>
          <cell r="I6506">
            <v>0</v>
          </cell>
          <cell r="J6506">
            <v>0</v>
          </cell>
          <cell r="K6506">
            <v>0</v>
          </cell>
          <cell r="L6506">
            <v>0</v>
          </cell>
          <cell r="M6506">
            <v>0</v>
          </cell>
          <cell r="N6506">
            <v>0</v>
          </cell>
          <cell r="O6506" t="str">
            <v>+++</v>
          </cell>
        </row>
        <row r="6507">
          <cell r="A6507" t="str">
            <v>460.00.00.900-5000.03</v>
          </cell>
          <cell r="B6507" t="str">
            <v>460</v>
          </cell>
          <cell r="C6507" t="str">
            <v>00</v>
          </cell>
          <cell r="D6507" t="str">
            <v>00</v>
          </cell>
          <cell r="E6507" t="str">
            <v>900</v>
          </cell>
          <cell r="F6507" t="str">
            <v>5000.03</v>
          </cell>
          <cell r="G6507" t="str">
            <v>Salaries Overtime</v>
          </cell>
          <cell r="H6507">
            <v>0</v>
          </cell>
          <cell r="I6507">
            <v>0</v>
          </cell>
          <cell r="J6507">
            <v>0</v>
          </cell>
          <cell r="K6507">
            <v>0</v>
          </cell>
          <cell r="L6507">
            <v>0</v>
          </cell>
          <cell r="M6507">
            <v>0</v>
          </cell>
          <cell r="N6507">
            <v>0</v>
          </cell>
          <cell r="O6507" t="str">
            <v>+++</v>
          </cell>
        </row>
        <row r="6508">
          <cell r="A6508" t="str">
            <v>460.00.00.900-5000.04</v>
          </cell>
          <cell r="B6508" t="str">
            <v>460</v>
          </cell>
          <cell r="C6508" t="str">
            <v>00</v>
          </cell>
          <cell r="D6508" t="str">
            <v>00</v>
          </cell>
          <cell r="E6508" t="str">
            <v>900</v>
          </cell>
          <cell r="F6508" t="str">
            <v>5000.04</v>
          </cell>
          <cell r="G6508" t="str">
            <v>Salaries Holiday Pay</v>
          </cell>
          <cell r="H6508">
            <v>0</v>
          </cell>
          <cell r="I6508">
            <v>0</v>
          </cell>
          <cell r="J6508">
            <v>0</v>
          </cell>
          <cell r="K6508">
            <v>0</v>
          </cell>
          <cell r="L6508">
            <v>0</v>
          </cell>
          <cell r="M6508">
            <v>0</v>
          </cell>
          <cell r="N6508">
            <v>0</v>
          </cell>
          <cell r="O6508" t="str">
            <v>+++</v>
          </cell>
        </row>
        <row r="6509">
          <cell r="A6509" t="str">
            <v>460.00.00.900-5000.05</v>
          </cell>
          <cell r="B6509" t="str">
            <v>460</v>
          </cell>
          <cell r="C6509" t="str">
            <v>00</v>
          </cell>
          <cell r="D6509" t="str">
            <v>00</v>
          </cell>
          <cell r="E6509" t="str">
            <v>900</v>
          </cell>
          <cell r="F6509" t="str">
            <v>5000.05</v>
          </cell>
          <cell r="G6509" t="str">
            <v>Salaries Duty Pay</v>
          </cell>
          <cell r="H6509">
            <v>0</v>
          </cell>
          <cell r="I6509">
            <v>0</v>
          </cell>
          <cell r="J6509">
            <v>0</v>
          </cell>
          <cell r="K6509">
            <v>0</v>
          </cell>
          <cell r="L6509">
            <v>0</v>
          </cell>
          <cell r="M6509">
            <v>0</v>
          </cell>
          <cell r="N6509">
            <v>0</v>
          </cell>
          <cell r="O6509" t="str">
            <v>+++</v>
          </cell>
        </row>
        <row r="6510">
          <cell r="A6510" t="str">
            <v>460.00.00.900-5000.06</v>
          </cell>
          <cell r="B6510" t="str">
            <v>460</v>
          </cell>
          <cell r="C6510" t="str">
            <v>00</v>
          </cell>
          <cell r="D6510" t="str">
            <v>00</v>
          </cell>
          <cell r="E6510" t="str">
            <v>900</v>
          </cell>
          <cell r="F6510" t="str">
            <v>5000.06</v>
          </cell>
          <cell r="G6510" t="str">
            <v>Salaries Out of Class</v>
          </cell>
          <cell r="H6510">
            <v>0</v>
          </cell>
          <cell r="I6510">
            <v>0</v>
          </cell>
          <cell r="J6510">
            <v>0</v>
          </cell>
          <cell r="K6510">
            <v>0</v>
          </cell>
          <cell r="L6510">
            <v>0</v>
          </cell>
          <cell r="M6510">
            <v>0</v>
          </cell>
          <cell r="N6510">
            <v>0</v>
          </cell>
          <cell r="O6510" t="str">
            <v>+++</v>
          </cell>
        </row>
        <row r="6511">
          <cell r="A6511" t="str">
            <v>460.00.00.900-5000.07</v>
          </cell>
          <cell r="B6511" t="str">
            <v>460</v>
          </cell>
          <cell r="C6511" t="str">
            <v>00</v>
          </cell>
          <cell r="D6511" t="str">
            <v>00</v>
          </cell>
          <cell r="E6511" t="str">
            <v>900</v>
          </cell>
          <cell r="F6511" t="str">
            <v>5000.07</v>
          </cell>
          <cell r="G6511" t="str">
            <v>Salaries Admin Leave Pay</v>
          </cell>
          <cell r="H6511">
            <v>0</v>
          </cell>
          <cell r="I6511">
            <v>0</v>
          </cell>
          <cell r="J6511">
            <v>0</v>
          </cell>
          <cell r="K6511">
            <v>0</v>
          </cell>
          <cell r="L6511">
            <v>0</v>
          </cell>
          <cell r="M6511">
            <v>0</v>
          </cell>
          <cell r="N6511">
            <v>0</v>
          </cell>
          <cell r="O6511" t="str">
            <v>+++</v>
          </cell>
        </row>
        <row r="6512">
          <cell r="A6512" t="str">
            <v>460.00.00.900-5000.08</v>
          </cell>
          <cell r="B6512" t="str">
            <v>460</v>
          </cell>
          <cell r="C6512" t="str">
            <v>00</v>
          </cell>
          <cell r="D6512" t="str">
            <v>00</v>
          </cell>
          <cell r="E6512" t="str">
            <v>900</v>
          </cell>
          <cell r="F6512" t="str">
            <v>5000.08</v>
          </cell>
          <cell r="G6512" t="str">
            <v>Salaries Longevity Pay</v>
          </cell>
          <cell r="H6512">
            <v>0</v>
          </cell>
          <cell r="I6512">
            <v>0</v>
          </cell>
          <cell r="J6512">
            <v>0</v>
          </cell>
          <cell r="K6512">
            <v>0</v>
          </cell>
          <cell r="L6512">
            <v>0</v>
          </cell>
          <cell r="M6512">
            <v>0</v>
          </cell>
          <cell r="N6512">
            <v>0</v>
          </cell>
          <cell r="O6512" t="str">
            <v>+++</v>
          </cell>
        </row>
        <row r="6513">
          <cell r="A6513" t="str">
            <v>460.00.00.900-5000.09</v>
          </cell>
          <cell r="B6513" t="str">
            <v>460</v>
          </cell>
          <cell r="C6513" t="str">
            <v>00</v>
          </cell>
          <cell r="D6513" t="str">
            <v>00</v>
          </cell>
          <cell r="E6513" t="str">
            <v>900</v>
          </cell>
          <cell r="F6513" t="str">
            <v>5000.09</v>
          </cell>
          <cell r="G6513" t="str">
            <v>Salaries Mutual Aid Overtime</v>
          </cell>
          <cell r="H6513">
            <v>0</v>
          </cell>
          <cell r="I6513">
            <v>0</v>
          </cell>
          <cell r="J6513">
            <v>0</v>
          </cell>
          <cell r="K6513">
            <v>0</v>
          </cell>
          <cell r="L6513">
            <v>0</v>
          </cell>
          <cell r="M6513">
            <v>0</v>
          </cell>
          <cell r="N6513">
            <v>0</v>
          </cell>
          <cell r="O6513" t="str">
            <v>+++</v>
          </cell>
        </row>
        <row r="6514">
          <cell r="A6514" t="str">
            <v>460.00.00.900-5000.10</v>
          </cell>
          <cell r="B6514" t="str">
            <v>460</v>
          </cell>
          <cell r="C6514" t="str">
            <v>00</v>
          </cell>
          <cell r="D6514" t="str">
            <v>00</v>
          </cell>
          <cell r="E6514" t="str">
            <v>900</v>
          </cell>
          <cell r="F6514" t="str">
            <v>5000.10</v>
          </cell>
          <cell r="G6514" t="str">
            <v>Salaries Furloughs</v>
          </cell>
          <cell r="H6514">
            <v>0</v>
          </cell>
          <cell r="I6514">
            <v>0</v>
          </cell>
          <cell r="J6514">
            <v>0</v>
          </cell>
          <cell r="K6514">
            <v>0</v>
          </cell>
          <cell r="L6514">
            <v>0</v>
          </cell>
          <cell r="M6514">
            <v>0</v>
          </cell>
          <cell r="N6514">
            <v>0</v>
          </cell>
          <cell r="O6514" t="str">
            <v>+++</v>
          </cell>
        </row>
        <row r="6515">
          <cell r="A6515" t="str">
            <v>460.00.00.900-5000.11</v>
          </cell>
          <cell r="B6515" t="str">
            <v>460</v>
          </cell>
          <cell r="C6515" t="str">
            <v>00</v>
          </cell>
          <cell r="D6515" t="str">
            <v>00</v>
          </cell>
          <cell r="E6515" t="str">
            <v>900</v>
          </cell>
          <cell r="F6515" t="str">
            <v>5000.11</v>
          </cell>
          <cell r="G6515" t="str">
            <v>Salaries Worker's Comp</v>
          </cell>
          <cell r="H6515">
            <v>0</v>
          </cell>
          <cell r="I6515">
            <v>0</v>
          </cell>
          <cell r="J6515">
            <v>0</v>
          </cell>
          <cell r="K6515">
            <v>0</v>
          </cell>
          <cell r="L6515">
            <v>0</v>
          </cell>
          <cell r="M6515">
            <v>0</v>
          </cell>
          <cell r="N6515">
            <v>0</v>
          </cell>
          <cell r="O6515" t="str">
            <v>+++</v>
          </cell>
        </row>
        <row r="6516">
          <cell r="A6516" t="str">
            <v>460.00.00.900-5000.12</v>
          </cell>
          <cell r="B6516" t="str">
            <v>460</v>
          </cell>
          <cell r="C6516" t="str">
            <v>00</v>
          </cell>
          <cell r="D6516" t="str">
            <v>00</v>
          </cell>
          <cell r="E6516" t="str">
            <v>900</v>
          </cell>
          <cell r="F6516" t="str">
            <v>5000.12</v>
          </cell>
          <cell r="G6516" t="str">
            <v>Salaries Compensated Absences</v>
          </cell>
          <cell r="H6516">
            <v>0</v>
          </cell>
          <cell r="I6516">
            <v>0</v>
          </cell>
          <cell r="J6516">
            <v>0</v>
          </cell>
          <cell r="K6516">
            <v>0</v>
          </cell>
          <cell r="L6516">
            <v>0</v>
          </cell>
          <cell r="M6516">
            <v>0</v>
          </cell>
          <cell r="N6516">
            <v>0</v>
          </cell>
          <cell r="O6516" t="str">
            <v>+++</v>
          </cell>
        </row>
        <row r="6517">
          <cell r="A6517" t="str">
            <v>460.00.00.900-5100.01</v>
          </cell>
          <cell r="B6517" t="str">
            <v>460</v>
          </cell>
          <cell r="C6517" t="str">
            <v>00</v>
          </cell>
          <cell r="D6517" t="str">
            <v>00</v>
          </cell>
          <cell r="E6517" t="str">
            <v>900</v>
          </cell>
          <cell r="F6517" t="str">
            <v>5100.01</v>
          </cell>
          <cell r="G6517" t="str">
            <v>Benefits Retirement</v>
          </cell>
          <cell r="H6517">
            <v>0</v>
          </cell>
          <cell r="I6517">
            <v>0</v>
          </cell>
          <cell r="J6517">
            <v>0</v>
          </cell>
          <cell r="K6517">
            <v>0</v>
          </cell>
          <cell r="L6517">
            <v>0</v>
          </cell>
          <cell r="M6517">
            <v>0</v>
          </cell>
          <cell r="N6517">
            <v>0</v>
          </cell>
          <cell r="O6517" t="str">
            <v>+++</v>
          </cell>
        </row>
        <row r="6518">
          <cell r="A6518" t="str">
            <v>460.00.00.900-5100.02</v>
          </cell>
          <cell r="B6518" t="str">
            <v>460</v>
          </cell>
          <cell r="C6518" t="str">
            <v>00</v>
          </cell>
          <cell r="D6518" t="str">
            <v>00</v>
          </cell>
          <cell r="E6518" t="str">
            <v>900</v>
          </cell>
          <cell r="F6518" t="str">
            <v>5100.02</v>
          </cell>
          <cell r="G6518" t="str">
            <v>Benefits Health Insurance</v>
          </cell>
          <cell r="H6518">
            <v>0</v>
          </cell>
          <cell r="I6518">
            <v>0</v>
          </cell>
          <cell r="J6518">
            <v>0</v>
          </cell>
          <cell r="K6518">
            <v>0</v>
          </cell>
          <cell r="L6518">
            <v>0</v>
          </cell>
          <cell r="M6518">
            <v>0</v>
          </cell>
          <cell r="N6518">
            <v>0</v>
          </cell>
          <cell r="O6518" t="str">
            <v>+++</v>
          </cell>
        </row>
        <row r="6519">
          <cell r="A6519" t="str">
            <v>460.00.00.900-5100.03</v>
          </cell>
          <cell r="B6519" t="str">
            <v>460</v>
          </cell>
          <cell r="C6519" t="str">
            <v>00</v>
          </cell>
          <cell r="D6519" t="str">
            <v>00</v>
          </cell>
          <cell r="E6519" t="str">
            <v>900</v>
          </cell>
          <cell r="F6519" t="str">
            <v>5100.03</v>
          </cell>
          <cell r="G6519" t="str">
            <v>Benefits Dental Insurance</v>
          </cell>
          <cell r="H6519">
            <v>0</v>
          </cell>
          <cell r="I6519">
            <v>0</v>
          </cell>
          <cell r="J6519">
            <v>0</v>
          </cell>
          <cell r="K6519">
            <v>0</v>
          </cell>
          <cell r="L6519">
            <v>0</v>
          </cell>
          <cell r="M6519">
            <v>0</v>
          </cell>
          <cell r="N6519">
            <v>0</v>
          </cell>
          <cell r="O6519" t="str">
            <v>+++</v>
          </cell>
        </row>
        <row r="6520">
          <cell r="A6520" t="str">
            <v>460.00.00.900-5100.04</v>
          </cell>
          <cell r="B6520" t="str">
            <v>460</v>
          </cell>
          <cell r="C6520" t="str">
            <v>00</v>
          </cell>
          <cell r="D6520" t="str">
            <v>00</v>
          </cell>
          <cell r="E6520" t="str">
            <v>900</v>
          </cell>
          <cell r="F6520" t="str">
            <v>5100.04</v>
          </cell>
          <cell r="G6520" t="str">
            <v>Benefits Vision Insurance</v>
          </cell>
          <cell r="H6520">
            <v>0</v>
          </cell>
          <cell r="I6520">
            <v>0</v>
          </cell>
          <cell r="J6520">
            <v>0</v>
          </cell>
          <cell r="K6520">
            <v>0</v>
          </cell>
          <cell r="L6520">
            <v>0</v>
          </cell>
          <cell r="M6520">
            <v>0</v>
          </cell>
          <cell r="N6520">
            <v>0</v>
          </cell>
          <cell r="O6520" t="str">
            <v>+++</v>
          </cell>
        </row>
        <row r="6521">
          <cell r="A6521" t="str">
            <v>460.00.00.900-5100.05</v>
          </cell>
          <cell r="B6521" t="str">
            <v>460</v>
          </cell>
          <cell r="C6521" t="str">
            <v>00</v>
          </cell>
          <cell r="D6521" t="str">
            <v>00</v>
          </cell>
          <cell r="E6521" t="str">
            <v>900</v>
          </cell>
          <cell r="F6521" t="str">
            <v>5100.05</v>
          </cell>
          <cell r="G6521" t="str">
            <v>Benefits Life Insurance</v>
          </cell>
          <cell r="H6521">
            <v>0</v>
          </cell>
          <cell r="I6521">
            <v>0</v>
          </cell>
          <cell r="J6521">
            <v>0</v>
          </cell>
          <cell r="K6521">
            <v>0</v>
          </cell>
          <cell r="L6521">
            <v>0</v>
          </cell>
          <cell r="M6521">
            <v>0</v>
          </cell>
          <cell r="N6521">
            <v>0</v>
          </cell>
          <cell r="O6521" t="str">
            <v>+++</v>
          </cell>
        </row>
        <row r="6522">
          <cell r="A6522" t="str">
            <v>460.00.00.900-5100.06</v>
          </cell>
          <cell r="B6522" t="str">
            <v>460</v>
          </cell>
          <cell r="C6522" t="str">
            <v>00</v>
          </cell>
          <cell r="D6522" t="str">
            <v>00</v>
          </cell>
          <cell r="E6522" t="str">
            <v>900</v>
          </cell>
          <cell r="F6522" t="str">
            <v>5100.06</v>
          </cell>
          <cell r="G6522" t="str">
            <v>Benefits Worker's Comp</v>
          </cell>
          <cell r="H6522">
            <v>0</v>
          </cell>
          <cell r="I6522">
            <v>0</v>
          </cell>
          <cell r="J6522">
            <v>0</v>
          </cell>
          <cell r="K6522">
            <v>0</v>
          </cell>
          <cell r="L6522">
            <v>0</v>
          </cell>
          <cell r="M6522">
            <v>0</v>
          </cell>
          <cell r="N6522">
            <v>0</v>
          </cell>
          <cell r="O6522" t="str">
            <v>+++</v>
          </cell>
        </row>
        <row r="6523">
          <cell r="A6523" t="str">
            <v>460.00.00.900-5100.07</v>
          </cell>
          <cell r="B6523" t="str">
            <v>460</v>
          </cell>
          <cell r="C6523" t="str">
            <v>00</v>
          </cell>
          <cell r="D6523" t="str">
            <v>00</v>
          </cell>
          <cell r="E6523" t="str">
            <v>900</v>
          </cell>
          <cell r="F6523" t="str">
            <v>5100.07</v>
          </cell>
          <cell r="G6523" t="str">
            <v>Benefits Long Term Disability</v>
          </cell>
          <cell r="H6523">
            <v>0</v>
          </cell>
          <cell r="I6523">
            <v>0</v>
          </cell>
          <cell r="J6523">
            <v>0</v>
          </cell>
          <cell r="K6523">
            <v>0</v>
          </cell>
          <cell r="L6523">
            <v>0</v>
          </cell>
          <cell r="M6523">
            <v>0</v>
          </cell>
          <cell r="N6523">
            <v>0</v>
          </cell>
          <cell r="O6523" t="str">
            <v>+++</v>
          </cell>
        </row>
        <row r="6524">
          <cell r="A6524" t="str">
            <v>460.00.00.900-5100.08</v>
          </cell>
          <cell r="B6524" t="str">
            <v>460</v>
          </cell>
          <cell r="C6524" t="str">
            <v>00</v>
          </cell>
          <cell r="D6524" t="str">
            <v>00</v>
          </cell>
          <cell r="E6524" t="str">
            <v>900</v>
          </cell>
          <cell r="F6524" t="str">
            <v>5100.08</v>
          </cell>
          <cell r="G6524" t="str">
            <v>Benefits Deferred Compensation</v>
          </cell>
          <cell r="H6524">
            <v>0</v>
          </cell>
          <cell r="I6524">
            <v>0</v>
          </cell>
          <cell r="J6524">
            <v>0</v>
          </cell>
          <cell r="K6524">
            <v>0</v>
          </cell>
          <cell r="L6524">
            <v>0</v>
          </cell>
          <cell r="M6524">
            <v>0</v>
          </cell>
          <cell r="N6524">
            <v>0</v>
          </cell>
          <cell r="O6524" t="str">
            <v>+++</v>
          </cell>
        </row>
        <row r="6525">
          <cell r="A6525" t="str">
            <v>460.00.00.900-5100.09</v>
          </cell>
          <cell r="B6525" t="str">
            <v>460</v>
          </cell>
          <cell r="C6525" t="str">
            <v>00</v>
          </cell>
          <cell r="D6525" t="str">
            <v>00</v>
          </cell>
          <cell r="E6525" t="str">
            <v>900</v>
          </cell>
          <cell r="F6525" t="str">
            <v>5100.09</v>
          </cell>
          <cell r="G6525" t="str">
            <v>Benefits Unemployment Insurance</v>
          </cell>
          <cell r="H6525">
            <v>0</v>
          </cell>
          <cell r="I6525">
            <v>0</v>
          </cell>
          <cell r="J6525">
            <v>0</v>
          </cell>
          <cell r="K6525">
            <v>0</v>
          </cell>
          <cell r="L6525">
            <v>0</v>
          </cell>
          <cell r="M6525">
            <v>0</v>
          </cell>
          <cell r="N6525">
            <v>0</v>
          </cell>
          <cell r="O6525" t="str">
            <v>+++</v>
          </cell>
        </row>
        <row r="6526">
          <cell r="A6526" t="str">
            <v>460.00.00.900-5100.10</v>
          </cell>
          <cell r="B6526" t="str">
            <v>460</v>
          </cell>
          <cell r="C6526" t="str">
            <v>00</v>
          </cell>
          <cell r="D6526" t="str">
            <v>00</v>
          </cell>
          <cell r="E6526" t="str">
            <v>900</v>
          </cell>
          <cell r="F6526" t="str">
            <v>5100.10</v>
          </cell>
          <cell r="G6526" t="str">
            <v>Benefits Uniform Allowance</v>
          </cell>
          <cell r="H6526">
            <v>0</v>
          </cell>
          <cell r="I6526">
            <v>0</v>
          </cell>
          <cell r="J6526">
            <v>0</v>
          </cell>
          <cell r="K6526">
            <v>0</v>
          </cell>
          <cell r="L6526">
            <v>0</v>
          </cell>
          <cell r="M6526">
            <v>0</v>
          </cell>
          <cell r="N6526">
            <v>0</v>
          </cell>
          <cell r="O6526" t="str">
            <v>+++</v>
          </cell>
        </row>
        <row r="6527">
          <cell r="A6527" t="str">
            <v>460.00.00.900-5100.11</v>
          </cell>
          <cell r="B6527" t="str">
            <v>460</v>
          </cell>
          <cell r="C6527" t="str">
            <v>00</v>
          </cell>
          <cell r="D6527" t="str">
            <v>00</v>
          </cell>
          <cell r="E6527" t="str">
            <v>900</v>
          </cell>
          <cell r="F6527" t="str">
            <v>5100.11</v>
          </cell>
          <cell r="G6527" t="str">
            <v>Benefits Medicare</v>
          </cell>
          <cell r="H6527">
            <v>0</v>
          </cell>
          <cell r="I6527">
            <v>0</v>
          </cell>
          <cell r="J6527">
            <v>0</v>
          </cell>
          <cell r="K6527">
            <v>0</v>
          </cell>
          <cell r="L6527">
            <v>0</v>
          </cell>
          <cell r="M6527">
            <v>0</v>
          </cell>
          <cell r="N6527">
            <v>0</v>
          </cell>
          <cell r="O6527" t="str">
            <v>+++</v>
          </cell>
        </row>
        <row r="6528">
          <cell r="A6528" t="str">
            <v>460.00.00.900-5100.12</v>
          </cell>
          <cell r="B6528" t="str">
            <v>460</v>
          </cell>
          <cell r="C6528" t="str">
            <v>00</v>
          </cell>
          <cell r="D6528" t="str">
            <v>00</v>
          </cell>
          <cell r="E6528" t="str">
            <v>900</v>
          </cell>
          <cell r="F6528" t="str">
            <v>5100.12</v>
          </cell>
          <cell r="G6528" t="str">
            <v>Benefits Annual Physical Exam</v>
          </cell>
          <cell r="H6528">
            <v>0</v>
          </cell>
          <cell r="I6528">
            <v>0</v>
          </cell>
          <cell r="J6528">
            <v>0</v>
          </cell>
          <cell r="K6528">
            <v>0</v>
          </cell>
          <cell r="L6528">
            <v>0</v>
          </cell>
          <cell r="M6528">
            <v>0</v>
          </cell>
          <cell r="N6528">
            <v>0</v>
          </cell>
          <cell r="O6528" t="str">
            <v>+++</v>
          </cell>
        </row>
        <row r="6529">
          <cell r="A6529" t="str">
            <v>460.00.00.900-5100.13</v>
          </cell>
          <cell r="B6529" t="str">
            <v>460</v>
          </cell>
          <cell r="C6529" t="str">
            <v>00</v>
          </cell>
          <cell r="D6529" t="str">
            <v>00</v>
          </cell>
          <cell r="E6529" t="str">
            <v>900</v>
          </cell>
          <cell r="F6529" t="str">
            <v>5100.13</v>
          </cell>
          <cell r="G6529" t="str">
            <v>Benefits Employee Assistance Program</v>
          </cell>
          <cell r="H6529">
            <v>0</v>
          </cell>
          <cell r="I6529">
            <v>0</v>
          </cell>
          <cell r="J6529">
            <v>0</v>
          </cell>
          <cell r="K6529">
            <v>0</v>
          </cell>
          <cell r="L6529">
            <v>0</v>
          </cell>
          <cell r="M6529">
            <v>0</v>
          </cell>
          <cell r="N6529">
            <v>0</v>
          </cell>
          <cell r="O6529" t="str">
            <v>+++</v>
          </cell>
        </row>
        <row r="6530">
          <cell r="A6530" t="str">
            <v>460.00.00.900-5100.14</v>
          </cell>
          <cell r="B6530" t="str">
            <v>460</v>
          </cell>
          <cell r="C6530" t="str">
            <v>00</v>
          </cell>
          <cell r="D6530" t="str">
            <v>00</v>
          </cell>
          <cell r="E6530" t="str">
            <v>900</v>
          </cell>
          <cell r="F6530" t="str">
            <v>5100.14</v>
          </cell>
          <cell r="G6530" t="str">
            <v>Benefits PPE</v>
          </cell>
          <cell r="H6530">
            <v>0</v>
          </cell>
          <cell r="I6530">
            <v>0</v>
          </cell>
          <cell r="J6530">
            <v>0</v>
          </cell>
          <cell r="K6530">
            <v>0</v>
          </cell>
          <cell r="L6530">
            <v>0</v>
          </cell>
          <cell r="M6530">
            <v>0</v>
          </cell>
          <cell r="N6530">
            <v>0</v>
          </cell>
          <cell r="O6530" t="str">
            <v>+++</v>
          </cell>
        </row>
        <row r="6531">
          <cell r="A6531" t="str">
            <v>460.00.00.900-5100.15</v>
          </cell>
          <cell r="B6531" t="str">
            <v>460</v>
          </cell>
          <cell r="C6531" t="str">
            <v>00</v>
          </cell>
          <cell r="D6531" t="str">
            <v>00</v>
          </cell>
          <cell r="E6531" t="str">
            <v>900</v>
          </cell>
          <cell r="F6531" t="str">
            <v>5100.15</v>
          </cell>
          <cell r="G6531" t="str">
            <v>Benefits Cell Phone Allowance</v>
          </cell>
          <cell r="H6531">
            <v>0</v>
          </cell>
          <cell r="I6531">
            <v>0</v>
          </cell>
          <cell r="J6531">
            <v>0</v>
          </cell>
          <cell r="K6531">
            <v>0</v>
          </cell>
          <cell r="L6531">
            <v>0</v>
          </cell>
          <cell r="M6531">
            <v>0</v>
          </cell>
          <cell r="N6531">
            <v>0</v>
          </cell>
          <cell r="O6531" t="str">
            <v>+++</v>
          </cell>
        </row>
        <row r="6532">
          <cell r="A6532" t="str">
            <v>460.00.00.900-5100.16</v>
          </cell>
          <cell r="B6532" t="str">
            <v>460</v>
          </cell>
          <cell r="C6532" t="str">
            <v>00</v>
          </cell>
          <cell r="D6532" t="str">
            <v>00</v>
          </cell>
          <cell r="E6532" t="str">
            <v>900</v>
          </cell>
          <cell r="F6532" t="str">
            <v>5100.16</v>
          </cell>
          <cell r="G6532" t="str">
            <v>Benefits 1959 Survivor Retirement</v>
          </cell>
          <cell r="H6532">
            <v>0</v>
          </cell>
          <cell r="I6532">
            <v>0</v>
          </cell>
          <cell r="J6532">
            <v>0</v>
          </cell>
          <cell r="K6532">
            <v>0</v>
          </cell>
          <cell r="L6532">
            <v>0</v>
          </cell>
          <cell r="M6532">
            <v>0</v>
          </cell>
          <cell r="N6532">
            <v>0</v>
          </cell>
          <cell r="O6532" t="str">
            <v>+++</v>
          </cell>
        </row>
        <row r="6533">
          <cell r="A6533" t="str">
            <v>460.00.00.900-6410.01</v>
          </cell>
          <cell r="B6533" t="str">
            <v>460</v>
          </cell>
          <cell r="C6533" t="str">
            <v>00</v>
          </cell>
          <cell r="D6533" t="str">
            <v>00</v>
          </cell>
          <cell r="E6533" t="str">
            <v>900</v>
          </cell>
          <cell r="F6533" t="str">
            <v>6410.01</v>
          </cell>
          <cell r="G6533" t="str">
            <v>Repairs &amp; Maintenance-Transportation Pavement</v>
          </cell>
          <cell r="H6533">
            <v>0</v>
          </cell>
          <cell r="I6533">
            <v>0</v>
          </cell>
          <cell r="J6533">
            <v>0</v>
          </cell>
          <cell r="K6533">
            <v>0</v>
          </cell>
          <cell r="L6533">
            <v>0</v>
          </cell>
          <cell r="M6533">
            <v>0</v>
          </cell>
          <cell r="N6533">
            <v>0</v>
          </cell>
          <cell r="O6533" t="str">
            <v>+++</v>
          </cell>
        </row>
        <row r="6534">
          <cell r="A6534" t="str">
            <v>460.00.00.900-6410.02</v>
          </cell>
          <cell r="B6534" t="str">
            <v>460</v>
          </cell>
          <cell r="C6534" t="str">
            <v>00</v>
          </cell>
          <cell r="D6534" t="str">
            <v>00</v>
          </cell>
          <cell r="E6534" t="str">
            <v>900</v>
          </cell>
          <cell r="F6534" t="str">
            <v>6410.02</v>
          </cell>
          <cell r="G6534" t="str">
            <v>Repairs &amp; Maintenance-Transportation Slurry/Overlay</v>
          </cell>
          <cell r="H6534">
            <v>0</v>
          </cell>
          <cell r="I6534">
            <v>0</v>
          </cell>
          <cell r="J6534">
            <v>0</v>
          </cell>
          <cell r="K6534">
            <v>0</v>
          </cell>
          <cell r="L6534">
            <v>0</v>
          </cell>
          <cell r="M6534">
            <v>0</v>
          </cell>
          <cell r="N6534">
            <v>0</v>
          </cell>
          <cell r="O6534" t="str">
            <v>+++</v>
          </cell>
        </row>
        <row r="6535">
          <cell r="A6535" t="str">
            <v>460.00.00.900-6410.06</v>
          </cell>
          <cell r="B6535" t="str">
            <v>460</v>
          </cell>
          <cell r="C6535" t="str">
            <v>00</v>
          </cell>
          <cell r="D6535" t="str">
            <v>00</v>
          </cell>
          <cell r="E6535" t="str">
            <v>900</v>
          </cell>
          <cell r="F6535" t="str">
            <v>6410.06</v>
          </cell>
          <cell r="G6535" t="str">
            <v>Repairs &amp; Maintenance-Transportation Bikeway</v>
          </cell>
          <cell r="H6535">
            <v>0</v>
          </cell>
          <cell r="I6535">
            <v>0</v>
          </cell>
          <cell r="J6535">
            <v>0</v>
          </cell>
          <cell r="K6535">
            <v>0</v>
          </cell>
          <cell r="L6535">
            <v>0</v>
          </cell>
          <cell r="M6535">
            <v>0</v>
          </cell>
          <cell r="N6535">
            <v>0</v>
          </cell>
          <cell r="O6535" t="str">
            <v>+++</v>
          </cell>
        </row>
        <row r="6536">
          <cell r="A6536" t="str">
            <v>460.00.00.900-7000.07</v>
          </cell>
          <cell r="B6536" t="str">
            <v>460</v>
          </cell>
          <cell r="C6536" t="str">
            <v>00</v>
          </cell>
          <cell r="D6536" t="str">
            <v>00</v>
          </cell>
          <cell r="E6536" t="str">
            <v>900</v>
          </cell>
          <cell r="F6536" t="str">
            <v>7000.07</v>
          </cell>
          <cell r="G6536" t="str">
            <v>Capital Outlay Computer Hardware</v>
          </cell>
          <cell r="H6536">
            <v>0</v>
          </cell>
          <cell r="I6536">
            <v>0</v>
          </cell>
          <cell r="J6536">
            <v>0</v>
          </cell>
          <cell r="K6536">
            <v>0</v>
          </cell>
          <cell r="L6536">
            <v>0</v>
          </cell>
          <cell r="M6536">
            <v>0</v>
          </cell>
          <cell r="N6536">
            <v>0</v>
          </cell>
          <cell r="O6536" t="str">
            <v>+++</v>
          </cell>
        </row>
        <row r="6537">
          <cell r="A6537" t="str">
            <v>460.00.00.900-7000.21</v>
          </cell>
          <cell r="B6537" t="str">
            <v>460</v>
          </cell>
          <cell r="C6537" t="str">
            <v>00</v>
          </cell>
          <cell r="D6537" t="str">
            <v>00</v>
          </cell>
          <cell r="E6537" t="str">
            <v>900</v>
          </cell>
          <cell r="F6537" t="str">
            <v>7000.21</v>
          </cell>
          <cell r="G6537" t="str">
            <v>Capital Outlay Bus</v>
          </cell>
          <cell r="H6537">
            <v>0</v>
          </cell>
          <cell r="I6537">
            <v>0</v>
          </cell>
          <cell r="J6537">
            <v>0</v>
          </cell>
          <cell r="K6537">
            <v>0</v>
          </cell>
          <cell r="L6537">
            <v>0</v>
          </cell>
          <cell r="M6537">
            <v>0</v>
          </cell>
          <cell r="N6537">
            <v>0</v>
          </cell>
          <cell r="O6537" t="str">
            <v>+++</v>
          </cell>
        </row>
        <row r="6538">
          <cell r="A6538" t="str">
            <v>460.00.00.900-7000.99</v>
          </cell>
          <cell r="B6538" t="str">
            <v>460</v>
          </cell>
          <cell r="C6538" t="str">
            <v>00</v>
          </cell>
          <cell r="D6538" t="str">
            <v>00</v>
          </cell>
          <cell r="E6538" t="str">
            <v>900</v>
          </cell>
          <cell r="F6538" t="str">
            <v>7000.99</v>
          </cell>
          <cell r="G6538" t="str">
            <v>Capital Outlay General</v>
          </cell>
          <cell r="H6538">
            <v>57500</v>
          </cell>
          <cell r="I6538">
            <v>0</v>
          </cell>
          <cell r="J6538">
            <v>57500</v>
          </cell>
          <cell r="K6538">
            <v>0</v>
          </cell>
          <cell r="L6538">
            <v>0</v>
          </cell>
          <cell r="M6538">
            <v>0</v>
          </cell>
          <cell r="N6538">
            <v>57500</v>
          </cell>
          <cell r="O6538">
            <v>0</v>
          </cell>
        </row>
        <row r="6539">
          <cell r="A6539" t="str">
            <v>460.00.00.900-8150.02</v>
          </cell>
          <cell r="B6539" t="str">
            <v>460</v>
          </cell>
          <cell r="C6539" t="str">
            <v>00</v>
          </cell>
          <cell r="D6539" t="str">
            <v>00</v>
          </cell>
          <cell r="E6539" t="str">
            <v>900</v>
          </cell>
          <cell r="F6539" t="str">
            <v>8150.02</v>
          </cell>
          <cell r="G6539" t="str">
            <v>Capital Improvements-Transportation Pavement Replacement/Improvement</v>
          </cell>
          <cell r="H6539">
            <v>1120000</v>
          </cell>
          <cell r="I6539">
            <v>0</v>
          </cell>
          <cell r="J6539">
            <v>1120000</v>
          </cell>
          <cell r="K6539">
            <v>0</v>
          </cell>
          <cell r="L6539">
            <v>0</v>
          </cell>
          <cell r="M6539">
            <v>11699</v>
          </cell>
          <cell r="N6539">
            <v>1108301</v>
          </cell>
          <cell r="O6539">
            <v>0.01</v>
          </cell>
        </row>
        <row r="6540">
          <cell r="A6540" t="str">
            <v>460.00.00.900-8150.03</v>
          </cell>
          <cell r="B6540" t="str">
            <v>460</v>
          </cell>
          <cell r="C6540" t="str">
            <v>00</v>
          </cell>
          <cell r="D6540" t="str">
            <v>00</v>
          </cell>
          <cell r="E6540" t="str">
            <v>900</v>
          </cell>
          <cell r="F6540" t="str">
            <v>8150.03</v>
          </cell>
          <cell r="G6540" t="str">
            <v>Capital Improvements-Transportation Traffic Signal Replacement/Impro</v>
          </cell>
          <cell r="H6540">
            <v>0</v>
          </cell>
          <cell r="I6540">
            <v>0</v>
          </cell>
          <cell r="J6540">
            <v>0</v>
          </cell>
          <cell r="K6540">
            <v>0</v>
          </cell>
          <cell r="L6540">
            <v>0</v>
          </cell>
          <cell r="M6540">
            <v>0</v>
          </cell>
          <cell r="N6540">
            <v>0</v>
          </cell>
          <cell r="O6540" t="str">
            <v>+++</v>
          </cell>
        </row>
        <row r="6541">
          <cell r="A6541" t="str">
            <v>460.00.00.900-8150.04</v>
          </cell>
          <cell r="B6541" t="str">
            <v>460</v>
          </cell>
          <cell r="C6541" t="str">
            <v>00</v>
          </cell>
          <cell r="D6541" t="str">
            <v>00</v>
          </cell>
          <cell r="E6541" t="str">
            <v>900</v>
          </cell>
          <cell r="F6541" t="str">
            <v>8150.04</v>
          </cell>
          <cell r="G6541" t="str">
            <v>Capital Improvements-Transportation Traffic Control Replacement/Imp</v>
          </cell>
          <cell r="H6541">
            <v>0</v>
          </cell>
          <cell r="I6541">
            <v>0</v>
          </cell>
          <cell r="J6541">
            <v>0</v>
          </cell>
          <cell r="K6541">
            <v>0</v>
          </cell>
          <cell r="L6541">
            <v>0</v>
          </cell>
          <cell r="M6541">
            <v>0</v>
          </cell>
          <cell r="N6541">
            <v>0</v>
          </cell>
          <cell r="O6541" t="str">
            <v>+++</v>
          </cell>
        </row>
        <row r="6542">
          <cell r="A6542" t="str">
            <v>460.00.00.900-8150.05</v>
          </cell>
          <cell r="B6542" t="str">
            <v>460</v>
          </cell>
          <cell r="C6542" t="str">
            <v>00</v>
          </cell>
          <cell r="D6542" t="str">
            <v>00</v>
          </cell>
          <cell r="E6542" t="str">
            <v>900</v>
          </cell>
          <cell r="F6542" t="str">
            <v>8150.05</v>
          </cell>
          <cell r="G6542" t="str">
            <v>Capital Improvements-Transportation Curb Gutter Sidewalk Rep/Imp</v>
          </cell>
          <cell r="H6542">
            <v>0</v>
          </cell>
          <cell r="I6542">
            <v>0</v>
          </cell>
          <cell r="J6542">
            <v>0</v>
          </cell>
          <cell r="K6542">
            <v>0</v>
          </cell>
          <cell r="L6542">
            <v>0</v>
          </cell>
          <cell r="M6542">
            <v>0</v>
          </cell>
          <cell r="N6542">
            <v>0</v>
          </cell>
          <cell r="O6542" t="str">
            <v>+++</v>
          </cell>
        </row>
        <row r="6543">
          <cell r="A6543" t="str">
            <v>460.00.00.900-8150.06</v>
          </cell>
          <cell r="B6543" t="str">
            <v>460</v>
          </cell>
          <cell r="C6543" t="str">
            <v>00</v>
          </cell>
          <cell r="D6543" t="str">
            <v>00</v>
          </cell>
          <cell r="E6543" t="str">
            <v>900</v>
          </cell>
          <cell r="F6543" t="str">
            <v>8150.06</v>
          </cell>
          <cell r="G6543" t="str">
            <v>Capital Improvements-Transportation Soundwall Replacement/Improvemnt</v>
          </cell>
          <cell r="H6543">
            <v>0</v>
          </cell>
          <cell r="I6543">
            <v>0</v>
          </cell>
          <cell r="J6543">
            <v>0</v>
          </cell>
          <cell r="K6543">
            <v>0</v>
          </cell>
          <cell r="L6543">
            <v>0</v>
          </cell>
          <cell r="M6543">
            <v>0</v>
          </cell>
          <cell r="N6543">
            <v>0</v>
          </cell>
          <cell r="O6543" t="str">
            <v>+++</v>
          </cell>
        </row>
        <row r="6544">
          <cell r="A6544" t="str">
            <v>460.00.00.900-8150.09</v>
          </cell>
          <cell r="B6544" t="str">
            <v>460</v>
          </cell>
          <cell r="C6544" t="str">
            <v>00</v>
          </cell>
          <cell r="D6544" t="str">
            <v>00</v>
          </cell>
          <cell r="E6544" t="str">
            <v>900</v>
          </cell>
          <cell r="F6544" t="str">
            <v>8150.09</v>
          </cell>
          <cell r="G6544" t="str">
            <v>Capital Improvements-Transportation Tidewater Bike Path</v>
          </cell>
          <cell r="H6544">
            <v>0</v>
          </cell>
          <cell r="I6544">
            <v>0</v>
          </cell>
          <cell r="J6544">
            <v>0</v>
          </cell>
          <cell r="K6544">
            <v>0</v>
          </cell>
          <cell r="L6544">
            <v>0</v>
          </cell>
          <cell r="M6544">
            <v>0</v>
          </cell>
          <cell r="N6544">
            <v>0</v>
          </cell>
          <cell r="O6544" t="str">
            <v>+++</v>
          </cell>
        </row>
        <row r="6545">
          <cell r="A6545" t="str">
            <v>460.00.00.900-8150.19</v>
          </cell>
          <cell r="B6545" t="str">
            <v>460</v>
          </cell>
          <cell r="C6545" t="str">
            <v>00</v>
          </cell>
          <cell r="D6545" t="str">
            <v>00</v>
          </cell>
          <cell r="E6545" t="str">
            <v>900</v>
          </cell>
          <cell r="F6545" t="str">
            <v>8150.19</v>
          </cell>
          <cell r="G6545" t="str">
            <v>Capital Improvements-Transportation ARRA Streetlight Retro 2009</v>
          </cell>
          <cell r="H6545">
            <v>0</v>
          </cell>
          <cell r="I6545">
            <v>0</v>
          </cell>
          <cell r="J6545">
            <v>0</v>
          </cell>
          <cell r="K6545">
            <v>0</v>
          </cell>
          <cell r="L6545">
            <v>0</v>
          </cell>
          <cell r="M6545">
            <v>0</v>
          </cell>
          <cell r="N6545">
            <v>0</v>
          </cell>
          <cell r="O6545" t="str">
            <v>+++</v>
          </cell>
        </row>
        <row r="6546">
          <cell r="A6546" t="str">
            <v>460.00.00.900-8150.20</v>
          </cell>
          <cell r="B6546" t="str">
            <v>460</v>
          </cell>
          <cell r="C6546" t="str">
            <v>00</v>
          </cell>
          <cell r="D6546" t="str">
            <v>00</v>
          </cell>
          <cell r="E6546" t="str">
            <v>900</v>
          </cell>
          <cell r="F6546" t="str">
            <v>8150.20</v>
          </cell>
          <cell r="G6546" t="str">
            <v>Capital Improvements-Transportation Austin/Jack Tone Feasibility</v>
          </cell>
          <cell r="H6546">
            <v>0</v>
          </cell>
          <cell r="I6546">
            <v>0</v>
          </cell>
          <cell r="J6546">
            <v>0</v>
          </cell>
          <cell r="K6546">
            <v>0</v>
          </cell>
          <cell r="L6546">
            <v>0</v>
          </cell>
          <cell r="M6546">
            <v>0</v>
          </cell>
          <cell r="N6546">
            <v>0</v>
          </cell>
          <cell r="O6546" t="str">
            <v>+++</v>
          </cell>
        </row>
        <row r="6547">
          <cell r="A6547" t="str">
            <v>460.00.00.900-8150.21</v>
          </cell>
          <cell r="B6547" t="str">
            <v>460</v>
          </cell>
          <cell r="C6547" t="str">
            <v>00</v>
          </cell>
          <cell r="D6547" t="str">
            <v>00</v>
          </cell>
          <cell r="E6547" t="str">
            <v>900</v>
          </cell>
          <cell r="F6547" t="str">
            <v>8150.21</v>
          </cell>
          <cell r="G6547" t="str">
            <v>Capital Improvements-Transportation E Yosemite Wideng Cottage/Powers</v>
          </cell>
          <cell r="H6547">
            <v>0</v>
          </cell>
          <cell r="I6547">
            <v>0</v>
          </cell>
          <cell r="J6547">
            <v>0</v>
          </cell>
          <cell r="K6547">
            <v>0</v>
          </cell>
          <cell r="L6547">
            <v>0</v>
          </cell>
          <cell r="M6547">
            <v>0</v>
          </cell>
          <cell r="N6547">
            <v>0</v>
          </cell>
          <cell r="O6547" t="str">
            <v>+++</v>
          </cell>
        </row>
        <row r="6548">
          <cell r="A6548" t="str">
            <v>460.00.00.900-8150.23</v>
          </cell>
          <cell r="B6548" t="str">
            <v>460</v>
          </cell>
          <cell r="C6548" t="str">
            <v>00</v>
          </cell>
          <cell r="D6548" t="str">
            <v>00</v>
          </cell>
          <cell r="E6548" t="str">
            <v>900</v>
          </cell>
          <cell r="F6548" t="str">
            <v>8150.23</v>
          </cell>
          <cell r="G6548" t="str">
            <v>Capital Improvements-Transportation Industrial Park Drive Extension</v>
          </cell>
          <cell r="H6548">
            <v>0</v>
          </cell>
          <cell r="I6548">
            <v>0</v>
          </cell>
          <cell r="J6548">
            <v>0</v>
          </cell>
          <cell r="K6548">
            <v>0</v>
          </cell>
          <cell r="L6548">
            <v>0</v>
          </cell>
          <cell r="M6548">
            <v>0</v>
          </cell>
          <cell r="N6548">
            <v>0</v>
          </cell>
          <cell r="O6548" t="str">
            <v>+++</v>
          </cell>
        </row>
        <row r="6549">
          <cell r="A6549" t="str">
            <v>460.00.00.900-8150.24</v>
          </cell>
          <cell r="B6549" t="str">
            <v>460</v>
          </cell>
          <cell r="C6549" t="str">
            <v>00</v>
          </cell>
          <cell r="D6549" t="str">
            <v>00</v>
          </cell>
          <cell r="E6549" t="str">
            <v>900</v>
          </cell>
          <cell r="F6549" t="str">
            <v>8150.24</v>
          </cell>
          <cell r="G6549" t="str">
            <v>Capital Improvements-Transportation Louise Avenue Realignment</v>
          </cell>
          <cell r="H6549">
            <v>0</v>
          </cell>
          <cell r="I6549">
            <v>0</v>
          </cell>
          <cell r="J6549">
            <v>0</v>
          </cell>
          <cell r="K6549">
            <v>0</v>
          </cell>
          <cell r="L6549">
            <v>0</v>
          </cell>
          <cell r="M6549">
            <v>0</v>
          </cell>
          <cell r="N6549">
            <v>0</v>
          </cell>
          <cell r="O6549" t="str">
            <v>+++</v>
          </cell>
        </row>
        <row r="6550">
          <cell r="A6550" t="str">
            <v>460.00.00.900-8150.25</v>
          </cell>
          <cell r="B6550" t="str">
            <v>460</v>
          </cell>
          <cell r="C6550" t="str">
            <v>00</v>
          </cell>
          <cell r="D6550" t="str">
            <v>00</v>
          </cell>
          <cell r="E6550" t="str">
            <v>900</v>
          </cell>
          <cell r="F6550" t="str">
            <v>8150.25</v>
          </cell>
          <cell r="G6550" t="str">
            <v>Capital Improvements-Transportation McKinley/120 Interchange</v>
          </cell>
          <cell r="H6550">
            <v>0</v>
          </cell>
          <cell r="I6550">
            <v>0</v>
          </cell>
          <cell r="J6550">
            <v>0</v>
          </cell>
          <cell r="K6550">
            <v>0</v>
          </cell>
          <cell r="L6550">
            <v>0</v>
          </cell>
          <cell r="M6550">
            <v>0</v>
          </cell>
          <cell r="N6550">
            <v>0</v>
          </cell>
          <cell r="O6550" t="str">
            <v>+++</v>
          </cell>
        </row>
        <row r="6551">
          <cell r="A6551" t="str">
            <v>460.00.00.900-8150.27</v>
          </cell>
          <cell r="B6551" t="str">
            <v>460</v>
          </cell>
          <cell r="C6551" t="str">
            <v>00</v>
          </cell>
          <cell r="D6551" t="str">
            <v>00</v>
          </cell>
          <cell r="E6551" t="str">
            <v>900</v>
          </cell>
          <cell r="F6551" t="str">
            <v>8150.27</v>
          </cell>
          <cell r="G6551" t="str">
            <v>Capital Improvements-Transportation South Union Rd Widening</v>
          </cell>
          <cell r="H6551">
            <v>0</v>
          </cell>
          <cell r="I6551">
            <v>0</v>
          </cell>
          <cell r="J6551">
            <v>0</v>
          </cell>
          <cell r="K6551">
            <v>0</v>
          </cell>
          <cell r="L6551">
            <v>0</v>
          </cell>
          <cell r="M6551">
            <v>0</v>
          </cell>
          <cell r="N6551">
            <v>0</v>
          </cell>
          <cell r="O6551" t="str">
            <v>+++</v>
          </cell>
        </row>
        <row r="6552">
          <cell r="A6552" t="str">
            <v>460.00.00.900-8150.29</v>
          </cell>
          <cell r="B6552" t="str">
            <v>460</v>
          </cell>
          <cell r="C6552" t="str">
            <v>00</v>
          </cell>
          <cell r="D6552" t="str">
            <v>00</v>
          </cell>
          <cell r="E6552" t="str">
            <v>900</v>
          </cell>
          <cell r="F6552" t="str">
            <v>8150.29</v>
          </cell>
          <cell r="G6552" t="str">
            <v>Capital Improvements-Transportation South Vasconcellos</v>
          </cell>
          <cell r="H6552">
            <v>0</v>
          </cell>
          <cell r="I6552">
            <v>0</v>
          </cell>
          <cell r="J6552">
            <v>0</v>
          </cell>
          <cell r="K6552">
            <v>0</v>
          </cell>
          <cell r="L6552">
            <v>0</v>
          </cell>
          <cell r="M6552">
            <v>0</v>
          </cell>
          <cell r="N6552">
            <v>0</v>
          </cell>
          <cell r="O6552" t="str">
            <v>+++</v>
          </cell>
        </row>
        <row r="6553">
          <cell r="A6553" t="str">
            <v>460.00.00.900-8150.30</v>
          </cell>
          <cell r="B6553" t="str">
            <v>460</v>
          </cell>
          <cell r="C6553" t="str">
            <v>00</v>
          </cell>
          <cell r="D6553" t="str">
            <v>00</v>
          </cell>
          <cell r="E6553" t="str">
            <v>900</v>
          </cell>
          <cell r="F6553" t="str">
            <v>8150.30</v>
          </cell>
          <cell r="G6553" t="str">
            <v>Capital Improvements-Transportation STP Rehab Projects</v>
          </cell>
          <cell r="H6553">
            <v>0</v>
          </cell>
          <cell r="I6553">
            <v>0</v>
          </cell>
          <cell r="J6553">
            <v>0</v>
          </cell>
          <cell r="K6553">
            <v>0</v>
          </cell>
          <cell r="L6553">
            <v>0</v>
          </cell>
          <cell r="M6553">
            <v>0</v>
          </cell>
          <cell r="N6553">
            <v>0</v>
          </cell>
          <cell r="O6553" t="str">
            <v>+++</v>
          </cell>
        </row>
        <row r="6554">
          <cell r="A6554" t="str">
            <v>460.00.00.900-8150.31</v>
          </cell>
          <cell r="B6554" t="str">
            <v>460</v>
          </cell>
          <cell r="C6554" t="str">
            <v>00</v>
          </cell>
          <cell r="D6554" t="str">
            <v>00</v>
          </cell>
          <cell r="E6554" t="str">
            <v>900</v>
          </cell>
          <cell r="F6554" t="str">
            <v>8150.31</v>
          </cell>
          <cell r="G6554" t="str">
            <v>Capital Improvements-Transportation Viron</v>
          </cell>
          <cell r="H6554">
            <v>0</v>
          </cell>
          <cell r="I6554">
            <v>0</v>
          </cell>
          <cell r="J6554">
            <v>0</v>
          </cell>
          <cell r="K6554">
            <v>0</v>
          </cell>
          <cell r="L6554">
            <v>0</v>
          </cell>
          <cell r="M6554">
            <v>0</v>
          </cell>
          <cell r="N6554">
            <v>0</v>
          </cell>
          <cell r="O6554" t="str">
            <v>+++</v>
          </cell>
        </row>
        <row r="6555">
          <cell r="A6555" t="str">
            <v>460.00.00.900-8150.33</v>
          </cell>
          <cell r="B6555" t="str">
            <v>460</v>
          </cell>
          <cell r="C6555" t="str">
            <v>00</v>
          </cell>
          <cell r="D6555" t="str">
            <v>00</v>
          </cell>
          <cell r="E6555" t="str">
            <v>900</v>
          </cell>
          <cell r="F6555" t="str">
            <v>8150.33</v>
          </cell>
          <cell r="G6555" t="str">
            <v>Capital Improvements-Transportation Wetmore Street Improvement</v>
          </cell>
          <cell r="H6555">
            <v>0</v>
          </cell>
          <cell r="I6555">
            <v>0</v>
          </cell>
          <cell r="J6555">
            <v>0</v>
          </cell>
          <cell r="K6555">
            <v>0</v>
          </cell>
          <cell r="L6555">
            <v>0</v>
          </cell>
          <cell r="M6555">
            <v>0</v>
          </cell>
          <cell r="N6555">
            <v>0</v>
          </cell>
          <cell r="O6555" t="str">
            <v>+++</v>
          </cell>
        </row>
        <row r="6556">
          <cell r="A6556" t="str">
            <v>460.00.00.900-8150.39</v>
          </cell>
          <cell r="B6556" t="str">
            <v>460</v>
          </cell>
          <cell r="C6556" t="str">
            <v>00</v>
          </cell>
          <cell r="D6556" t="str">
            <v>00</v>
          </cell>
          <cell r="E6556" t="str">
            <v>900</v>
          </cell>
          <cell r="F6556" t="str">
            <v>8150.39</v>
          </cell>
          <cell r="G6556" t="str">
            <v>Capital Improvements-Transportation Roadway Improvements</v>
          </cell>
          <cell r="H6556">
            <v>0</v>
          </cell>
          <cell r="I6556">
            <v>0</v>
          </cell>
          <cell r="J6556">
            <v>0</v>
          </cell>
          <cell r="K6556">
            <v>0</v>
          </cell>
          <cell r="L6556">
            <v>0</v>
          </cell>
          <cell r="M6556">
            <v>0</v>
          </cell>
          <cell r="N6556">
            <v>0</v>
          </cell>
          <cell r="O6556" t="str">
            <v>+++</v>
          </cell>
        </row>
        <row r="6557">
          <cell r="A6557" t="str">
            <v>460.00.00.900-8150.40</v>
          </cell>
          <cell r="B6557" t="str">
            <v>460</v>
          </cell>
          <cell r="C6557" t="str">
            <v>00</v>
          </cell>
          <cell r="D6557" t="str">
            <v>00</v>
          </cell>
          <cell r="E6557" t="str">
            <v>900</v>
          </cell>
          <cell r="F6557" t="str">
            <v>8150.40</v>
          </cell>
          <cell r="G6557" t="str">
            <v>Capital Improvements-Transportation Pedestrian Improvements</v>
          </cell>
          <cell r="H6557">
            <v>0</v>
          </cell>
          <cell r="I6557">
            <v>0</v>
          </cell>
          <cell r="J6557">
            <v>0</v>
          </cell>
          <cell r="K6557">
            <v>0</v>
          </cell>
          <cell r="L6557">
            <v>0</v>
          </cell>
          <cell r="M6557">
            <v>0</v>
          </cell>
          <cell r="N6557">
            <v>0</v>
          </cell>
          <cell r="O6557" t="str">
            <v>+++</v>
          </cell>
        </row>
        <row r="6558">
          <cell r="A6558" t="str">
            <v>460.00.00.900-8150.41</v>
          </cell>
          <cell r="B6558" t="str">
            <v>460</v>
          </cell>
          <cell r="C6558" t="str">
            <v>00</v>
          </cell>
          <cell r="D6558" t="str">
            <v>00</v>
          </cell>
          <cell r="E6558" t="str">
            <v>900</v>
          </cell>
          <cell r="F6558" t="str">
            <v>8150.41</v>
          </cell>
          <cell r="G6558" t="str">
            <v>Capital Improvements-Transportation Interchanges</v>
          </cell>
          <cell r="H6558">
            <v>0</v>
          </cell>
          <cell r="I6558">
            <v>0</v>
          </cell>
          <cell r="J6558">
            <v>0</v>
          </cell>
          <cell r="K6558">
            <v>0</v>
          </cell>
          <cell r="L6558">
            <v>0</v>
          </cell>
          <cell r="M6558">
            <v>0</v>
          </cell>
          <cell r="N6558">
            <v>0</v>
          </cell>
          <cell r="O6558" t="str">
            <v>+++</v>
          </cell>
        </row>
        <row r="6559">
          <cell r="A6559" t="str">
            <v>460.00.00.900-8150.99</v>
          </cell>
          <cell r="B6559" t="str">
            <v>460</v>
          </cell>
          <cell r="C6559" t="str">
            <v>00</v>
          </cell>
          <cell r="D6559" t="str">
            <v>00</v>
          </cell>
          <cell r="E6559" t="str">
            <v>900</v>
          </cell>
          <cell r="F6559" t="str">
            <v>8150.99</v>
          </cell>
          <cell r="G6559" t="str">
            <v>Capital Improvements-Transportation General</v>
          </cell>
          <cell r="H6559">
            <v>0</v>
          </cell>
          <cell r="I6559">
            <v>0</v>
          </cell>
          <cell r="J6559">
            <v>0</v>
          </cell>
          <cell r="K6559">
            <v>0</v>
          </cell>
          <cell r="L6559">
            <v>0</v>
          </cell>
          <cell r="M6559">
            <v>0</v>
          </cell>
          <cell r="N6559">
            <v>0</v>
          </cell>
          <cell r="O6559" t="str">
            <v>+++</v>
          </cell>
        </row>
        <row r="6560">
          <cell r="A6560" t="str">
            <v>460.00.00.900-8900.02</v>
          </cell>
          <cell r="B6560" t="str">
            <v>460</v>
          </cell>
          <cell r="C6560" t="str">
            <v>00</v>
          </cell>
          <cell r="D6560" t="str">
            <v>00</v>
          </cell>
          <cell r="E6560" t="str">
            <v>900</v>
          </cell>
          <cell r="F6560" t="str">
            <v>8900.02</v>
          </cell>
          <cell r="G6560" t="str">
            <v>Debt Service-Principal LaSalle-Viron</v>
          </cell>
          <cell r="H6560">
            <v>0</v>
          </cell>
          <cell r="I6560">
            <v>0</v>
          </cell>
          <cell r="J6560">
            <v>0</v>
          </cell>
          <cell r="K6560">
            <v>0</v>
          </cell>
          <cell r="L6560">
            <v>0</v>
          </cell>
          <cell r="M6560">
            <v>0</v>
          </cell>
          <cell r="N6560">
            <v>0</v>
          </cell>
          <cell r="O6560" t="str">
            <v>+++</v>
          </cell>
        </row>
        <row r="6561">
          <cell r="A6561" t="str">
            <v>460.00.00.900-8900.04</v>
          </cell>
          <cell r="B6561" t="str">
            <v>460</v>
          </cell>
          <cell r="C6561" t="str">
            <v>00</v>
          </cell>
          <cell r="D6561" t="str">
            <v>00</v>
          </cell>
          <cell r="E6561" t="str">
            <v>900</v>
          </cell>
          <cell r="F6561" t="str">
            <v>8900.04</v>
          </cell>
          <cell r="G6561" t="str">
            <v>Debt Service-Principal State Energy Commission #2</v>
          </cell>
          <cell r="H6561">
            <v>0</v>
          </cell>
          <cell r="I6561">
            <v>0</v>
          </cell>
          <cell r="J6561">
            <v>0</v>
          </cell>
          <cell r="K6561">
            <v>0</v>
          </cell>
          <cell r="L6561">
            <v>0</v>
          </cell>
          <cell r="M6561">
            <v>0</v>
          </cell>
          <cell r="N6561">
            <v>0</v>
          </cell>
          <cell r="O6561" t="str">
            <v>+++</v>
          </cell>
        </row>
        <row r="6562">
          <cell r="A6562" t="str">
            <v>460.00.00.900-8910.02</v>
          </cell>
          <cell r="B6562" t="str">
            <v>460</v>
          </cell>
          <cell r="C6562" t="str">
            <v>00</v>
          </cell>
          <cell r="D6562" t="str">
            <v>00</v>
          </cell>
          <cell r="E6562" t="str">
            <v>900</v>
          </cell>
          <cell r="F6562" t="str">
            <v>8910.02</v>
          </cell>
          <cell r="G6562" t="str">
            <v>Debt Service-Interest LaSalle-Viron</v>
          </cell>
          <cell r="H6562">
            <v>0</v>
          </cell>
          <cell r="I6562">
            <v>0</v>
          </cell>
          <cell r="J6562">
            <v>0</v>
          </cell>
          <cell r="K6562">
            <v>0</v>
          </cell>
          <cell r="L6562">
            <v>0</v>
          </cell>
          <cell r="M6562">
            <v>0</v>
          </cell>
          <cell r="N6562">
            <v>0</v>
          </cell>
          <cell r="O6562" t="str">
            <v>+++</v>
          </cell>
        </row>
        <row r="6563">
          <cell r="A6563" t="str">
            <v>460.00.00.900-8910.04</v>
          </cell>
          <cell r="B6563" t="str">
            <v>460</v>
          </cell>
          <cell r="C6563" t="str">
            <v>00</v>
          </cell>
          <cell r="D6563" t="str">
            <v>00</v>
          </cell>
          <cell r="E6563" t="str">
            <v>900</v>
          </cell>
          <cell r="F6563" t="str">
            <v>8910.04</v>
          </cell>
          <cell r="G6563" t="str">
            <v>Debt Service-Interest State Energy Commission #2</v>
          </cell>
          <cell r="H6563">
            <v>0</v>
          </cell>
          <cell r="I6563">
            <v>0</v>
          </cell>
          <cell r="J6563">
            <v>0</v>
          </cell>
          <cell r="K6563">
            <v>0</v>
          </cell>
          <cell r="L6563">
            <v>0</v>
          </cell>
          <cell r="M6563">
            <v>0</v>
          </cell>
          <cell r="N6563">
            <v>0</v>
          </cell>
          <cell r="O6563" t="str">
            <v>+++</v>
          </cell>
        </row>
        <row r="6564">
          <cell r="A6564" t="str">
            <v>460.00.00.900-9000.42</v>
          </cell>
          <cell r="B6564" t="str">
            <v>460</v>
          </cell>
          <cell r="C6564" t="str">
            <v>00</v>
          </cell>
          <cell r="D6564" t="str">
            <v>00</v>
          </cell>
          <cell r="E6564" t="str">
            <v>900</v>
          </cell>
          <cell r="F6564" t="str">
            <v>9000.42</v>
          </cell>
          <cell r="G6564" t="str">
            <v>Operating Transfers Out Gas Tax Fund</v>
          </cell>
          <cell r="H6564">
            <v>0</v>
          </cell>
          <cell r="I6564">
            <v>0</v>
          </cell>
          <cell r="J6564">
            <v>0</v>
          </cell>
          <cell r="K6564">
            <v>0</v>
          </cell>
          <cell r="L6564">
            <v>0</v>
          </cell>
          <cell r="M6564">
            <v>0</v>
          </cell>
          <cell r="N6564">
            <v>0</v>
          </cell>
          <cell r="O6564" t="str">
            <v>+++</v>
          </cell>
        </row>
        <row r="6565">
          <cell r="A6565" t="str">
            <v>460.00.00.900-9000.44</v>
          </cell>
          <cell r="B6565" t="str">
            <v>460</v>
          </cell>
          <cell r="C6565" t="str">
            <v>00</v>
          </cell>
          <cell r="D6565" t="str">
            <v>00</v>
          </cell>
          <cell r="E6565" t="str">
            <v>900</v>
          </cell>
          <cell r="F6565" t="str">
            <v>9000.44</v>
          </cell>
          <cell r="G6565" t="str">
            <v>Operating Transfers Out Measure K Fund</v>
          </cell>
          <cell r="H6565">
            <v>0</v>
          </cell>
          <cell r="I6565">
            <v>0</v>
          </cell>
          <cell r="J6565">
            <v>0</v>
          </cell>
          <cell r="K6565">
            <v>0</v>
          </cell>
          <cell r="L6565">
            <v>0</v>
          </cell>
          <cell r="M6565">
            <v>0</v>
          </cell>
          <cell r="N6565">
            <v>0</v>
          </cell>
          <cell r="O6565" t="str">
            <v>+++</v>
          </cell>
        </row>
        <row r="6566">
          <cell r="A6566" t="str">
            <v>460.00.00.900-9000.48</v>
          </cell>
          <cell r="B6566" t="str">
            <v>460</v>
          </cell>
          <cell r="C6566" t="str">
            <v>00</v>
          </cell>
          <cell r="D6566" t="str">
            <v>00</v>
          </cell>
          <cell r="E6566" t="str">
            <v>900</v>
          </cell>
          <cell r="F6566" t="str">
            <v>9000.48</v>
          </cell>
          <cell r="G6566" t="str">
            <v>Operating Transfers Out Subsidized Street Projects Funds</v>
          </cell>
          <cell r="H6566">
            <v>0</v>
          </cell>
          <cell r="I6566">
            <v>0</v>
          </cell>
          <cell r="J6566">
            <v>0</v>
          </cell>
          <cell r="K6566">
            <v>0</v>
          </cell>
          <cell r="L6566">
            <v>0</v>
          </cell>
          <cell r="M6566">
            <v>0</v>
          </cell>
          <cell r="N6566">
            <v>0</v>
          </cell>
          <cell r="O6566" t="str">
            <v>+++</v>
          </cell>
        </row>
        <row r="6567">
          <cell r="A6567" t="str">
            <v>460.00.00.900-9000.59</v>
          </cell>
          <cell r="B6567" t="str">
            <v>460</v>
          </cell>
          <cell r="C6567" t="str">
            <v>00</v>
          </cell>
          <cell r="D6567" t="str">
            <v>00</v>
          </cell>
          <cell r="E6567" t="str">
            <v>900</v>
          </cell>
          <cell r="F6567" t="str">
            <v>9000.59</v>
          </cell>
          <cell r="G6567" t="str">
            <v>Operating Transfers Out PFIP Transportation Fund</v>
          </cell>
          <cell r="H6567">
            <v>0</v>
          </cell>
          <cell r="I6567">
            <v>0</v>
          </cell>
          <cell r="J6567">
            <v>0</v>
          </cell>
          <cell r="K6567">
            <v>0</v>
          </cell>
          <cell r="L6567">
            <v>0</v>
          </cell>
          <cell r="M6567">
            <v>0</v>
          </cell>
          <cell r="N6567">
            <v>0</v>
          </cell>
          <cell r="O6567" t="str">
            <v>+++</v>
          </cell>
        </row>
        <row r="6568">
          <cell r="A6568" t="str">
            <v>460.40.50.001-5000.01</v>
          </cell>
          <cell r="B6568" t="str">
            <v>460</v>
          </cell>
          <cell r="C6568" t="str">
            <v>40</v>
          </cell>
          <cell r="D6568" t="str">
            <v>50</v>
          </cell>
          <cell r="E6568" t="str">
            <v>001</v>
          </cell>
          <cell r="F6568" t="str">
            <v>5000.01</v>
          </cell>
          <cell r="G6568" t="str">
            <v>Salaries Regular</v>
          </cell>
          <cell r="H6568">
            <v>0</v>
          </cell>
          <cell r="I6568">
            <v>0</v>
          </cell>
          <cell r="J6568">
            <v>0</v>
          </cell>
          <cell r="K6568">
            <v>0</v>
          </cell>
          <cell r="L6568">
            <v>0</v>
          </cell>
          <cell r="M6568">
            <v>0</v>
          </cell>
          <cell r="N6568">
            <v>0</v>
          </cell>
          <cell r="O6568" t="str">
            <v>+++</v>
          </cell>
        </row>
        <row r="6569">
          <cell r="A6569" t="str">
            <v>460.40.50.001-5000.02</v>
          </cell>
          <cell r="B6569" t="str">
            <v>460</v>
          </cell>
          <cell r="C6569" t="str">
            <v>40</v>
          </cell>
          <cell r="D6569" t="str">
            <v>50</v>
          </cell>
          <cell r="E6569" t="str">
            <v>001</v>
          </cell>
          <cell r="F6569" t="str">
            <v>5000.02</v>
          </cell>
          <cell r="G6569" t="str">
            <v>Salaries Part Time</v>
          </cell>
          <cell r="H6569">
            <v>0</v>
          </cell>
          <cell r="I6569">
            <v>0</v>
          </cell>
          <cell r="J6569">
            <v>0</v>
          </cell>
          <cell r="K6569">
            <v>0</v>
          </cell>
          <cell r="L6569">
            <v>0</v>
          </cell>
          <cell r="M6569">
            <v>0</v>
          </cell>
          <cell r="N6569">
            <v>0</v>
          </cell>
          <cell r="O6569" t="str">
            <v>+++</v>
          </cell>
        </row>
        <row r="6570">
          <cell r="A6570" t="str">
            <v>460.40.50.001-5000.03</v>
          </cell>
          <cell r="B6570" t="str">
            <v>460</v>
          </cell>
          <cell r="C6570" t="str">
            <v>40</v>
          </cell>
          <cell r="D6570" t="str">
            <v>50</v>
          </cell>
          <cell r="E6570" t="str">
            <v>001</v>
          </cell>
          <cell r="F6570" t="str">
            <v>5000.03</v>
          </cell>
          <cell r="G6570" t="str">
            <v>Salaries Overtime</v>
          </cell>
          <cell r="H6570">
            <v>0</v>
          </cell>
          <cell r="I6570">
            <v>0</v>
          </cell>
          <cell r="J6570">
            <v>0</v>
          </cell>
          <cell r="K6570">
            <v>0</v>
          </cell>
          <cell r="L6570">
            <v>0</v>
          </cell>
          <cell r="M6570">
            <v>0</v>
          </cell>
          <cell r="N6570">
            <v>0</v>
          </cell>
          <cell r="O6570" t="str">
            <v>+++</v>
          </cell>
        </row>
        <row r="6571">
          <cell r="A6571" t="str">
            <v>460.40.50.001-5000.04</v>
          </cell>
          <cell r="B6571" t="str">
            <v>460</v>
          </cell>
          <cell r="C6571" t="str">
            <v>40</v>
          </cell>
          <cell r="D6571" t="str">
            <v>50</v>
          </cell>
          <cell r="E6571" t="str">
            <v>001</v>
          </cell>
          <cell r="F6571" t="str">
            <v>5000.04</v>
          </cell>
          <cell r="G6571" t="str">
            <v>Salaries Holiday Pay</v>
          </cell>
          <cell r="H6571">
            <v>0</v>
          </cell>
          <cell r="I6571">
            <v>0</v>
          </cell>
          <cell r="J6571">
            <v>0</v>
          </cell>
          <cell r="K6571">
            <v>0</v>
          </cell>
          <cell r="L6571">
            <v>0</v>
          </cell>
          <cell r="M6571">
            <v>0</v>
          </cell>
          <cell r="N6571">
            <v>0</v>
          </cell>
          <cell r="O6571" t="str">
            <v>+++</v>
          </cell>
        </row>
        <row r="6572">
          <cell r="A6572" t="str">
            <v>460.40.50.001-5000.05</v>
          </cell>
          <cell r="B6572" t="str">
            <v>460</v>
          </cell>
          <cell r="C6572" t="str">
            <v>40</v>
          </cell>
          <cell r="D6572" t="str">
            <v>50</v>
          </cell>
          <cell r="E6572" t="str">
            <v>001</v>
          </cell>
          <cell r="F6572" t="str">
            <v>5000.05</v>
          </cell>
          <cell r="G6572" t="str">
            <v>Salaries Duty Pay</v>
          </cell>
          <cell r="H6572">
            <v>0</v>
          </cell>
          <cell r="I6572">
            <v>0</v>
          </cell>
          <cell r="J6572">
            <v>0</v>
          </cell>
          <cell r="K6572">
            <v>0</v>
          </cell>
          <cell r="L6572">
            <v>0</v>
          </cell>
          <cell r="M6572">
            <v>0</v>
          </cell>
          <cell r="N6572">
            <v>0</v>
          </cell>
          <cell r="O6572" t="str">
            <v>+++</v>
          </cell>
        </row>
        <row r="6573">
          <cell r="A6573" t="str">
            <v>460.40.50.001-5000.06</v>
          </cell>
          <cell r="B6573" t="str">
            <v>460</v>
          </cell>
          <cell r="C6573" t="str">
            <v>40</v>
          </cell>
          <cell r="D6573" t="str">
            <v>50</v>
          </cell>
          <cell r="E6573" t="str">
            <v>001</v>
          </cell>
          <cell r="F6573" t="str">
            <v>5000.06</v>
          </cell>
          <cell r="G6573" t="str">
            <v>Salaries Out of Class</v>
          </cell>
          <cell r="H6573">
            <v>0</v>
          </cell>
          <cell r="I6573">
            <v>0</v>
          </cell>
          <cell r="J6573">
            <v>0</v>
          </cell>
          <cell r="K6573">
            <v>0</v>
          </cell>
          <cell r="L6573">
            <v>0</v>
          </cell>
          <cell r="M6573">
            <v>0</v>
          </cell>
          <cell r="N6573">
            <v>0</v>
          </cell>
          <cell r="O6573" t="str">
            <v>+++</v>
          </cell>
        </row>
        <row r="6574">
          <cell r="A6574" t="str">
            <v>460.40.50.001-5000.07</v>
          </cell>
          <cell r="B6574" t="str">
            <v>460</v>
          </cell>
          <cell r="C6574" t="str">
            <v>40</v>
          </cell>
          <cell r="D6574" t="str">
            <v>50</v>
          </cell>
          <cell r="E6574" t="str">
            <v>001</v>
          </cell>
          <cell r="F6574" t="str">
            <v>5000.07</v>
          </cell>
          <cell r="G6574" t="str">
            <v>Salaries Admin Leave Pay</v>
          </cell>
          <cell r="H6574">
            <v>0</v>
          </cell>
          <cell r="I6574">
            <v>0</v>
          </cell>
          <cell r="J6574">
            <v>0</v>
          </cell>
          <cell r="K6574">
            <v>0</v>
          </cell>
          <cell r="L6574">
            <v>0</v>
          </cell>
          <cell r="M6574">
            <v>0</v>
          </cell>
          <cell r="N6574">
            <v>0</v>
          </cell>
          <cell r="O6574" t="str">
            <v>+++</v>
          </cell>
        </row>
        <row r="6575">
          <cell r="A6575" t="str">
            <v>460.40.50.001-5000.08</v>
          </cell>
          <cell r="B6575" t="str">
            <v>460</v>
          </cell>
          <cell r="C6575" t="str">
            <v>40</v>
          </cell>
          <cell r="D6575" t="str">
            <v>50</v>
          </cell>
          <cell r="E6575" t="str">
            <v>001</v>
          </cell>
          <cell r="F6575" t="str">
            <v>5000.08</v>
          </cell>
          <cell r="G6575" t="str">
            <v>Salaries Longevity Pay</v>
          </cell>
          <cell r="H6575">
            <v>0</v>
          </cell>
          <cell r="I6575">
            <v>0</v>
          </cell>
          <cell r="J6575">
            <v>0</v>
          </cell>
          <cell r="K6575">
            <v>0</v>
          </cell>
          <cell r="L6575">
            <v>0</v>
          </cell>
          <cell r="M6575">
            <v>0</v>
          </cell>
          <cell r="N6575">
            <v>0</v>
          </cell>
          <cell r="O6575" t="str">
            <v>+++</v>
          </cell>
        </row>
        <row r="6576">
          <cell r="A6576" t="str">
            <v>460.40.50.001-5000.09</v>
          </cell>
          <cell r="B6576" t="str">
            <v>460</v>
          </cell>
          <cell r="C6576" t="str">
            <v>40</v>
          </cell>
          <cell r="D6576" t="str">
            <v>50</v>
          </cell>
          <cell r="E6576" t="str">
            <v>001</v>
          </cell>
          <cell r="F6576" t="str">
            <v>5000.09</v>
          </cell>
          <cell r="G6576" t="str">
            <v>Salaries Mutual Aid Overtime</v>
          </cell>
          <cell r="H6576">
            <v>0</v>
          </cell>
          <cell r="I6576">
            <v>0</v>
          </cell>
          <cell r="J6576">
            <v>0</v>
          </cell>
          <cell r="K6576">
            <v>0</v>
          </cell>
          <cell r="L6576">
            <v>0</v>
          </cell>
          <cell r="M6576">
            <v>0</v>
          </cell>
          <cell r="N6576">
            <v>0</v>
          </cell>
          <cell r="O6576" t="str">
            <v>+++</v>
          </cell>
        </row>
        <row r="6577">
          <cell r="A6577" t="str">
            <v>460.40.50.001-5000.10</v>
          </cell>
          <cell r="B6577" t="str">
            <v>460</v>
          </cell>
          <cell r="C6577" t="str">
            <v>40</v>
          </cell>
          <cell r="D6577" t="str">
            <v>50</v>
          </cell>
          <cell r="E6577" t="str">
            <v>001</v>
          </cell>
          <cell r="F6577" t="str">
            <v>5000.10</v>
          </cell>
          <cell r="G6577" t="str">
            <v>Salaries Furloughs</v>
          </cell>
          <cell r="H6577">
            <v>0</v>
          </cell>
          <cell r="I6577">
            <v>0</v>
          </cell>
          <cell r="J6577">
            <v>0</v>
          </cell>
          <cell r="K6577">
            <v>0</v>
          </cell>
          <cell r="L6577">
            <v>0</v>
          </cell>
          <cell r="M6577">
            <v>0</v>
          </cell>
          <cell r="N6577">
            <v>0</v>
          </cell>
          <cell r="O6577" t="str">
            <v>+++</v>
          </cell>
        </row>
        <row r="6578">
          <cell r="A6578" t="str">
            <v>460.40.50.001-5000.11</v>
          </cell>
          <cell r="B6578" t="str">
            <v>460</v>
          </cell>
          <cell r="C6578" t="str">
            <v>40</v>
          </cell>
          <cell r="D6578" t="str">
            <v>50</v>
          </cell>
          <cell r="E6578" t="str">
            <v>001</v>
          </cell>
          <cell r="F6578" t="str">
            <v>5000.11</v>
          </cell>
          <cell r="G6578" t="str">
            <v>Salaries Worker's Comp</v>
          </cell>
          <cell r="H6578">
            <v>0</v>
          </cell>
          <cell r="I6578">
            <v>0</v>
          </cell>
          <cell r="J6578">
            <v>0</v>
          </cell>
          <cell r="K6578">
            <v>0</v>
          </cell>
          <cell r="L6578">
            <v>0</v>
          </cell>
          <cell r="M6578">
            <v>0</v>
          </cell>
          <cell r="N6578">
            <v>0</v>
          </cell>
          <cell r="O6578" t="str">
            <v>+++</v>
          </cell>
        </row>
        <row r="6579">
          <cell r="A6579" t="str">
            <v>460.40.50.001-5000.12</v>
          </cell>
          <cell r="B6579" t="str">
            <v>460</v>
          </cell>
          <cell r="C6579" t="str">
            <v>40</v>
          </cell>
          <cell r="D6579" t="str">
            <v>50</v>
          </cell>
          <cell r="E6579" t="str">
            <v>001</v>
          </cell>
          <cell r="F6579" t="str">
            <v>5000.12</v>
          </cell>
          <cell r="G6579" t="str">
            <v>Salaries Compensated Absences</v>
          </cell>
          <cell r="H6579">
            <v>0</v>
          </cell>
          <cell r="I6579">
            <v>0</v>
          </cell>
          <cell r="J6579">
            <v>0</v>
          </cell>
          <cell r="K6579">
            <v>0</v>
          </cell>
          <cell r="L6579">
            <v>0</v>
          </cell>
          <cell r="M6579">
            <v>0</v>
          </cell>
          <cell r="N6579">
            <v>0</v>
          </cell>
          <cell r="O6579" t="str">
            <v>+++</v>
          </cell>
        </row>
        <row r="6580">
          <cell r="A6580" t="str">
            <v>460.40.50.001-5100.00</v>
          </cell>
          <cell r="B6580" t="str">
            <v>460</v>
          </cell>
          <cell r="C6580" t="str">
            <v>40</v>
          </cell>
          <cell r="D6580" t="str">
            <v>50</v>
          </cell>
          <cell r="E6580" t="str">
            <v>001</v>
          </cell>
          <cell r="F6580" t="str">
            <v>5100.00</v>
          </cell>
          <cell r="G6580" t="str">
            <v>Benefits PERS Pool Liability</v>
          </cell>
          <cell r="H6580">
            <v>0</v>
          </cell>
          <cell r="I6580">
            <v>0</v>
          </cell>
          <cell r="J6580">
            <v>0</v>
          </cell>
          <cell r="K6580">
            <v>0</v>
          </cell>
          <cell r="L6580">
            <v>0</v>
          </cell>
          <cell r="M6580">
            <v>0</v>
          </cell>
          <cell r="N6580">
            <v>0</v>
          </cell>
          <cell r="O6580" t="str">
            <v>+++</v>
          </cell>
        </row>
        <row r="6581">
          <cell r="A6581" t="str">
            <v>460.40.50.001-5100.01</v>
          </cell>
          <cell r="B6581" t="str">
            <v>460</v>
          </cell>
          <cell r="C6581" t="str">
            <v>40</v>
          </cell>
          <cell r="D6581" t="str">
            <v>50</v>
          </cell>
          <cell r="E6581" t="str">
            <v>001</v>
          </cell>
          <cell r="F6581" t="str">
            <v>5100.01</v>
          </cell>
          <cell r="G6581" t="str">
            <v>Benefits Retirement</v>
          </cell>
          <cell r="H6581">
            <v>0</v>
          </cell>
          <cell r="I6581">
            <v>0</v>
          </cell>
          <cell r="J6581">
            <v>0</v>
          </cell>
          <cell r="K6581">
            <v>0</v>
          </cell>
          <cell r="L6581">
            <v>0</v>
          </cell>
          <cell r="M6581">
            <v>0</v>
          </cell>
          <cell r="N6581">
            <v>0</v>
          </cell>
          <cell r="O6581" t="str">
            <v>+++</v>
          </cell>
        </row>
        <row r="6582">
          <cell r="A6582" t="str">
            <v>460.40.50.001-5100.02</v>
          </cell>
          <cell r="B6582" t="str">
            <v>460</v>
          </cell>
          <cell r="C6582" t="str">
            <v>40</v>
          </cell>
          <cell r="D6582" t="str">
            <v>50</v>
          </cell>
          <cell r="E6582" t="str">
            <v>001</v>
          </cell>
          <cell r="F6582" t="str">
            <v>5100.02</v>
          </cell>
          <cell r="G6582" t="str">
            <v>Benefits Health Insurance</v>
          </cell>
          <cell r="H6582">
            <v>0</v>
          </cell>
          <cell r="I6582">
            <v>0</v>
          </cell>
          <cell r="J6582">
            <v>0</v>
          </cell>
          <cell r="K6582">
            <v>0</v>
          </cell>
          <cell r="L6582">
            <v>0</v>
          </cell>
          <cell r="M6582">
            <v>0</v>
          </cell>
          <cell r="N6582">
            <v>0</v>
          </cell>
          <cell r="O6582" t="str">
            <v>+++</v>
          </cell>
        </row>
        <row r="6583">
          <cell r="A6583" t="str">
            <v>460.40.50.001-5100.03</v>
          </cell>
          <cell r="B6583" t="str">
            <v>460</v>
          </cell>
          <cell r="C6583" t="str">
            <v>40</v>
          </cell>
          <cell r="D6583" t="str">
            <v>50</v>
          </cell>
          <cell r="E6583" t="str">
            <v>001</v>
          </cell>
          <cell r="F6583" t="str">
            <v>5100.03</v>
          </cell>
          <cell r="G6583" t="str">
            <v>Benefits Dental Insurance</v>
          </cell>
          <cell r="H6583">
            <v>0</v>
          </cell>
          <cell r="I6583">
            <v>0</v>
          </cell>
          <cell r="J6583">
            <v>0</v>
          </cell>
          <cell r="K6583">
            <v>0</v>
          </cell>
          <cell r="L6583">
            <v>0</v>
          </cell>
          <cell r="M6583">
            <v>0</v>
          </cell>
          <cell r="N6583">
            <v>0</v>
          </cell>
          <cell r="O6583" t="str">
            <v>+++</v>
          </cell>
        </row>
        <row r="6584">
          <cell r="A6584" t="str">
            <v>460.40.50.001-5100.04</v>
          </cell>
          <cell r="B6584" t="str">
            <v>460</v>
          </cell>
          <cell r="C6584" t="str">
            <v>40</v>
          </cell>
          <cell r="D6584" t="str">
            <v>50</v>
          </cell>
          <cell r="E6584" t="str">
            <v>001</v>
          </cell>
          <cell r="F6584" t="str">
            <v>5100.04</v>
          </cell>
          <cell r="G6584" t="str">
            <v>Benefits Vision Insurance</v>
          </cell>
          <cell r="H6584">
            <v>0</v>
          </cell>
          <cell r="I6584">
            <v>0</v>
          </cell>
          <cell r="J6584">
            <v>0</v>
          </cell>
          <cell r="K6584">
            <v>0</v>
          </cell>
          <cell r="L6584">
            <v>0</v>
          </cell>
          <cell r="M6584">
            <v>0</v>
          </cell>
          <cell r="N6584">
            <v>0</v>
          </cell>
          <cell r="O6584" t="str">
            <v>+++</v>
          </cell>
        </row>
        <row r="6585">
          <cell r="A6585" t="str">
            <v>460.40.50.001-5100.05</v>
          </cell>
          <cell r="B6585" t="str">
            <v>460</v>
          </cell>
          <cell r="C6585" t="str">
            <v>40</v>
          </cell>
          <cell r="D6585" t="str">
            <v>50</v>
          </cell>
          <cell r="E6585" t="str">
            <v>001</v>
          </cell>
          <cell r="F6585" t="str">
            <v>5100.05</v>
          </cell>
          <cell r="G6585" t="str">
            <v>Benefits Life Insurance</v>
          </cell>
          <cell r="H6585">
            <v>0</v>
          </cell>
          <cell r="I6585">
            <v>0</v>
          </cell>
          <cell r="J6585">
            <v>0</v>
          </cell>
          <cell r="K6585">
            <v>0</v>
          </cell>
          <cell r="L6585">
            <v>0</v>
          </cell>
          <cell r="M6585">
            <v>0</v>
          </cell>
          <cell r="N6585">
            <v>0</v>
          </cell>
          <cell r="O6585" t="str">
            <v>+++</v>
          </cell>
        </row>
        <row r="6586">
          <cell r="A6586" t="str">
            <v>460.40.50.001-5100.06</v>
          </cell>
          <cell r="B6586" t="str">
            <v>460</v>
          </cell>
          <cell r="C6586" t="str">
            <v>40</v>
          </cell>
          <cell r="D6586" t="str">
            <v>50</v>
          </cell>
          <cell r="E6586" t="str">
            <v>001</v>
          </cell>
          <cell r="F6586" t="str">
            <v>5100.06</v>
          </cell>
          <cell r="G6586" t="str">
            <v>Benefits Worker's Comp</v>
          </cell>
          <cell r="H6586">
            <v>40</v>
          </cell>
          <cell r="I6586">
            <v>0</v>
          </cell>
          <cell r="J6586">
            <v>40</v>
          </cell>
          <cell r="K6586">
            <v>0</v>
          </cell>
          <cell r="L6586">
            <v>0</v>
          </cell>
          <cell r="M6586">
            <v>0</v>
          </cell>
          <cell r="N6586">
            <v>40</v>
          </cell>
          <cell r="O6586">
            <v>0</v>
          </cell>
        </row>
        <row r="6587">
          <cell r="A6587" t="str">
            <v>460.40.50.001-5100.07</v>
          </cell>
          <cell r="B6587" t="str">
            <v>460</v>
          </cell>
          <cell r="C6587" t="str">
            <v>40</v>
          </cell>
          <cell r="D6587" t="str">
            <v>50</v>
          </cell>
          <cell r="E6587" t="str">
            <v>001</v>
          </cell>
          <cell r="F6587" t="str">
            <v>5100.07</v>
          </cell>
          <cell r="G6587" t="str">
            <v>Benefits Long Term Disability</v>
          </cell>
          <cell r="H6587">
            <v>0</v>
          </cell>
          <cell r="I6587">
            <v>0</v>
          </cell>
          <cell r="J6587">
            <v>0</v>
          </cell>
          <cell r="K6587">
            <v>0</v>
          </cell>
          <cell r="L6587">
            <v>0</v>
          </cell>
          <cell r="M6587">
            <v>0</v>
          </cell>
          <cell r="N6587">
            <v>0</v>
          </cell>
          <cell r="O6587" t="str">
            <v>+++</v>
          </cell>
        </row>
        <row r="6588">
          <cell r="A6588" t="str">
            <v>460.40.50.001-5100.08</v>
          </cell>
          <cell r="B6588" t="str">
            <v>460</v>
          </cell>
          <cell r="C6588" t="str">
            <v>40</v>
          </cell>
          <cell r="D6588" t="str">
            <v>50</v>
          </cell>
          <cell r="E6588" t="str">
            <v>001</v>
          </cell>
          <cell r="F6588" t="str">
            <v>5100.08</v>
          </cell>
          <cell r="G6588" t="str">
            <v>Benefits Deferred Compensation</v>
          </cell>
          <cell r="H6588">
            <v>0</v>
          </cell>
          <cell r="I6588">
            <v>0</v>
          </cell>
          <cell r="J6588">
            <v>0</v>
          </cell>
          <cell r="K6588">
            <v>0</v>
          </cell>
          <cell r="L6588">
            <v>0</v>
          </cell>
          <cell r="M6588">
            <v>0</v>
          </cell>
          <cell r="N6588">
            <v>0</v>
          </cell>
          <cell r="O6588" t="str">
            <v>+++</v>
          </cell>
        </row>
        <row r="6589">
          <cell r="A6589" t="str">
            <v>460.40.50.001-5100.09</v>
          </cell>
          <cell r="B6589" t="str">
            <v>460</v>
          </cell>
          <cell r="C6589" t="str">
            <v>40</v>
          </cell>
          <cell r="D6589" t="str">
            <v>50</v>
          </cell>
          <cell r="E6589" t="str">
            <v>001</v>
          </cell>
          <cell r="F6589" t="str">
            <v>5100.09</v>
          </cell>
          <cell r="G6589" t="str">
            <v>Benefits Unemployment Insurance</v>
          </cell>
          <cell r="H6589">
            <v>0</v>
          </cell>
          <cell r="I6589">
            <v>0</v>
          </cell>
          <cell r="J6589">
            <v>0</v>
          </cell>
          <cell r="K6589">
            <v>0</v>
          </cell>
          <cell r="L6589">
            <v>0</v>
          </cell>
          <cell r="M6589">
            <v>0</v>
          </cell>
          <cell r="N6589">
            <v>0</v>
          </cell>
          <cell r="O6589" t="str">
            <v>+++</v>
          </cell>
        </row>
        <row r="6590">
          <cell r="A6590" t="str">
            <v>460.40.50.001-5100.10</v>
          </cell>
          <cell r="B6590" t="str">
            <v>460</v>
          </cell>
          <cell r="C6590" t="str">
            <v>40</v>
          </cell>
          <cell r="D6590" t="str">
            <v>50</v>
          </cell>
          <cell r="E6590" t="str">
            <v>001</v>
          </cell>
          <cell r="F6590" t="str">
            <v>5100.10</v>
          </cell>
          <cell r="G6590" t="str">
            <v>Benefits Uniform Allowance</v>
          </cell>
          <cell r="H6590">
            <v>0</v>
          </cell>
          <cell r="I6590">
            <v>0</v>
          </cell>
          <cell r="J6590">
            <v>0</v>
          </cell>
          <cell r="K6590">
            <v>0</v>
          </cell>
          <cell r="L6590">
            <v>0</v>
          </cell>
          <cell r="M6590">
            <v>0</v>
          </cell>
          <cell r="N6590">
            <v>0</v>
          </cell>
          <cell r="O6590" t="str">
            <v>+++</v>
          </cell>
        </row>
        <row r="6591">
          <cell r="A6591" t="str">
            <v>460.40.50.001-5100.11</v>
          </cell>
          <cell r="B6591" t="str">
            <v>460</v>
          </cell>
          <cell r="C6591" t="str">
            <v>40</v>
          </cell>
          <cell r="D6591" t="str">
            <v>50</v>
          </cell>
          <cell r="E6591" t="str">
            <v>001</v>
          </cell>
          <cell r="F6591" t="str">
            <v>5100.11</v>
          </cell>
          <cell r="G6591" t="str">
            <v>Benefits Medicare</v>
          </cell>
          <cell r="H6591">
            <v>0</v>
          </cell>
          <cell r="I6591">
            <v>0</v>
          </cell>
          <cell r="J6591">
            <v>0</v>
          </cell>
          <cell r="K6591">
            <v>0</v>
          </cell>
          <cell r="L6591">
            <v>0</v>
          </cell>
          <cell r="M6591">
            <v>0</v>
          </cell>
          <cell r="N6591">
            <v>0</v>
          </cell>
          <cell r="O6591" t="str">
            <v>+++</v>
          </cell>
        </row>
        <row r="6592">
          <cell r="A6592" t="str">
            <v>460.40.50.001-5100.12</v>
          </cell>
          <cell r="B6592" t="str">
            <v>460</v>
          </cell>
          <cell r="C6592" t="str">
            <v>40</v>
          </cell>
          <cell r="D6592" t="str">
            <v>50</v>
          </cell>
          <cell r="E6592" t="str">
            <v>001</v>
          </cell>
          <cell r="F6592" t="str">
            <v>5100.12</v>
          </cell>
          <cell r="G6592" t="str">
            <v>Benefits Annual Physical Exam</v>
          </cell>
          <cell r="H6592">
            <v>0</v>
          </cell>
          <cell r="I6592">
            <v>0</v>
          </cell>
          <cell r="J6592">
            <v>0</v>
          </cell>
          <cell r="K6592">
            <v>0</v>
          </cell>
          <cell r="L6592">
            <v>0</v>
          </cell>
          <cell r="M6592">
            <v>0</v>
          </cell>
          <cell r="N6592">
            <v>0</v>
          </cell>
          <cell r="O6592" t="str">
            <v>+++</v>
          </cell>
        </row>
        <row r="6593">
          <cell r="A6593" t="str">
            <v>460.40.50.001-5100.13</v>
          </cell>
          <cell r="B6593" t="str">
            <v>460</v>
          </cell>
          <cell r="C6593" t="str">
            <v>40</v>
          </cell>
          <cell r="D6593" t="str">
            <v>50</v>
          </cell>
          <cell r="E6593" t="str">
            <v>001</v>
          </cell>
          <cell r="F6593" t="str">
            <v>5100.13</v>
          </cell>
          <cell r="G6593" t="str">
            <v>Benefits Employee Assistance Program</v>
          </cell>
          <cell r="H6593">
            <v>0</v>
          </cell>
          <cell r="I6593">
            <v>0</v>
          </cell>
          <cell r="J6593">
            <v>0</v>
          </cell>
          <cell r="K6593">
            <v>0</v>
          </cell>
          <cell r="L6593">
            <v>0</v>
          </cell>
          <cell r="M6593">
            <v>0</v>
          </cell>
          <cell r="N6593">
            <v>0</v>
          </cell>
          <cell r="O6593" t="str">
            <v>+++</v>
          </cell>
        </row>
        <row r="6594">
          <cell r="A6594" t="str">
            <v>460.40.50.001-5100.14</v>
          </cell>
          <cell r="B6594" t="str">
            <v>460</v>
          </cell>
          <cell r="C6594" t="str">
            <v>40</v>
          </cell>
          <cell r="D6594" t="str">
            <v>50</v>
          </cell>
          <cell r="E6594" t="str">
            <v>001</v>
          </cell>
          <cell r="F6594" t="str">
            <v>5100.14</v>
          </cell>
          <cell r="G6594" t="str">
            <v>Benefits PPE</v>
          </cell>
          <cell r="H6594">
            <v>0</v>
          </cell>
          <cell r="I6594">
            <v>0</v>
          </cell>
          <cell r="J6594">
            <v>0</v>
          </cell>
          <cell r="K6594">
            <v>0</v>
          </cell>
          <cell r="L6594">
            <v>0</v>
          </cell>
          <cell r="M6594">
            <v>0</v>
          </cell>
          <cell r="N6594">
            <v>0</v>
          </cell>
          <cell r="O6594" t="str">
            <v>+++</v>
          </cell>
        </row>
        <row r="6595">
          <cell r="A6595" t="str">
            <v>460.40.50.001-5100.15</v>
          </cell>
          <cell r="B6595" t="str">
            <v>460</v>
          </cell>
          <cell r="C6595" t="str">
            <v>40</v>
          </cell>
          <cell r="D6595" t="str">
            <v>50</v>
          </cell>
          <cell r="E6595" t="str">
            <v>001</v>
          </cell>
          <cell r="F6595" t="str">
            <v>5100.15</v>
          </cell>
          <cell r="G6595" t="str">
            <v>Benefits Cell Phone Allowance</v>
          </cell>
          <cell r="H6595">
            <v>0</v>
          </cell>
          <cell r="I6595">
            <v>0</v>
          </cell>
          <cell r="J6595">
            <v>0</v>
          </cell>
          <cell r="K6595">
            <v>0</v>
          </cell>
          <cell r="L6595">
            <v>0</v>
          </cell>
          <cell r="M6595">
            <v>0</v>
          </cell>
          <cell r="N6595">
            <v>0</v>
          </cell>
          <cell r="O6595" t="str">
            <v>+++</v>
          </cell>
        </row>
        <row r="6596">
          <cell r="A6596" t="str">
            <v>460.40.50.001-5100.16</v>
          </cell>
          <cell r="B6596" t="str">
            <v>460</v>
          </cell>
          <cell r="C6596" t="str">
            <v>40</v>
          </cell>
          <cell r="D6596" t="str">
            <v>50</v>
          </cell>
          <cell r="E6596" t="str">
            <v>001</v>
          </cell>
          <cell r="F6596" t="str">
            <v>5100.16</v>
          </cell>
          <cell r="G6596" t="str">
            <v>Benefits 1959 Survivor Retirement</v>
          </cell>
          <cell r="H6596">
            <v>0</v>
          </cell>
          <cell r="I6596">
            <v>0</v>
          </cell>
          <cell r="J6596">
            <v>0</v>
          </cell>
          <cell r="K6596">
            <v>0</v>
          </cell>
          <cell r="L6596">
            <v>0</v>
          </cell>
          <cell r="M6596">
            <v>0</v>
          </cell>
          <cell r="N6596">
            <v>0</v>
          </cell>
          <cell r="O6596" t="str">
            <v>+++</v>
          </cell>
        </row>
        <row r="6597">
          <cell r="A6597" t="str">
            <v>460.40.50.001-5100.17</v>
          </cell>
          <cell r="B6597" t="str">
            <v>460</v>
          </cell>
          <cell r="C6597" t="str">
            <v>40</v>
          </cell>
          <cell r="D6597" t="str">
            <v>50</v>
          </cell>
          <cell r="E6597" t="str">
            <v>001</v>
          </cell>
          <cell r="F6597" t="str">
            <v>5100.17</v>
          </cell>
          <cell r="G6597" t="str">
            <v>Benefits Other Post Employment Benefits</v>
          </cell>
          <cell r="H6597">
            <v>1915</v>
          </cell>
          <cell r="I6597">
            <v>0</v>
          </cell>
          <cell r="J6597">
            <v>1915</v>
          </cell>
          <cell r="K6597">
            <v>0</v>
          </cell>
          <cell r="L6597">
            <v>0</v>
          </cell>
          <cell r="M6597">
            <v>478.23</v>
          </cell>
          <cell r="N6597">
            <v>1436.77</v>
          </cell>
          <cell r="O6597">
            <v>0.25</v>
          </cell>
        </row>
        <row r="6598">
          <cell r="A6598" t="str">
            <v>460.40.50.001-6300.01</v>
          </cell>
          <cell r="B6598" t="str">
            <v>460</v>
          </cell>
          <cell r="C6598" t="str">
            <v>40</v>
          </cell>
          <cell r="D6598" t="str">
            <v>50</v>
          </cell>
          <cell r="E6598" t="str">
            <v>001</v>
          </cell>
          <cell r="F6598" t="str">
            <v>6300.01</v>
          </cell>
          <cell r="G6598" t="str">
            <v>Dues &amp; Subscriptions Memberships</v>
          </cell>
          <cell r="H6598">
            <v>0</v>
          </cell>
          <cell r="I6598">
            <v>0</v>
          </cell>
          <cell r="J6598">
            <v>0</v>
          </cell>
          <cell r="K6598">
            <v>0</v>
          </cell>
          <cell r="L6598">
            <v>0</v>
          </cell>
          <cell r="M6598">
            <v>0</v>
          </cell>
          <cell r="N6598">
            <v>0</v>
          </cell>
          <cell r="O6598" t="str">
            <v>+++</v>
          </cell>
        </row>
        <row r="6599">
          <cell r="A6599" t="str">
            <v>460.40.50.001-7000.03</v>
          </cell>
          <cell r="B6599" t="str">
            <v>460</v>
          </cell>
          <cell r="C6599" t="str">
            <v>40</v>
          </cell>
          <cell r="D6599" t="str">
            <v>50</v>
          </cell>
          <cell r="E6599" t="str">
            <v>001</v>
          </cell>
          <cell r="F6599" t="str">
            <v>7000.03</v>
          </cell>
          <cell r="G6599" t="str">
            <v>Capital Outlay Operations Equip-Minor</v>
          </cell>
          <cell r="H6599">
            <v>0</v>
          </cell>
          <cell r="I6599">
            <v>0</v>
          </cell>
          <cell r="J6599">
            <v>0</v>
          </cell>
          <cell r="K6599">
            <v>0</v>
          </cell>
          <cell r="L6599">
            <v>0</v>
          </cell>
          <cell r="M6599">
            <v>0</v>
          </cell>
          <cell r="N6599">
            <v>0</v>
          </cell>
          <cell r="O6599" t="str">
            <v>+++</v>
          </cell>
        </row>
        <row r="6600">
          <cell r="A6600" t="str">
            <v>460.40.55.570-5000.01</v>
          </cell>
          <cell r="B6600" t="str">
            <v>460</v>
          </cell>
          <cell r="C6600" t="str">
            <v>40</v>
          </cell>
          <cell r="D6600" t="str">
            <v>55</v>
          </cell>
          <cell r="E6600" t="str">
            <v>570</v>
          </cell>
          <cell r="F6600" t="str">
            <v>5000.01</v>
          </cell>
          <cell r="G6600" t="str">
            <v>Salaries Regular</v>
          </cell>
          <cell r="H6600">
            <v>0</v>
          </cell>
          <cell r="I6600">
            <v>0</v>
          </cell>
          <cell r="J6600">
            <v>0</v>
          </cell>
          <cell r="K6600">
            <v>0</v>
          </cell>
          <cell r="L6600">
            <v>0</v>
          </cell>
          <cell r="M6600">
            <v>0</v>
          </cell>
          <cell r="N6600">
            <v>0</v>
          </cell>
          <cell r="O6600" t="str">
            <v>+++</v>
          </cell>
        </row>
        <row r="6601">
          <cell r="A6601" t="str">
            <v>460.40.55.570-5000.02</v>
          </cell>
          <cell r="B6601" t="str">
            <v>460</v>
          </cell>
          <cell r="C6601" t="str">
            <v>40</v>
          </cell>
          <cell r="D6601" t="str">
            <v>55</v>
          </cell>
          <cell r="E6601" t="str">
            <v>570</v>
          </cell>
          <cell r="F6601" t="str">
            <v>5000.02</v>
          </cell>
          <cell r="G6601" t="str">
            <v>Salaries Part Time</v>
          </cell>
          <cell r="H6601">
            <v>0</v>
          </cell>
          <cell r="I6601">
            <v>0</v>
          </cell>
          <cell r="J6601">
            <v>0</v>
          </cell>
          <cell r="K6601">
            <v>0</v>
          </cell>
          <cell r="L6601">
            <v>0</v>
          </cell>
          <cell r="M6601">
            <v>0</v>
          </cell>
          <cell r="N6601">
            <v>0</v>
          </cell>
          <cell r="O6601" t="str">
            <v>+++</v>
          </cell>
        </row>
        <row r="6602">
          <cell r="A6602" t="str">
            <v>460.40.55.570-5000.03</v>
          </cell>
          <cell r="B6602" t="str">
            <v>460</v>
          </cell>
          <cell r="C6602" t="str">
            <v>40</v>
          </cell>
          <cell r="D6602" t="str">
            <v>55</v>
          </cell>
          <cell r="E6602" t="str">
            <v>570</v>
          </cell>
          <cell r="F6602" t="str">
            <v>5000.03</v>
          </cell>
          <cell r="G6602" t="str">
            <v>Salaries Overtime</v>
          </cell>
          <cell r="H6602">
            <v>0</v>
          </cell>
          <cell r="I6602">
            <v>0</v>
          </cell>
          <cell r="J6602">
            <v>0</v>
          </cell>
          <cell r="K6602">
            <v>0</v>
          </cell>
          <cell r="L6602">
            <v>0</v>
          </cell>
          <cell r="M6602">
            <v>0</v>
          </cell>
          <cell r="N6602">
            <v>0</v>
          </cell>
          <cell r="O6602" t="str">
            <v>+++</v>
          </cell>
        </row>
        <row r="6603">
          <cell r="A6603" t="str">
            <v>460.40.55.570-5000.04</v>
          </cell>
          <cell r="B6603" t="str">
            <v>460</v>
          </cell>
          <cell r="C6603" t="str">
            <v>40</v>
          </cell>
          <cell r="D6603" t="str">
            <v>55</v>
          </cell>
          <cell r="E6603" t="str">
            <v>570</v>
          </cell>
          <cell r="F6603" t="str">
            <v>5000.04</v>
          </cell>
          <cell r="G6603" t="str">
            <v>Salaries Holiday Pay</v>
          </cell>
          <cell r="H6603">
            <v>0</v>
          </cell>
          <cell r="I6603">
            <v>0</v>
          </cell>
          <cell r="J6603">
            <v>0</v>
          </cell>
          <cell r="K6603">
            <v>0</v>
          </cell>
          <cell r="L6603">
            <v>0</v>
          </cell>
          <cell r="M6603">
            <v>0</v>
          </cell>
          <cell r="N6603">
            <v>0</v>
          </cell>
          <cell r="O6603" t="str">
            <v>+++</v>
          </cell>
        </row>
        <row r="6604">
          <cell r="A6604" t="str">
            <v>460.40.55.570-5000.06</v>
          </cell>
          <cell r="B6604" t="str">
            <v>460</v>
          </cell>
          <cell r="C6604" t="str">
            <v>40</v>
          </cell>
          <cell r="D6604" t="str">
            <v>55</v>
          </cell>
          <cell r="E6604" t="str">
            <v>570</v>
          </cell>
          <cell r="F6604" t="str">
            <v>5000.06</v>
          </cell>
          <cell r="G6604" t="str">
            <v>Salaries Out of Class</v>
          </cell>
          <cell r="H6604">
            <v>0</v>
          </cell>
          <cell r="I6604">
            <v>0</v>
          </cell>
          <cell r="J6604">
            <v>0</v>
          </cell>
          <cell r="K6604">
            <v>0</v>
          </cell>
          <cell r="L6604">
            <v>0</v>
          </cell>
          <cell r="M6604">
            <v>0</v>
          </cell>
          <cell r="N6604">
            <v>0</v>
          </cell>
          <cell r="O6604" t="str">
            <v>+++</v>
          </cell>
        </row>
        <row r="6605">
          <cell r="A6605" t="str">
            <v>460.40.55.570-5000.07</v>
          </cell>
          <cell r="B6605" t="str">
            <v>460</v>
          </cell>
          <cell r="C6605" t="str">
            <v>40</v>
          </cell>
          <cell r="D6605" t="str">
            <v>55</v>
          </cell>
          <cell r="E6605" t="str">
            <v>570</v>
          </cell>
          <cell r="F6605" t="str">
            <v>5000.07</v>
          </cell>
          <cell r="G6605" t="str">
            <v>Salaries Admin Leave Pay</v>
          </cell>
          <cell r="H6605">
            <v>0</v>
          </cell>
          <cell r="I6605">
            <v>0</v>
          </cell>
          <cell r="J6605">
            <v>0</v>
          </cell>
          <cell r="K6605">
            <v>0</v>
          </cell>
          <cell r="L6605">
            <v>0</v>
          </cell>
          <cell r="M6605">
            <v>0</v>
          </cell>
          <cell r="N6605">
            <v>0</v>
          </cell>
          <cell r="O6605" t="str">
            <v>+++</v>
          </cell>
        </row>
        <row r="6606">
          <cell r="A6606" t="str">
            <v>460.40.55.570-5000.08</v>
          </cell>
          <cell r="B6606" t="str">
            <v>460</v>
          </cell>
          <cell r="C6606" t="str">
            <v>40</v>
          </cell>
          <cell r="D6606" t="str">
            <v>55</v>
          </cell>
          <cell r="E6606" t="str">
            <v>570</v>
          </cell>
          <cell r="F6606" t="str">
            <v>5000.08</v>
          </cell>
          <cell r="G6606" t="str">
            <v>Salaries Longevity Pay</v>
          </cell>
          <cell r="H6606">
            <v>0</v>
          </cell>
          <cell r="I6606">
            <v>0</v>
          </cell>
          <cell r="J6606">
            <v>0</v>
          </cell>
          <cell r="K6606">
            <v>0</v>
          </cell>
          <cell r="L6606">
            <v>0</v>
          </cell>
          <cell r="M6606">
            <v>0</v>
          </cell>
          <cell r="N6606">
            <v>0</v>
          </cell>
          <cell r="O6606" t="str">
            <v>+++</v>
          </cell>
        </row>
        <row r="6607">
          <cell r="A6607" t="str">
            <v>460.40.55.570-5000.11</v>
          </cell>
          <cell r="B6607" t="str">
            <v>460</v>
          </cell>
          <cell r="C6607" t="str">
            <v>40</v>
          </cell>
          <cell r="D6607" t="str">
            <v>55</v>
          </cell>
          <cell r="E6607" t="str">
            <v>570</v>
          </cell>
          <cell r="F6607" t="str">
            <v>5000.11</v>
          </cell>
          <cell r="G6607" t="str">
            <v>Salaries Worker's Comp</v>
          </cell>
          <cell r="H6607">
            <v>0</v>
          </cell>
          <cell r="I6607">
            <v>0</v>
          </cell>
          <cell r="J6607">
            <v>0</v>
          </cell>
          <cell r="K6607">
            <v>0</v>
          </cell>
          <cell r="L6607">
            <v>0</v>
          </cell>
          <cell r="M6607">
            <v>0</v>
          </cell>
          <cell r="N6607">
            <v>0</v>
          </cell>
          <cell r="O6607" t="str">
            <v>+++</v>
          </cell>
        </row>
        <row r="6608">
          <cell r="A6608" t="str">
            <v>460.40.55.570-5000.99</v>
          </cell>
          <cell r="B6608" t="str">
            <v>460</v>
          </cell>
          <cell r="C6608" t="str">
            <v>40</v>
          </cell>
          <cell r="D6608" t="str">
            <v>55</v>
          </cell>
          <cell r="E6608" t="str">
            <v>570</v>
          </cell>
          <cell r="F6608" t="str">
            <v>5000.99</v>
          </cell>
          <cell r="G6608" t="str">
            <v>Salaries New Personnel Requests</v>
          </cell>
          <cell r="H6608">
            <v>0</v>
          </cell>
          <cell r="I6608">
            <v>0</v>
          </cell>
          <cell r="J6608">
            <v>0</v>
          </cell>
          <cell r="K6608">
            <v>0</v>
          </cell>
          <cell r="L6608">
            <v>0</v>
          </cell>
          <cell r="M6608">
            <v>0</v>
          </cell>
          <cell r="N6608">
            <v>0</v>
          </cell>
          <cell r="O6608" t="str">
            <v>+++</v>
          </cell>
        </row>
        <row r="6609">
          <cell r="A6609" t="str">
            <v>460.40.55.570-5100.00</v>
          </cell>
          <cell r="B6609" t="str">
            <v>460</v>
          </cell>
          <cell r="C6609" t="str">
            <v>40</v>
          </cell>
          <cell r="D6609" t="str">
            <v>55</v>
          </cell>
          <cell r="E6609" t="str">
            <v>570</v>
          </cell>
          <cell r="F6609" t="str">
            <v>5100.00</v>
          </cell>
          <cell r="G6609" t="str">
            <v>Benefits PERS Pool Liability</v>
          </cell>
          <cell r="H6609">
            <v>0</v>
          </cell>
          <cell r="I6609">
            <v>0</v>
          </cell>
          <cell r="J6609">
            <v>0</v>
          </cell>
          <cell r="K6609">
            <v>0</v>
          </cell>
          <cell r="L6609">
            <v>0</v>
          </cell>
          <cell r="M6609">
            <v>0</v>
          </cell>
          <cell r="N6609">
            <v>0</v>
          </cell>
          <cell r="O6609" t="str">
            <v>+++</v>
          </cell>
        </row>
        <row r="6610">
          <cell r="A6610" t="str">
            <v>460.40.55.570-5100.01</v>
          </cell>
          <cell r="B6610" t="str">
            <v>460</v>
          </cell>
          <cell r="C6610" t="str">
            <v>40</v>
          </cell>
          <cell r="D6610" t="str">
            <v>55</v>
          </cell>
          <cell r="E6610" t="str">
            <v>570</v>
          </cell>
          <cell r="F6610" t="str">
            <v>5100.01</v>
          </cell>
          <cell r="G6610" t="str">
            <v>Benefits Retirement</v>
          </cell>
          <cell r="H6610">
            <v>0</v>
          </cell>
          <cell r="I6610">
            <v>0</v>
          </cell>
          <cell r="J6610">
            <v>0</v>
          </cell>
          <cell r="K6610">
            <v>0</v>
          </cell>
          <cell r="L6610">
            <v>0</v>
          </cell>
          <cell r="M6610">
            <v>0</v>
          </cell>
          <cell r="N6610">
            <v>0</v>
          </cell>
          <cell r="O6610" t="str">
            <v>+++</v>
          </cell>
        </row>
        <row r="6611">
          <cell r="A6611" t="str">
            <v>460.40.55.570-5100.02</v>
          </cell>
          <cell r="B6611" t="str">
            <v>460</v>
          </cell>
          <cell r="C6611" t="str">
            <v>40</v>
          </cell>
          <cell r="D6611" t="str">
            <v>55</v>
          </cell>
          <cell r="E6611" t="str">
            <v>570</v>
          </cell>
          <cell r="F6611" t="str">
            <v>5100.02</v>
          </cell>
          <cell r="G6611" t="str">
            <v>Benefits Health Insurance</v>
          </cell>
          <cell r="H6611">
            <v>0</v>
          </cell>
          <cell r="I6611">
            <v>0</v>
          </cell>
          <cell r="J6611">
            <v>0</v>
          </cell>
          <cell r="K6611">
            <v>0</v>
          </cell>
          <cell r="L6611">
            <v>0</v>
          </cell>
          <cell r="M6611">
            <v>0</v>
          </cell>
          <cell r="N6611">
            <v>0</v>
          </cell>
          <cell r="O6611" t="str">
            <v>+++</v>
          </cell>
        </row>
        <row r="6612">
          <cell r="A6612" t="str">
            <v>460.40.55.570-5100.03</v>
          </cell>
          <cell r="B6612" t="str">
            <v>460</v>
          </cell>
          <cell r="C6612" t="str">
            <v>40</v>
          </cell>
          <cell r="D6612" t="str">
            <v>55</v>
          </cell>
          <cell r="E6612" t="str">
            <v>570</v>
          </cell>
          <cell r="F6612" t="str">
            <v>5100.03</v>
          </cell>
          <cell r="G6612" t="str">
            <v>Benefits Dental Insurance</v>
          </cell>
          <cell r="H6612">
            <v>0</v>
          </cell>
          <cell r="I6612">
            <v>0</v>
          </cell>
          <cell r="J6612">
            <v>0</v>
          </cell>
          <cell r="K6612">
            <v>0</v>
          </cell>
          <cell r="L6612">
            <v>0</v>
          </cell>
          <cell r="M6612">
            <v>0</v>
          </cell>
          <cell r="N6612">
            <v>0</v>
          </cell>
          <cell r="O6612" t="str">
            <v>+++</v>
          </cell>
        </row>
        <row r="6613">
          <cell r="A6613" t="str">
            <v>460.40.55.570-5100.04</v>
          </cell>
          <cell r="B6613" t="str">
            <v>460</v>
          </cell>
          <cell r="C6613" t="str">
            <v>40</v>
          </cell>
          <cell r="D6613" t="str">
            <v>55</v>
          </cell>
          <cell r="E6613" t="str">
            <v>570</v>
          </cell>
          <cell r="F6613" t="str">
            <v>5100.04</v>
          </cell>
          <cell r="G6613" t="str">
            <v>Benefits Vision Insurance</v>
          </cell>
          <cell r="H6613">
            <v>0</v>
          </cell>
          <cell r="I6613">
            <v>0</v>
          </cell>
          <cell r="J6613">
            <v>0</v>
          </cell>
          <cell r="K6613">
            <v>0</v>
          </cell>
          <cell r="L6613">
            <v>0</v>
          </cell>
          <cell r="M6613">
            <v>0</v>
          </cell>
          <cell r="N6613">
            <v>0</v>
          </cell>
          <cell r="O6613" t="str">
            <v>+++</v>
          </cell>
        </row>
        <row r="6614">
          <cell r="A6614" t="str">
            <v>460.40.55.570-5100.05</v>
          </cell>
          <cell r="B6614" t="str">
            <v>460</v>
          </cell>
          <cell r="C6614" t="str">
            <v>40</v>
          </cell>
          <cell r="D6614" t="str">
            <v>55</v>
          </cell>
          <cell r="E6614" t="str">
            <v>570</v>
          </cell>
          <cell r="F6614" t="str">
            <v>5100.05</v>
          </cell>
          <cell r="G6614" t="str">
            <v>Benefits Life Insurance</v>
          </cell>
          <cell r="H6614">
            <v>0</v>
          </cell>
          <cell r="I6614">
            <v>0</v>
          </cell>
          <cell r="J6614">
            <v>0</v>
          </cell>
          <cell r="K6614">
            <v>0</v>
          </cell>
          <cell r="L6614">
            <v>0</v>
          </cell>
          <cell r="M6614">
            <v>0</v>
          </cell>
          <cell r="N6614">
            <v>0</v>
          </cell>
          <cell r="O6614" t="str">
            <v>+++</v>
          </cell>
        </row>
        <row r="6615">
          <cell r="A6615" t="str">
            <v>460.40.55.570-5100.06</v>
          </cell>
          <cell r="B6615" t="str">
            <v>460</v>
          </cell>
          <cell r="C6615" t="str">
            <v>40</v>
          </cell>
          <cell r="D6615" t="str">
            <v>55</v>
          </cell>
          <cell r="E6615" t="str">
            <v>570</v>
          </cell>
          <cell r="F6615" t="str">
            <v>5100.06</v>
          </cell>
          <cell r="G6615" t="str">
            <v>Benefits Worker's Comp</v>
          </cell>
          <cell r="H6615">
            <v>0</v>
          </cell>
          <cell r="I6615">
            <v>0</v>
          </cell>
          <cell r="J6615">
            <v>0</v>
          </cell>
          <cell r="K6615">
            <v>0</v>
          </cell>
          <cell r="L6615">
            <v>0</v>
          </cell>
          <cell r="M6615">
            <v>0</v>
          </cell>
          <cell r="N6615">
            <v>0</v>
          </cell>
          <cell r="O6615" t="str">
            <v>+++</v>
          </cell>
        </row>
        <row r="6616">
          <cell r="A6616" t="str">
            <v>460.40.55.570-5100.07</v>
          </cell>
          <cell r="B6616" t="str">
            <v>460</v>
          </cell>
          <cell r="C6616" t="str">
            <v>40</v>
          </cell>
          <cell r="D6616" t="str">
            <v>55</v>
          </cell>
          <cell r="E6616" t="str">
            <v>570</v>
          </cell>
          <cell r="F6616" t="str">
            <v>5100.07</v>
          </cell>
          <cell r="G6616" t="str">
            <v>Benefits Long Term Disability</v>
          </cell>
          <cell r="H6616">
            <v>0</v>
          </cell>
          <cell r="I6616">
            <v>0</v>
          </cell>
          <cell r="J6616">
            <v>0</v>
          </cell>
          <cell r="K6616">
            <v>0</v>
          </cell>
          <cell r="L6616">
            <v>0</v>
          </cell>
          <cell r="M6616">
            <v>0</v>
          </cell>
          <cell r="N6616">
            <v>0</v>
          </cell>
          <cell r="O6616" t="str">
            <v>+++</v>
          </cell>
        </row>
        <row r="6617">
          <cell r="A6617" t="str">
            <v>460.40.55.570-5100.08</v>
          </cell>
          <cell r="B6617" t="str">
            <v>460</v>
          </cell>
          <cell r="C6617" t="str">
            <v>40</v>
          </cell>
          <cell r="D6617" t="str">
            <v>55</v>
          </cell>
          <cell r="E6617" t="str">
            <v>570</v>
          </cell>
          <cell r="F6617" t="str">
            <v>5100.08</v>
          </cell>
          <cell r="G6617" t="str">
            <v>Benefits Deferred Compensation</v>
          </cell>
          <cell r="H6617">
            <v>0</v>
          </cell>
          <cell r="I6617">
            <v>0</v>
          </cell>
          <cell r="J6617">
            <v>0</v>
          </cell>
          <cell r="K6617">
            <v>0</v>
          </cell>
          <cell r="L6617">
            <v>0</v>
          </cell>
          <cell r="M6617">
            <v>0</v>
          </cell>
          <cell r="N6617">
            <v>0</v>
          </cell>
          <cell r="O6617" t="str">
            <v>+++</v>
          </cell>
        </row>
        <row r="6618">
          <cell r="A6618" t="str">
            <v>460.40.55.570-5100.09</v>
          </cell>
          <cell r="B6618" t="str">
            <v>460</v>
          </cell>
          <cell r="C6618" t="str">
            <v>40</v>
          </cell>
          <cell r="D6618" t="str">
            <v>55</v>
          </cell>
          <cell r="E6618" t="str">
            <v>570</v>
          </cell>
          <cell r="F6618" t="str">
            <v>5100.09</v>
          </cell>
          <cell r="G6618" t="str">
            <v>Benefits Unemployment Insurance</v>
          </cell>
          <cell r="H6618">
            <v>0</v>
          </cell>
          <cell r="I6618">
            <v>0</v>
          </cell>
          <cell r="J6618">
            <v>0</v>
          </cell>
          <cell r="K6618">
            <v>0</v>
          </cell>
          <cell r="L6618">
            <v>0</v>
          </cell>
          <cell r="M6618">
            <v>0</v>
          </cell>
          <cell r="N6618">
            <v>0</v>
          </cell>
          <cell r="O6618" t="str">
            <v>+++</v>
          </cell>
        </row>
        <row r="6619">
          <cell r="A6619" t="str">
            <v>460.40.55.570-5100.10</v>
          </cell>
          <cell r="B6619" t="str">
            <v>460</v>
          </cell>
          <cell r="C6619" t="str">
            <v>40</v>
          </cell>
          <cell r="D6619" t="str">
            <v>55</v>
          </cell>
          <cell r="E6619" t="str">
            <v>570</v>
          </cell>
          <cell r="F6619" t="str">
            <v>5100.10</v>
          </cell>
          <cell r="G6619" t="str">
            <v>Benefits Uniform Allowance</v>
          </cell>
          <cell r="H6619">
            <v>0</v>
          </cell>
          <cell r="I6619">
            <v>0</v>
          </cell>
          <cell r="J6619">
            <v>0</v>
          </cell>
          <cell r="K6619">
            <v>0</v>
          </cell>
          <cell r="L6619">
            <v>0</v>
          </cell>
          <cell r="M6619">
            <v>0</v>
          </cell>
          <cell r="N6619">
            <v>0</v>
          </cell>
          <cell r="O6619" t="str">
            <v>+++</v>
          </cell>
        </row>
        <row r="6620">
          <cell r="A6620" t="str">
            <v>460.40.55.570-5100.11</v>
          </cell>
          <cell r="B6620" t="str">
            <v>460</v>
          </cell>
          <cell r="C6620" t="str">
            <v>40</v>
          </cell>
          <cell r="D6620" t="str">
            <v>55</v>
          </cell>
          <cell r="E6620" t="str">
            <v>570</v>
          </cell>
          <cell r="F6620" t="str">
            <v>5100.11</v>
          </cell>
          <cell r="G6620" t="str">
            <v>Benefits Medicare</v>
          </cell>
          <cell r="H6620">
            <v>0</v>
          </cell>
          <cell r="I6620">
            <v>0</v>
          </cell>
          <cell r="J6620">
            <v>0</v>
          </cell>
          <cell r="K6620">
            <v>0</v>
          </cell>
          <cell r="L6620">
            <v>0</v>
          </cell>
          <cell r="M6620">
            <v>0</v>
          </cell>
          <cell r="N6620">
            <v>0</v>
          </cell>
          <cell r="O6620" t="str">
            <v>+++</v>
          </cell>
        </row>
        <row r="6621">
          <cell r="A6621" t="str">
            <v>460.40.55.570-5100.12</v>
          </cell>
          <cell r="B6621" t="str">
            <v>460</v>
          </cell>
          <cell r="C6621" t="str">
            <v>40</v>
          </cell>
          <cell r="D6621" t="str">
            <v>55</v>
          </cell>
          <cell r="E6621" t="str">
            <v>570</v>
          </cell>
          <cell r="F6621" t="str">
            <v>5100.12</v>
          </cell>
          <cell r="G6621" t="str">
            <v>Benefits Annual Physical Exam</v>
          </cell>
          <cell r="H6621">
            <v>0</v>
          </cell>
          <cell r="I6621">
            <v>0</v>
          </cell>
          <cell r="J6621">
            <v>0</v>
          </cell>
          <cell r="K6621">
            <v>0</v>
          </cell>
          <cell r="L6621">
            <v>0</v>
          </cell>
          <cell r="M6621">
            <v>0</v>
          </cell>
          <cell r="N6621">
            <v>0</v>
          </cell>
          <cell r="O6621" t="str">
            <v>+++</v>
          </cell>
        </row>
        <row r="6622">
          <cell r="A6622" t="str">
            <v>460.40.55.570-5100.15</v>
          </cell>
          <cell r="B6622" t="str">
            <v>460</v>
          </cell>
          <cell r="C6622" t="str">
            <v>40</v>
          </cell>
          <cell r="D6622" t="str">
            <v>55</v>
          </cell>
          <cell r="E6622" t="str">
            <v>570</v>
          </cell>
          <cell r="F6622" t="str">
            <v>5100.15</v>
          </cell>
          <cell r="G6622" t="str">
            <v>Benefits Cell Phone Allowance</v>
          </cell>
          <cell r="H6622">
            <v>0</v>
          </cell>
          <cell r="I6622">
            <v>0</v>
          </cell>
          <cell r="J6622">
            <v>0</v>
          </cell>
          <cell r="K6622">
            <v>0</v>
          </cell>
          <cell r="L6622">
            <v>0</v>
          </cell>
          <cell r="M6622">
            <v>0</v>
          </cell>
          <cell r="N6622">
            <v>0</v>
          </cell>
          <cell r="O6622" t="str">
            <v>+++</v>
          </cell>
        </row>
        <row r="6623">
          <cell r="A6623" t="str">
            <v>460.40.55.570-5100.17</v>
          </cell>
          <cell r="B6623" t="str">
            <v>460</v>
          </cell>
          <cell r="C6623" t="str">
            <v>40</v>
          </cell>
          <cell r="D6623" t="str">
            <v>55</v>
          </cell>
          <cell r="E6623" t="str">
            <v>570</v>
          </cell>
          <cell r="F6623" t="str">
            <v>5100.17</v>
          </cell>
          <cell r="G6623" t="str">
            <v>Benefits Other Post Employment Benefits</v>
          </cell>
          <cell r="H6623">
            <v>0</v>
          </cell>
          <cell r="I6623">
            <v>0</v>
          </cell>
          <cell r="J6623">
            <v>0</v>
          </cell>
          <cell r="K6623">
            <v>0</v>
          </cell>
          <cell r="L6623">
            <v>0</v>
          </cell>
          <cell r="M6623">
            <v>0</v>
          </cell>
          <cell r="N6623">
            <v>0</v>
          </cell>
          <cell r="O6623" t="str">
            <v>+++</v>
          </cell>
        </row>
        <row r="6624">
          <cell r="A6624" t="str">
            <v>460.40.55.570-6000.01</v>
          </cell>
          <cell r="B6624" t="str">
            <v>460</v>
          </cell>
          <cell r="C6624" t="str">
            <v>40</v>
          </cell>
          <cell r="D6624" t="str">
            <v>55</v>
          </cell>
          <cell r="E6624" t="str">
            <v>570</v>
          </cell>
          <cell r="F6624" t="str">
            <v>6000.01</v>
          </cell>
          <cell r="G6624" t="str">
            <v>Professional Services General</v>
          </cell>
          <cell r="H6624">
            <v>0</v>
          </cell>
          <cell r="I6624">
            <v>0</v>
          </cell>
          <cell r="J6624">
            <v>0</v>
          </cell>
          <cell r="K6624">
            <v>0</v>
          </cell>
          <cell r="L6624">
            <v>0</v>
          </cell>
          <cell r="M6624">
            <v>0</v>
          </cell>
          <cell r="N6624">
            <v>0</v>
          </cell>
          <cell r="O6624" t="str">
            <v>+++</v>
          </cell>
        </row>
        <row r="6625">
          <cell r="A6625" t="str">
            <v>460.40.55.570-6000.07</v>
          </cell>
          <cell r="B6625" t="str">
            <v>460</v>
          </cell>
          <cell r="C6625" t="str">
            <v>40</v>
          </cell>
          <cell r="D6625" t="str">
            <v>55</v>
          </cell>
          <cell r="E6625" t="str">
            <v>570</v>
          </cell>
          <cell r="F6625" t="str">
            <v>6000.07</v>
          </cell>
          <cell r="G6625" t="str">
            <v>Professional Services Weed Abatement</v>
          </cell>
          <cell r="H6625">
            <v>0</v>
          </cell>
          <cell r="I6625">
            <v>0</v>
          </cell>
          <cell r="J6625">
            <v>0</v>
          </cell>
          <cell r="K6625">
            <v>0</v>
          </cell>
          <cell r="L6625">
            <v>0</v>
          </cell>
          <cell r="M6625">
            <v>0</v>
          </cell>
          <cell r="N6625">
            <v>0</v>
          </cell>
          <cell r="O6625" t="str">
            <v>+++</v>
          </cell>
        </row>
        <row r="6626">
          <cell r="A6626" t="str">
            <v>460.40.55.570-6000.09</v>
          </cell>
          <cell r="B6626" t="str">
            <v>460</v>
          </cell>
          <cell r="C6626" t="str">
            <v>40</v>
          </cell>
          <cell r="D6626" t="str">
            <v>55</v>
          </cell>
          <cell r="E6626" t="str">
            <v>570</v>
          </cell>
          <cell r="F6626" t="str">
            <v>6000.09</v>
          </cell>
          <cell r="G6626" t="str">
            <v>Professional Services Uniform</v>
          </cell>
          <cell r="H6626">
            <v>0</v>
          </cell>
          <cell r="I6626">
            <v>0</v>
          </cell>
          <cell r="J6626">
            <v>0</v>
          </cell>
          <cell r="K6626">
            <v>0</v>
          </cell>
          <cell r="L6626">
            <v>0</v>
          </cell>
          <cell r="M6626">
            <v>0</v>
          </cell>
          <cell r="N6626">
            <v>0</v>
          </cell>
          <cell r="O6626" t="str">
            <v>+++</v>
          </cell>
        </row>
        <row r="6627">
          <cell r="A6627" t="str">
            <v>460.40.55.570-6000.10</v>
          </cell>
          <cell r="B6627" t="str">
            <v>460</v>
          </cell>
          <cell r="C6627" t="str">
            <v>40</v>
          </cell>
          <cell r="D6627" t="str">
            <v>55</v>
          </cell>
          <cell r="E6627" t="str">
            <v>570</v>
          </cell>
          <cell r="F6627" t="str">
            <v>6000.10</v>
          </cell>
          <cell r="G6627" t="str">
            <v>Professional Services Consultant</v>
          </cell>
          <cell r="H6627">
            <v>0</v>
          </cell>
          <cell r="I6627">
            <v>0</v>
          </cell>
          <cell r="J6627">
            <v>0</v>
          </cell>
          <cell r="K6627">
            <v>0</v>
          </cell>
          <cell r="L6627">
            <v>0</v>
          </cell>
          <cell r="M6627">
            <v>0</v>
          </cell>
          <cell r="N6627">
            <v>0</v>
          </cell>
          <cell r="O6627" t="str">
            <v>+++</v>
          </cell>
        </row>
        <row r="6628">
          <cell r="A6628" t="str">
            <v>460.40.55.570-6000.12</v>
          </cell>
          <cell r="B6628" t="str">
            <v>460</v>
          </cell>
          <cell r="C6628" t="str">
            <v>40</v>
          </cell>
          <cell r="D6628" t="str">
            <v>55</v>
          </cell>
          <cell r="E6628" t="str">
            <v>570</v>
          </cell>
          <cell r="F6628" t="str">
            <v>6000.12</v>
          </cell>
          <cell r="G6628" t="str">
            <v>Professional Services Contract Services</v>
          </cell>
          <cell r="H6628">
            <v>0</v>
          </cell>
          <cell r="I6628">
            <v>0</v>
          </cell>
          <cell r="J6628">
            <v>0</v>
          </cell>
          <cell r="K6628">
            <v>0</v>
          </cell>
          <cell r="L6628">
            <v>0</v>
          </cell>
          <cell r="M6628">
            <v>0</v>
          </cell>
          <cell r="N6628">
            <v>0</v>
          </cell>
          <cell r="O6628" t="str">
            <v>+++</v>
          </cell>
        </row>
        <row r="6629">
          <cell r="A6629" t="str">
            <v>460.40.55.570-6000.13</v>
          </cell>
          <cell r="B6629" t="str">
            <v>460</v>
          </cell>
          <cell r="C6629" t="str">
            <v>40</v>
          </cell>
          <cell r="D6629" t="str">
            <v>55</v>
          </cell>
          <cell r="E6629" t="str">
            <v>570</v>
          </cell>
          <cell r="F6629" t="str">
            <v>6000.13</v>
          </cell>
          <cell r="G6629" t="str">
            <v>Professional Services Compliance Monitoring</v>
          </cell>
          <cell r="H6629">
            <v>0</v>
          </cell>
          <cell r="I6629">
            <v>0</v>
          </cell>
          <cell r="J6629">
            <v>0</v>
          </cell>
          <cell r="K6629">
            <v>0</v>
          </cell>
          <cell r="L6629">
            <v>0</v>
          </cell>
          <cell r="M6629">
            <v>0</v>
          </cell>
          <cell r="N6629">
            <v>0</v>
          </cell>
          <cell r="O6629" t="str">
            <v>+++</v>
          </cell>
        </row>
        <row r="6630">
          <cell r="A6630" t="str">
            <v>460.40.55.570-6000.14</v>
          </cell>
          <cell r="B6630" t="str">
            <v>460</v>
          </cell>
          <cell r="C6630" t="str">
            <v>40</v>
          </cell>
          <cell r="D6630" t="str">
            <v>55</v>
          </cell>
          <cell r="E6630" t="str">
            <v>570</v>
          </cell>
          <cell r="F6630" t="str">
            <v>6000.14</v>
          </cell>
          <cell r="G6630" t="str">
            <v>Professional Services IW Pre Analysis</v>
          </cell>
          <cell r="H6630">
            <v>0</v>
          </cell>
          <cell r="I6630">
            <v>0</v>
          </cell>
          <cell r="J6630">
            <v>0</v>
          </cell>
          <cell r="K6630">
            <v>0</v>
          </cell>
          <cell r="L6630">
            <v>0</v>
          </cell>
          <cell r="M6630">
            <v>0</v>
          </cell>
          <cell r="N6630">
            <v>0</v>
          </cell>
          <cell r="O6630" t="str">
            <v>+++</v>
          </cell>
        </row>
        <row r="6631">
          <cell r="A6631" t="str">
            <v>460.40.55.570-6000.18</v>
          </cell>
          <cell r="B6631" t="str">
            <v>460</v>
          </cell>
          <cell r="C6631" t="str">
            <v>40</v>
          </cell>
          <cell r="D6631" t="str">
            <v>55</v>
          </cell>
          <cell r="E6631" t="str">
            <v>570</v>
          </cell>
          <cell r="F6631" t="str">
            <v>6000.18</v>
          </cell>
          <cell r="G6631" t="str">
            <v>Professional Services Legal</v>
          </cell>
          <cell r="H6631">
            <v>0</v>
          </cell>
          <cell r="I6631">
            <v>0</v>
          </cell>
          <cell r="J6631">
            <v>0</v>
          </cell>
          <cell r="K6631">
            <v>0</v>
          </cell>
          <cell r="L6631">
            <v>0</v>
          </cell>
          <cell r="M6631">
            <v>0</v>
          </cell>
          <cell r="N6631">
            <v>0</v>
          </cell>
          <cell r="O6631" t="str">
            <v>+++</v>
          </cell>
        </row>
        <row r="6632">
          <cell r="A6632" t="str">
            <v>460.40.55.570-6100.01</v>
          </cell>
          <cell r="B6632" t="str">
            <v>460</v>
          </cell>
          <cell r="C6632" t="str">
            <v>40</v>
          </cell>
          <cell r="D6632" t="str">
            <v>55</v>
          </cell>
          <cell r="E6632" t="str">
            <v>570</v>
          </cell>
          <cell r="F6632" t="str">
            <v>6100.01</v>
          </cell>
          <cell r="G6632" t="str">
            <v>Utilities Electric</v>
          </cell>
          <cell r="H6632">
            <v>0</v>
          </cell>
          <cell r="I6632">
            <v>0</v>
          </cell>
          <cell r="J6632">
            <v>0</v>
          </cell>
          <cell r="K6632">
            <v>0</v>
          </cell>
          <cell r="L6632">
            <v>0</v>
          </cell>
          <cell r="M6632">
            <v>0</v>
          </cell>
          <cell r="N6632">
            <v>0</v>
          </cell>
          <cell r="O6632" t="str">
            <v>+++</v>
          </cell>
        </row>
        <row r="6633">
          <cell r="A6633" t="str">
            <v>460.40.55.570-6100.02</v>
          </cell>
          <cell r="B6633" t="str">
            <v>460</v>
          </cell>
          <cell r="C6633" t="str">
            <v>40</v>
          </cell>
          <cell r="D6633" t="str">
            <v>55</v>
          </cell>
          <cell r="E6633" t="str">
            <v>570</v>
          </cell>
          <cell r="F6633" t="str">
            <v>6100.02</v>
          </cell>
          <cell r="G6633" t="str">
            <v>Utilities Telephone</v>
          </cell>
          <cell r="H6633">
            <v>0</v>
          </cell>
          <cell r="I6633">
            <v>0</v>
          </cell>
          <cell r="J6633">
            <v>0</v>
          </cell>
          <cell r="K6633">
            <v>0</v>
          </cell>
          <cell r="L6633">
            <v>0</v>
          </cell>
          <cell r="M6633">
            <v>0</v>
          </cell>
          <cell r="N6633">
            <v>0</v>
          </cell>
          <cell r="O6633" t="str">
            <v>+++</v>
          </cell>
        </row>
        <row r="6634">
          <cell r="A6634" t="str">
            <v>460.40.55.570-6100.03</v>
          </cell>
          <cell r="B6634" t="str">
            <v>460</v>
          </cell>
          <cell r="C6634" t="str">
            <v>40</v>
          </cell>
          <cell r="D6634" t="str">
            <v>55</v>
          </cell>
          <cell r="E6634" t="str">
            <v>570</v>
          </cell>
          <cell r="F6634" t="str">
            <v>6100.03</v>
          </cell>
          <cell r="G6634" t="str">
            <v>Utilities Data Transmission / ISP</v>
          </cell>
          <cell r="H6634">
            <v>0</v>
          </cell>
          <cell r="I6634">
            <v>0</v>
          </cell>
          <cell r="J6634">
            <v>0</v>
          </cell>
          <cell r="K6634">
            <v>0</v>
          </cell>
          <cell r="L6634">
            <v>0</v>
          </cell>
          <cell r="M6634">
            <v>0</v>
          </cell>
          <cell r="N6634">
            <v>0</v>
          </cell>
          <cell r="O6634" t="str">
            <v>+++</v>
          </cell>
        </row>
        <row r="6635">
          <cell r="A6635" t="str">
            <v>460.40.55.570-6200.01</v>
          </cell>
          <cell r="B6635" t="str">
            <v>460</v>
          </cell>
          <cell r="C6635" t="str">
            <v>40</v>
          </cell>
          <cell r="D6635" t="str">
            <v>55</v>
          </cell>
          <cell r="E6635" t="str">
            <v>570</v>
          </cell>
          <cell r="F6635" t="str">
            <v>6200.01</v>
          </cell>
          <cell r="G6635" t="str">
            <v>Supplies Office</v>
          </cell>
          <cell r="H6635">
            <v>0</v>
          </cell>
          <cell r="I6635">
            <v>0</v>
          </cell>
          <cell r="J6635">
            <v>0</v>
          </cell>
          <cell r="K6635">
            <v>0</v>
          </cell>
          <cell r="L6635">
            <v>0</v>
          </cell>
          <cell r="M6635">
            <v>0</v>
          </cell>
          <cell r="N6635">
            <v>0</v>
          </cell>
          <cell r="O6635" t="str">
            <v>+++</v>
          </cell>
        </row>
        <row r="6636">
          <cell r="A6636" t="str">
            <v>460.40.55.570-6200.02</v>
          </cell>
          <cell r="B6636" t="str">
            <v>460</v>
          </cell>
          <cell r="C6636" t="str">
            <v>40</v>
          </cell>
          <cell r="D6636" t="str">
            <v>55</v>
          </cell>
          <cell r="E6636" t="str">
            <v>570</v>
          </cell>
          <cell r="F6636" t="str">
            <v>6200.02</v>
          </cell>
          <cell r="G6636" t="str">
            <v>Supplies Special Department</v>
          </cell>
          <cell r="H6636">
            <v>0</v>
          </cell>
          <cell r="I6636">
            <v>0</v>
          </cell>
          <cell r="J6636">
            <v>0</v>
          </cell>
          <cell r="K6636">
            <v>0</v>
          </cell>
          <cell r="L6636">
            <v>0</v>
          </cell>
          <cell r="M6636">
            <v>0</v>
          </cell>
          <cell r="N6636">
            <v>0</v>
          </cell>
          <cell r="O6636" t="str">
            <v>+++</v>
          </cell>
        </row>
        <row r="6637">
          <cell r="A6637" t="str">
            <v>460.40.55.570-6200.03</v>
          </cell>
          <cell r="B6637" t="str">
            <v>460</v>
          </cell>
          <cell r="C6637" t="str">
            <v>40</v>
          </cell>
          <cell r="D6637" t="str">
            <v>55</v>
          </cell>
          <cell r="E6637" t="str">
            <v>570</v>
          </cell>
          <cell r="F6637" t="str">
            <v>6200.03</v>
          </cell>
          <cell r="G6637" t="str">
            <v>Supplies Copier Maintenance &amp; Supplies</v>
          </cell>
          <cell r="H6637">
            <v>0</v>
          </cell>
          <cell r="I6637">
            <v>0</v>
          </cell>
          <cell r="J6637">
            <v>0</v>
          </cell>
          <cell r="K6637">
            <v>0</v>
          </cell>
          <cell r="L6637">
            <v>0</v>
          </cell>
          <cell r="M6637">
            <v>0</v>
          </cell>
          <cell r="N6637">
            <v>0</v>
          </cell>
          <cell r="O6637" t="str">
            <v>+++</v>
          </cell>
        </row>
        <row r="6638">
          <cell r="A6638" t="str">
            <v>460.40.55.570-6200.04</v>
          </cell>
          <cell r="B6638" t="str">
            <v>460</v>
          </cell>
          <cell r="C6638" t="str">
            <v>40</v>
          </cell>
          <cell r="D6638" t="str">
            <v>55</v>
          </cell>
          <cell r="E6638" t="str">
            <v>570</v>
          </cell>
          <cell r="F6638" t="str">
            <v>6200.04</v>
          </cell>
          <cell r="G6638" t="str">
            <v>Supplies Postage</v>
          </cell>
          <cell r="H6638">
            <v>0</v>
          </cell>
          <cell r="I6638">
            <v>0</v>
          </cell>
          <cell r="J6638">
            <v>0</v>
          </cell>
          <cell r="K6638">
            <v>0</v>
          </cell>
          <cell r="L6638">
            <v>0</v>
          </cell>
          <cell r="M6638">
            <v>0</v>
          </cell>
          <cell r="N6638">
            <v>0</v>
          </cell>
          <cell r="O6638" t="str">
            <v>+++</v>
          </cell>
        </row>
        <row r="6639">
          <cell r="A6639" t="str">
            <v>460.40.55.570-6200.05</v>
          </cell>
          <cell r="B6639" t="str">
            <v>460</v>
          </cell>
          <cell r="C6639" t="str">
            <v>40</v>
          </cell>
          <cell r="D6639" t="str">
            <v>55</v>
          </cell>
          <cell r="E6639" t="str">
            <v>570</v>
          </cell>
          <cell r="F6639" t="str">
            <v>6200.05</v>
          </cell>
          <cell r="G6639" t="str">
            <v>Supplies Gasoline</v>
          </cell>
          <cell r="H6639">
            <v>0</v>
          </cell>
          <cell r="I6639">
            <v>0</v>
          </cell>
          <cell r="J6639">
            <v>0</v>
          </cell>
          <cell r="K6639">
            <v>0</v>
          </cell>
          <cell r="L6639">
            <v>0</v>
          </cell>
          <cell r="M6639">
            <v>0</v>
          </cell>
          <cell r="N6639">
            <v>0</v>
          </cell>
          <cell r="O6639" t="str">
            <v>+++</v>
          </cell>
        </row>
        <row r="6640">
          <cell r="A6640" t="str">
            <v>460.40.55.570-6200.06</v>
          </cell>
          <cell r="B6640" t="str">
            <v>460</v>
          </cell>
          <cell r="C6640" t="str">
            <v>40</v>
          </cell>
          <cell r="D6640" t="str">
            <v>55</v>
          </cell>
          <cell r="E6640" t="str">
            <v>570</v>
          </cell>
          <cell r="F6640" t="str">
            <v>6200.06</v>
          </cell>
          <cell r="G6640" t="str">
            <v>Supplies Propane</v>
          </cell>
          <cell r="H6640">
            <v>0</v>
          </cell>
          <cell r="I6640">
            <v>0</v>
          </cell>
          <cell r="J6640">
            <v>0</v>
          </cell>
          <cell r="K6640">
            <v>0</v>
          </cell>
          <cell r="L6640">
            <v>0</v>
          </cell>
          <cell r="M6640">
            <v>0</v>
          </cell>
          <cell r="N6640">
            <v>0</v>
          </cell>
          <cell r="O6640" t="str">
            <v>+++</v>
          </cell>
        </row>
        <row r="6641">
          <cell r="A6641" t="str">
            <v>460.40.55.570-6200.07</v>
          </cell>
          <cell r="B6641" t="str">
            <v>460</v>
          </cell>
          <cell r="C6641" t="str">
            <v>40</v>
          </cell>
          <cell r="D6641" t="str">
            <v>55</v>
          </cell>
          <cell r="E6641" t="str">
            <v>570</v>
          </cell>
          <cell r="F6641" t="str">
            <v>6200.07</v>
          </cell>
          <cell r="G6641" t="str">
            <v>Supplies Radio Communication &amp; Maint</v>
          </cell>
          <cell r="H6641">
            <v>0</v>
          </cell>
          <cell r="I6641">
            <v>0</v>
          </cell>
          <cell r="J6641">
            <v>0</v>
          </cell>
          <cell r="K6641">
            <v>0</v>
          </cell>
          <cell r="L6641">
            <v>0</v>
          </cell>
          <cell r="M6641">
            <v>0</v>
          </cell>
          <cell r="N6641">
            <v>0</v>
          </cell>
          <cell r="O6641" t="str">
            <v>+++</v>
          </cell>
        </row>
        <row r="6642">
          <cell r="A6642" t="str">
            <v>460.40.55.570-6200.09</v>
          </cell>
          <cell r="B6642" t="str">
            <v>460</v>
          </cell>
          <cell r="C6642" t="str">
            <v>40</v>
          </cell>
          <cell r="D6642" t="str">
            <v>55</v>
          </cell>
          <cell r="E6642" t="str">
            <v>570</v>
          </cell>
          <cell r="F6642" t="str">
            <v>6200.09</v>
          </cell>
          <cell r="G6642" t="str">
            <v>Supplies Data Processing</v>
          </cell>
          <cell r="H6642">
            <v>0</v>
          </cell>
          <cell r="I6642">
            <v>0</v>
          </cell>
          <cell r="J6642">
            <v>0</v>
          </cell>
          <cell r="K6642">
            <v>0</v>
          </cell>
          <cell r="L6642">
            <v>0</v>
          </cell>
          <cell r="M6642">
            <v>0</v>
          </cell>
          <cell r="N6642">
            <v>0</v>
          </cell>
          <cell r="O6642" t="str">
            <v>+++</v>
          </cell>
        </row>
        <row r="6643">
          <cell r="A6643" t="str">
            <v>460.40.55.570-6200.10</v>
          </cell>
          <cell r="B6643" t="str">
            <v>460</v>
          </cell>
          <cell r="C6643" t="str">
            <v>40</v>
          </cell>
          <cell r="D6643" t="str">
            <v>55</v>
          </cell>
          <cell r="E6643" t="str">
            <v>570</v>
          </cell>
          <cell r="F6643" t="str">
            <v>6200.10</v>
          </cell>
          <cell r="G6643" t="str">
            <v>Supplies Protective Clothing</v>
          </cell>
          <cell r="H6643">
            <v>0</v>
          </cell>
          <cell r="I6643">
            <v>0</v>
          </cell>
          <cell r="J6643">
            <v>0</v>
          </cell>
          <cell r="K6643">
            <v>0</v>
          </cell>
          <cell r="L6643">
            <v>0</v>
          </cell>
          <cell r="M6643">
            <v>0</v>
          </cell>
          <cell r="N6643">
            <v>0</v>
          </cell>
          <cell r="O6643" t="str">
            <v>+++</v>
          </cell>
        </row>
        <row r="6644">
          <cell r="A6644" t="str">
            <v>460.40.55.570-6200.12</v>
          </cell>
          <cell r="B6644" t="str">
            <v>460</v>
          </cell>
          <cell r="C6644" t="str">
            <v>40</v>
          </cell>
          <cell r="D6644" t="str">
            <v>55</v>
          </cell>
          <cell r="E6644" t="str">
            <v>570</v>
          </cell>
          <cell r="F6644" t="str">
            <v>6200.12</v>
          </cell>
          <cell r="G6644" t="str">
            <v>Supplies CNG</v>
          </cell>
          <cell r="H6644">
            <v>0</v>
          </cell>
          <cell r="I6644">
            <v>0</v>
          </cell>
          <cell r="J6644">
            <v>0</v>
          </cell>
          <cell r="K6644">
            <v>0</v>
          </cell>
          <cell r="L6644">
            <v>0</v>
          </cell>
          <cell r="M6644">
            <v>0</v>
          </cell>
          <cell r="N6644">
            <v>0</v>
          </cell>
          <cell r="O6644" t="str">
            <v>+++</v>
          </cell>
        </row>
        <row r="6645">
          <cell r="A6645" t="str">
            <v>460.40.55.570-6280.03</v>
          </cell>
          <cell r="B6645" t="str">
            <v>460</v>
          </cell>
          <cell r="C6645" t="str">
            <v>40</v>
          </cell>
          <cell r="D6645" t="str">
            <v>55</v>
          </cell>
          <cell r="E6645" t="str">
            <v>570</v>
          </cell>
          <cell r="F6645" t="str">
            <v>6280.03</v>
          </cell>
          <cell r="G6645" t="str">
            <v>Supplies-Public Works Soundwall Repair</v>
          </cell>
          <cell r="H6645">
            <v>0</v>
          </cell>
          <cell r="I6645">
            <v>0</v>
          </cell>
          <cell r="J6645">
            <v>0</v>
          </cell>
          <cell r="K6645">
            <v>0</v>
          </cell>
          <cell r="L6645">
            <v>0</v>
          </cell>
          <cell r="M6645">
            <v>0</v>
          </cell>
          <cell r="N6645">
            <v>0</v>
          </cell>
          <cell r="O6645" t="str">
            <v>+++</v>
          </cell>
        </row>
        <row r="6646">
          <cell r="A6646" t="str">
            <v>460.40.55.570-6280.04</v>
          </cell>
          <cell r="B6646" t="str">
            <v>460</v>
          </cell>
          <cell r="C6646" t="str">
            <v>40</v>
          </cell>
          <cell r="D6646" t="str">
            <v>55</v>
          </cell>
          <cell r="E6646" t="str">
            <v>570</v>
          </cell>
          <cell r="F6646" t="str">
            <v>6280.04</v>
          </cell>
          <cell r="G6646" t="str">
            <v>Supplies-Public Works Sidewalk Repair</v>
          </cell>
          <cell r="H6646">
            <v>0</v>
          </cell>
          <cell r="I6646">
            <v>0</v>
          </cell>
          <cell r="J6646">
            <v>0</v>
          </cell>
          <cell r="K6646">
            <v>0</v>
          </cell>
          <cell r="L6646">
            <v>0</v>
          </cell>
          <cell r="M6646">
            <v>0</v>
          </cell>
          <cell r="N6646">
            <v>0</v>
          </cell>
          <cell r="O6646" t="str">
            <v>+++</v>
          </cell>
        </row>
        <row r="6647">
          <cell r="A6647" t="str">
            <v>460.40.55.570-6280.05</v>
          </cell>
          <cell r="B6647" t="str">
            <v>460</v>
          </cell>
          <cell r="C6647" t="str">
            <v>40</v>
          </cell>
          <cell r="D6647" t="str">
            <v>55</v>
          </cell>
          <cell r="E6647" t="str">
            <v>570</v>
          </cell>
          <cell r="F6647" t="str">
            <v>6280.05</v>
          </cell>
          <cell r="G6647" t="str">
            <v>Supplies-Public Works Traffic Signs</v>
          </cell>
          <cell r="H6647">
            <v>0</v>
          </cell>
          <cell r="I6647">
            <v>0</v>
          </cell>
          <cell r="J6647">
            <v>0</v>
          </cell>
          <cell r="K6647">
            <v>0</v>
          </cell>
          <cell r="L6647">
            <v>0</v>
          </cell>
          <cell r="M6647">
            <v>0</v>
          </cell>
          <cell r="N6647">
            <v>0</v>
          </cell>
          <cell r="O6647" t="str">
            <v>+++</v>
          </cell>
        </row>
        <row r="6648">
          <cell r="A6648" t="str">
            <v>460.40.55.570-6280.08</v>
          </cell>
          <cell r="B6648" t="str">
            <v>460</v>
          </cell>
          <cell r="C6648" t="str">
            <v>40</v>
          </cell>
          <cell r="D6648" t="str">
            <v>55</v>
          </cell>
          <cell r="E6648" t="str">
            <v>570</v>
          </cell>
          <cell r="F6648" t="str">
            <v>6280.08</v>
          </cell>
          <cell r="G6648" t="str">
            <v>Supplies-Public Works Pump</v>
          </cell>
          <cell r="H6648">
            <v>0</v>
          </cell>
          <cell r="I6648">
            <v>0</v>
          </cell>
          <cell r="J6648">
            <v>0</v>
          </cell>
          <cell r="K6648">
            <v>0</v>
          </cell>
          <cell r="L6648">
            <v>0</v>
          </cell>
          <cell r="M6648">
            <v>0</v>
          </cell>
          <cell r="N6648">
            <v>0</v>
          </cell>
          <cell r="O6648" t="str">
            <v>+++</v>
          </cell>
        </row>
        <row r="6649">
          <cell r="A6649" t="str">
            <v>460.40.55.570-6280.09</v>
          </cell>
          <cell r="B6649" t="str">
            <v>460</v>
          </cell>
          <cell r="C6649" t="str">
            <v>40</v>
          </cell>
          <cell r="D6649" t="str">
            <v>55</v>
          </cell>
          <cell r="E6649" t="str">
            <v>570</v>
          </cell>
          <cell r="F6649" t="str">
            <v>6280.09</v>
          </cell>
          <cell r="G6649" t="str">
            <v>Supplies-Public Works Storm Drain System</v>
          </cell>
          <cell r="H6649">
            <v>0</v>
          </cell>
          <cell r="I6649">
            <v>0</v>
          </cell>
          <cell r="J6649">
            <v>0</v>
          </cell>
          <cell r="K6649">
            <v>0</v>
          </cell>
          <cell r="L6649">
            <v>0</v>
          </cell>
          <cell r="M6649">
            <v>0</v>
          </cell>
          <cell r="N6649">
            <v>0</v>
          </cell>
          <cell r="O6649" t="str">
            <v>+++</v>
          </cell>
        </row>
        <row r="6650">
          <cell r="A6650" t="str">
            <v>460.40.55.570-6280.10</v>
          </cell>
          <cell r="B6650" t="str">
            <v>460</v>
          </cell>
          <cell r="C6650" t="str">
            <v>40</v>
          </cell>
          <cell r="D6650" t="str">
            <v>55</v>
          </cell>
          <cell r="E6650" t="str">
            <v>570</v>
          </cell>
          <cell r="F6650" t="str">
            <v>6280.10</v>
          </cell>
          <cell r="G6650" t="str">
            <v>Supplies-Public Works Storm Drain Basin</v>
          </cell>
          <cell r="H6650">
            <v>0</v>
          </cell>
          <cell r="I6650">
            <v>0</v>
          </cell>
          <cell r="J6650">
            <v>0</v>
          </cell>
          <cell r="K6650">
            <v>0</v>
          </cell>
          <cell r="L6650">
            <v>0</v>
          </cell>
          <cell r="M6650">
            <v>0</v>
          </cell>
          <cell r="N6650">
            <v>0</v>
          </cell>
          <cell r="O6650" t="str">
            <v>+++</v>
          </cell>
        </row>
        <row r="6651">
          <cell r="A6651" t="str">
            <v>460.40.55.570-6280.11</v>
          </cell>
          <cell r="B6651" t="str">
            <v>460</v>
          </cell>
          <cell r="C6651" t="str">
            <v>40</v>
          </cell>
          <cell r="D6651" t="str">
            <v>55</v>
          </cell>
          <cell r="E6651" t="str">
            <v>570</v>
          </cell>
          <cell r="F6651" t="str">
            <v>6280.11</v>
          </cell>
          <cell r="G6651" t="str">
            <v>Supplies-Public Works Custodial</v>
          </cell>
          <cell r="H6651">
            <v>0</v>
          </cell>
          <cell r="I6651">
            <v>0</v>
          </cell>
          <cell r="J6651">
            <v>0</v>
          </cell>
          <cell r="K6651">
            <v>0</v>
          </cell>
          <cell r="L6651">
            <v>0</v>
          </cell>
          <cell r="M6651">
            <v>0</v>
          </cell>
          <cell r="N6651">
            <v>0</v>
          </cell>
          <cell r="O6651" t="str">
            <v>+++</v>
          </cell>
        </row>
        <row r="6652">
          <cell r="A6652" t="str">
            <v>460.40.55.570-6280.12</v>
          </cell>
          <cell r="B6652" t="str">
            <v>460</v>
          </cell>
          <cell r="C6652" t="str">
            <v>40</v>
          </cell>
          <cell r="D6652" t="str">
            <v>55</v>
          </cell>
          <cell r="E6652" t="str">
            <v>570</v>
          </cell>
          <cell r="F6652" t="str">
            <v>6280.12</v>
          </cell>
          <cell r="G6652" t="str">
            <v>Supplies-Public Works Chemicals</v>
          </cell>
          <cell r="H6652">
            <v>0</v>
          </cell>
          <cell r="I6652">
            <v>0</v>
          </cell>
          <cell r="J6652">
            <v>0</v>
          </cell>
          <cell r="K6652">
            <v>0</v>
          </cell>
          <cell r="L6652">
            <v>0</v>
          </cell>
          <cell r="M6652">
            <v>0</v>
          </cell>
          <cell r="N6652">
            <v>0</v>
          </cell>
          <cell r="O6652" t="str">
            <v>+++</v>
          </cell>
        </row>
        <row r="6653">
          <cell r="A6653" t="str">
            <v>460.40.55.570-6280.13</v>
          </cell>
          <cell r="B6653" t="str">
            <v>460</v>
          </cell>
          <cell r="C6653" t="str">
            <v>40</v>
          </cell>
          <cell r="D6653" t="str">
            <v>55</v>
          </cell>
          <cell r="E6653" t="str">
            <v>570</v>
          </cell>
          <cell r="F6653" t="str">
            <v>6280.13</v>
          </cell>
          <cell r="G6653" t="str">
            <v>Supplies-Public Works Laboratory</v>
          </cell>
          <cell r="H6653">
            <v>0</v>
          </cell>
          <cell r="I6653">
            <v>0</v>
          </cell>
          <cell r="J6653">
            <v>0</v>
          </cell>
          <cell r="K6653">
            <v>0</v>
          </cell>
          <cell r="L6653">
            <v>0</v>
          </cell>
          <cell r="M6653">
            <v>0</v>
          </cell>
          <cell r="N6653">
            <v>0</v>
          </cell>
          <cell r="O6653" t="str">
            <v>+++</v>
          </cell>
        </row>
        <row r="6654">
          <cell r="A6654" t="str">
            <v>460.40.55.570-6280.14</v>
          </cell>
          <cell r="B6654" t="str">
            <v>460</v>
          </cell>
          <cell r="C6654" t="str">
            <v>40</v>
          </cell>
          <cell r="D6654" t="str">
            <v>55</v>
          </cell>
          <cell r="E6654" t="str">
            <v>570</v>
          </cell>
          <cell r="F6654" t="str">
            <v>6280.14</v>
          </cell>
          <cell r="G6654" t="str">
            <v>Supplies-Public Works Protective Clothing</v>
          </cell>
          <cell r="H6654">
            <v>0</v>
          </cell>
          <cell r="I6654">
            <v>0</v>
          </cell>
          <cell r="J6654">
            <v>0</v>
          </cell>
          <cell r="K6654">
            <v>0</v>
          </cell>
          <cell r="L6654">
            <v>0</v>
          </cell>
          <cell r="M6654">
            <v>0</v>
          </cell>
          <cell r="N6654">
            <v>0</v>
          </cell>
          <cell r="O6654" t="str">
            <v>+++</v>
          </cell>
        </row>
        <row r="6655">
          <cell r="A6655" t="str">
            <v>460.40.55.570-6280.15</v>
          </cell>
          <cell r="B6655" t="str">
            <v>460</v>
          </cell>
          <cell r="C6655" t="str">
            <v>40</v>
          </cell>
          <cell r="D6655" t="str">
            <v>55</v>
          </cell>
          <cell r="E6655" t="str">
            <v>570</v>
          </cell>
          <cell r="F6655" t="str">
            <v>6280.15</v>
          </cell>
          <cell r="G6655" t="str">
            <v>Supplies-Public Works Mechanics Tools</v>
          </cell>
          <cell r="H6655">
            <v>0</v>
          </cell>
          <cell r="I6655">
            <v>0</v>
          </cell>
          <cell r="J6655">
            <v>0</v>
          </cell>
          <cell r="K6655">
            <v>0</v>
          </cell>
          <cell r="L6655">
            <v>0</v>
          </cell>
          <cell r="M6655">
            <v>0</v>
          </cell>
          <cell r="N6655">
            <v>0</v>
          </cell>
          <cell r="O6655" t="str">
            <v>+++</v>
          </cell>
        </row>
        <row r="6656">
          <cell r="A6656" t="str">
            <v>460.40.55.570-6280.16</v>
          </cell>
          <cell r="B6656" t="str">
            <v>460</v>
          </cell>
          <cell r="C6656" t="str">
            <v>40</v>
          </cell>
          <cell r="D6656" t="str">
            <v>55</v>
          </cell>
          <cell r="E6656" t="str">
            <v>570</v>
          </cell>
          <cell r="F6656" t="str">
            <v>6280.16</v>
          </cell>
          <cell r="G6656" t="str">
            <v>Supplies-Public Works UV System Supplies</v>
          </cell>
          <cell r="H6656">
            <v>0</v>
          </cell>
          <cell r="I6656">
            <v>0</v>
          </cell>
          <cell r="J6656">
            <v>0</v>
          </cell>
          <cell r="K6656">
            <v>0</v>
          </cell>
          <cell r="L6656">
            <v>0</v>
          </cell>
          <cell r="M6656">
            <v>0</v>
          </cell>
          <cell r="N6656">
            <v>0</v>
          </cell>
          <cell r="O6656" t="str">
            <v>+++</v>
          </cell>
        </row>
        <row r="6657">
          <cell r="A6657" t="str">
            <v>460.40.55.570-6280.19</v>
          </cell>
          <cell r="B6657" t="str">
            <v>460</v>
          </cell>
          <cell r="C6657" t="str">
            <v>40</v>
          </cell>
          <cell r="D6657" t="str">
            <v>55</v>
          </cell>
          <cell r="E6657" t="str">
            <v>570</v>
          </cell>
          <cell r="F6657" t="str">
            <v>6280.19</v>
          </cell>
          <cell r="G6657" t="str">
            <v>Supplies-Public Works Specialty Maintenance Tools</v>
          </cell>
          <cell r="H6657">
            <v>0</v>
          </cell>
          <cell r="I6657">
            <v>0</v>
          </cell>
          <cell r="J6657">
            <v>0</v>
          </cell>
          <cell r="K6657">
            <v>0</v>
          </cell>
          <cell r="L6657">
            <v>0</v>
          </cell>
          <cell r="M6657">
            <v>0</v>
          </cell>
          <cell r="N6657">
            <v>0</v>
          </cell>
          <cell r="O6657" t="str">
            <v>+++</v>
          </cell>
        </row>
        <row r="6658">
          <cell r="A6658" t="str">
            <v>460.40.55.570-6280.20</v>
          </cell>
          <cell r="B6658" t="str">
            <v>460</v>
          </cell>
          <cell r="C6658" t="str">
            <v>40</v>
          </cell>
          <cell r="D6658" t="str">
            <v>55</v>
          </cell>
          <cell r="E6658" t="str">
            <v>570</v>
          </cell>
          <cell r="F6658" t="str">
            <v>6280.20</v>
          </cell>
          <cell r="G6658" t="str">
            <v>Supplies-Public Works Bin Repair</v>
          </cell>
          <cell r="H6658">
            <v>0</v>
          </cell>
          <cell r="I6658">
            <v>0</v>
          </cell>
          <cell r="J6658">
            <v>0</v>
          </cell>
          <cell r="K6658">
            <v>0</v>
          </cell>
          <cell r="L6658">
            <v>0</v>
          </cell>
          <cell r="M6658">
            <v>0</v>
          </cell>
          <cell r="N6658">
            <v>0</v>
          </cell>
          <cell r="O6658" t="str">
            <v>+++</v>
          </cell>
        </row>
        <row r="6659">
          <cell r="A6659" t="str">
            <v>460.40.55.570-6280.21</v>
          </cell>
          <cell r="B6659" t="str">
            <v>460</v>
          </cell>
          <cell r="C6659" t="str">
            <v>40</v>
          </cell>
          <cell r="D6659" t="str">
            <v>55</v>
          </cell>
          <cell r="E6659" t="str">
            <v>570</v>
          </cell>
          <cell r="F6659" t="str">
            <v>6280.21</v>
          </cell>
          <cell r="G6659" t="str">
            <v>Supplies-Public Works Used Oil Grant</v>
          </cell>
          <cell r="H6659">
            <v>0</v>
          </cell>
          <cell r="I6659">
            <v>0</v>
          </cell>
          <cell r="J6659">
            <v>0</v>
          </cell>
          <cell r="K6659">
            <v>0</v>
          </cell>
          <cell r="L6659">
            <v>0</v>
          </cell>
          <cell r="M6659">
            <v>0</v>
          </cell>
          <cell r="N6659">
            <v>0</v>
          </cell>
          <cell r="O6659" t="str">
            <v>+++</v>
          </cell>
        </row>
        <row r="6660">
          <cell r="A6660" t="str">
            <v>460.40.55.570-6280.22</v>
          </cell>
          <cell r="B6660" t="str">
            <v>460</v>
          </cell>
          <cell r="C6660" t="str">
            <v>40</v>
          </cell>
          <cell r="D6660" t="str">
            <v>55</v>
          </cell>
          <cell r="E6660" t="str">
            <v>570</v>
          </cell>
          <cell r="F6660" t="str">
            <v>6280.22</v>
          </cell>
          <cell r="G6660" t="str">
            <v>Supplies-Public Works Recycled Products</v>
          </cell>
          <cell r="H6660">
            <v>0</v>
          </cell>
          <cell r="I6660">
            <v>0</v>
          </cell>
          <cell r="J6660">
            <v>0</v>
          </cell>
          <cell r="K6660">
            <v>0</v>
          </cell>
          <cell r="L6660">
            <v>0</v>
          </cell>
          <cell r="M6660">
            <v>0</v>
          </cell>
          <cell r="N6660">
            <v>0</v>
          </cell>
          <cell r="O6660" t="str">
            <v>+++</v>
          </cell>
        </row>
        <row r="6661">
          <cell r="A6661" t="str">
            <v>460.40.55.570-6280.23</v>
          </cell>
          <cell r="B6661" t="str">
            <v>460</v>
          </cell>
          <cell r="C6661" t="str">
            <v>40</v>
          </cell>
          <cell r="D6661" t="str">
            <v>55</v>
          </cell>
          <cell r="E6661" t="str">
            <v>570</v>
          </cell>
          <cell r="F6661" t="str">
            <v>6280.23</v>
          </cell>
          <cell r="G6661" t="str">
            <v>Supplies-Public Works Recycling Education Program</v>
          </cell>
          <cell r="H6661">
            <v>0</v>
          </cell>
          <cell r="I6661">
            <v>0</v>
          </cell>
          <cell r="J6661">
            <v>0</v>
          </cell>
          <cell r="K6661">
            <v>0</v>
          </cell>
          <cell r="L6661">
            <v>0</v>
          </cell>
          <cell r="M6661">
            <v>0</v>
          </cell>
          <cell r="N6661">
            <v>0</v>
          </cell>
          <cell r="O6661" t="str">
            <v>+++</v>
          </cell>
        </row>
        <row r="6662">
          <cell r="A6662" t="str">
            <v>460.40.55.570-6280.25</v>
          </cell>
          <cell r="B6662" t="str">
            <v>460</v>
          </cell>
          <cell r="C6662" t="str">
            <v>40</v>
          </cell>
          <cell r="D6662" t="str">
            <v>55</v>
          </cell>
          <cell r="E6662" t="str">
            <v>570</v>
          </cell>
          <cell r="F6662" t="str">
            <v>6280.25</v>
          </cell>
          <cell r="G6662" t="str">
            <v>Supplies-Public Works Collection Containers</v>
          </cell>
          <cell r="H6662">
            <v>0</v>
          </cell>
          <cell r="I6662">
            <v>0</v>
          </cell>
          <cell r="J6662">
            <v>0</v>
          </cell>
          <cell r="K6662">
            <v>0</v>
          </cell>
          <cell r="L6662">
            <v>0</v>
          </cell>
          <cell r="M6662">
            <v>0</v>
          </cell>
          <cell r="N6662">
            <v>0</v>
          </cell>
          <cell r="O6662" t="str">
            <v>+++</v>
          </cell>
        </row>
        <row r="6663">
          <cell r="A6663" t="str">
            <v>460.40.55.570-6280.26</v>
          </cell>
          <cell r="B6663" t="str">
            <v>460</v>
          </cell>
          <cell r="C6663" t="str">
            <v>40</v>
          </cell>
          <cell r="D6663" t="str">
            <v>55</v>
          </cell>
          <cell r="E6663" t="str">
            <v>570</v>
          </cell>
          <cell r="F6663" t="str">
            <v>6280.26</v>
          </cell>
          <cell r="G6663" t="str">
            <v>Supplies-Public Works 3 Cart System Containers</v>
          </cell>
          <cell r="H6663">
            <v>0</v>
          </cell>
          <cell r="I6663">
            <v>0</v>
          </cell>
          <cell r="J6663">
            <v>0</v>
          </cell>
          <cell r="K6663">
            <v>0</v>
          </cell>
          <cell r="L6663">
            <v>0</v>
          </cell>
          <cell r="M6663">
            <v>0</v>
          </cell>
          <cell r="N6663">
            <v>0</v>
          </cell>
          <cell r="O6663" t="str">
            <v>+++</v>
          </cell>
        </row>
        <row r="6664">
          <cell r="A6664" t="str">
            <v>460.40.55.570-6280.27</v>
          </cell>
          <cell r="B6664" t="str">
            <v>460</v>
          </cell>
          <cell r="C6664" t="str">
            <v>40</v>
          </cell>
          <cell r="D6664" t="str">
            <v>55</v>
          </cell>
          <cell r="E6664" t="str">
            <v>570</v>
          </cell>
          <cell r="F6664" t="str">
            <v>6280.27</v>
          </cell>
          <cell r="G6664" t="str">
            <v>Supplies-Public Works SSJID Surface Water</v>
          </cell>
          <cell r="H6664">
            <v>0</v>
          </cell>
          <cell r="I6664">
            <v>0</v>
          </cell>
          <cell r="J6664">
            <v>0</v>
          </cell>
          <cell r="K6664">
            <v>0</v>
          </cell>
          <cell r="L6664">
            <v>0</v>
          </cell>
          <cell r="M6664">
            <v>0</v>
          </cell>
          <cell r="N6664">
            <v>0</v>
          </cell>
          <cell r="O6664" t="str">
            <v>+++</v>
          </cell>
        </row>
        <row r="6665">
          <cell r="A6665" t="str">
            <v>460.40.55.570-6280.28</v>
          </cell>
          <cell r="B6665" t="str">
            <v>460</v>
          </cell>
          <cell r="C6665" t="str">
            <v>40</v>
          </cell>
          <cell r="D6665" t="str">
            <v>55</v>
          </cell>
          <cell r="E6665" t="str">
            <v>570</v>
          </cell>
          <cell r="F6665" t="str">
            <v>6280.28</v>
          </cell>
          <cell r="G6665" t="str">
            <v>Supplies-Public Works Water Treatment Chemicals</v>
          </cell>
          <cell r="H6665">
            <v>0</v>
          </cell>
          <cell r="I6665">
            <v>0</v>
          </cell>
          <cell r="J6665">
            <v>0</v>
          </cell>
          <cell r="K6665">
            <v>0</v>
          </cell>
          <cell r="L6665">
            <v>0</v>
          </cell>
          <cell r="M6665">
            <v>0</v>
          </cell>
          <cell r="N6665">
            <v>0</v>
          </cell>
          <cell r="O6665" t="str">
            <v>+++</v>
          </cell>
        </row>
        <row r="6666">
          <cell r="A6666" t="str">
            <v>460.40.55.570-6280.29</v>
          </cell>
          <cell r="B6666" t="str">
            <v>460</v>
          </cell>
          <cell r="C6666" t="str">
            <v>40</v>
          </cell>
          <cell r="D6666" t="str">
            <v>55</v>
          </cell>
          <cell r="E6666" t="str">
            <v>570</v>
          </cell>
          <cell r="F6666" t="str">
            <v>6280.29</v>
          </cell>
          <cell r="G6666" t="str">
            <v>Supplies-Public Works Water Treatment</v>
          </cell>
          <cell r="H6666">
            <v>0</v>
          </cell>
          <cell r="I6666">
            <v>0</v>
          </cell>
          <cell r="J6666">
            <v>0</v>
          </cell>
          <cell r="K6666">
            <v>0</v>
          </cell>
          <cell r="L6666">
            <v>0</v>
          </cell>
          <cell r="M6666">
            <v>0</v>
          </cell>
          <cell r="N6666">
            <v>0</v>
          </cell>
          <cell r="O6666" t="str">
            <v>+++</v>
          </cell>
        </row>
        <row r="6667">
          <cell r="A6667" t="str">
            <v>460.40.55.570-6280.30</v>
          </cell>
          <cell r="B6667" t="str">
            <v>460</v>
          </cell>
          <cell r="C6667" t="str">
            <v>40</v>
          </cell>
          <cell r="D6667" t="str">
            <v>55</v>
          </cell>
          <cell r="E6667" t="str">
            <v>570</v>
          </cell>
          <cell r="F6667" t="str">
            <v>6280.30</v>
          </cell>
          <cell r="G6667" t="str">
            <v>Supplies-Public Works Automated &amp; Hand Tools</v>
          </cell>
          <cell r="H6667">
            <v>0</v>
          </cell>
          <cell r="I6667">
            <v>0</v>
          </cell>
          <cell r="J6667">
            <v>0</v>
          </cell>
          <cell r="K6667">
            <v>0</v>
          </cell>
          <cell r="L6667">
            <v>0</v>
          </cell>
          <cell r="M6667">
            <v>0</v>
          </cell>
          <cell r="N6667">
            <v>0</v>
          </cell>
          <cell r="O6667" t="str">
            <v>+++</v>
          </cell>
        </row>
        <row r="6668">
          <cell r="A6668" t="str">
            <v>460.40.55.570-6280.31</v>
          </cell>
          <cell r="B6668" t="str">
            <v>460</v>
          </cell>
          <cell r="C6668" t="str">
            <v>40</v>
          </cell>
          <cell r="D6668" t="str">
            <v>55</v>
          </cell>
          <cell r="E6668" t="str">
            <v>570</v>
          </cell>
          <cell r="F6668" t="str">
            <v>6280.31</v>
          </cell>
          <cell r="G6668" t="str">
            <v>Supplies-Public Works Water Conservation</v>
          </cell>
          <cell r="H6668">
            <v>0</v>
          </cell>
          <cell r="I6668">
            <v>0</v>
          </cell>
          <cell r="J6668">
            <v>0</v>
          </cell>
          <cell r="K6668">
            <v>0</v>
          </cell>
          <cell r="L6668">
            <v>0</v>
          </cell>
          <cell r="M6668">
            <v>0</v>
          </cell>
          <cell r="N6668">
            <v>0</v>
          </cell>
          <cell r="O6668" t="str">
            <v>+++</v>
          </cell>
        </row>
        <row r="6669">
          <cell r="A6669" t="str">
            <v>460.40.55.570-6280.32</v>
          </cell>
          <cell r="B6669" t="str">
            <v>460</v>
          </cell>
          <cell r="C6669" t="str">
            <v>40</v>
          </cell>
          <cell r="D6669" t="str">
            <v>55</v>
          </cell>
          <cell r="E6669" t="str">
            <v>570</v>
          </cell>
          <cell r="F6669" t="str">
            <v>6280.32</v>
          </cell>
          <cell r="G6669" t="str">
            <v>Supplies-Public Works Water Distribution System</v>
          </cell>
          <cell r="H6669">
            <v>0</v>
          </cell>
          <cell r="I6669">
            <v>0</v>
          </cell>
          <cell r="J6669">
            <v>0</v>
          </cell>
          <cell r="K6669">
            <v>0</v>
          </cell>
          <cell r="L6669">
            <v>0</v>
          </cell>
          <cell r="M6669">
            <v>0</v>
          </cell>
          <cell r="N6669">
            <v>0</v>
          </cell>
          <cell r="O6669" t="str">
            <v>+++</v>
          </cell>
        </row>
        <row r="6670">
          <cell r="A6670" t="str">
            <v>460.40.55.570-6280.33</v>
          </cell>
          <cell r="B6670" t="str">
            <v>460</v>
          </cell>
          <cell r="C6670" t="str">
            <v>40</v>
          </cell>
          <cell r="D6670" t="str">
            <v>55</v>
          </cell>
          <cell r="E6670" t="str">
            <v>570</v>
          </cell>
          <cell r="F6670" t="str">
            <v>6280.33</v>
          </cell>
          <cell r="G6670" t="str">
            <v>Supplies-Public Works Fire Hydrants</v>
          </cell>
          <cell r="H6670">
            <v>0</v>
          </cell>
          <cell r="I6670">
            <v>0</v>
          </cell>
          <cell r="J6670">
            <v>0</v>
          </cell>
          <cell r="K6670">
            <v>0</v>
          </cell>
          <cell r="L6670">
            <v>0</v>
          </cell>
          <cell r="M6670">
            <v>0</v>
          </cell>
          <cell r="N6670">
            <v>0</v>
          </cell>
          <cell r="O6670" t="str">
            <v>+++</v>
          </cell>
        </row>
        <row r="6671">
          <cell r="A6671" t="str">
            <v>460.40.55.570-6280.34</v>
          </cell>
          <cell r="B6671" t="str">
            <v>460</v>
          </cell>
          <cell r="C6671" t="str">
            <v>40</v>
          </cell>
          <cell r="D6671" t="str">
            <v>55</v>
          </cell>
          <cell r="E6671" t="str">
            <v>570</v>
          </cell>
          <cell r="F6671" t="str">
            <v>6280.34</v>
          </cell>
          <cell r="G6671" t="str">
            <v>Supplies-Public Works Wells &amp; Pumps</v>
          </cell>
          <cell r="H6671">
            <v>0</v>
          </cell>
          <cell r="I6671">
            <v>0</v>
          </cell>
          <cell r="J6671">
            <v>0</v>
          </cell>
          <cell r="K6671">
            <v>0</v>
          </cell>
          <cell r="L6671">
            <v>0</v>
          </cell>
          <cell r="M6671">
            <v>0</v>
          </cell>
          <cell r="N6671">
            <v>0</v>
          </cell>
          <cell r="O6671" t="str">
            <v>+++</v>
          </cell>
        </row>
        <row r="6672">
          <cell r="A6672" t="str">
            <v>460.40.55.570-6280.35</v>
          </cell>
          <cell r="B6672" t="str">
            <v>460</v>
          </cell>
          <cell r="C6672" t="str">
            <v>40</v>
          </cell>
          <cell r="D6672" t="str">
            <v>55</v>
          </cell>
          <cell r="E6672" t="str">
            <v>570</v>
          </cell>
          <cell r="F6672" t="str">
            <v>6280.35</v>
          </cell>
          <cell r="G6672" t="str">
            <v>Supplies-Public Works Water Meters &amp; Boxes</v>
          </cell>
          <cell r="H6672">
            <v>0</v>
          </cell>
          <cell r="I6672">
            <v>0</v>
          </cell>
          <cell r="J6672">
            <v>0</v>
          </cell>
          <cell r="K6672">
            <v>0</v>
          </cell>
          <cell r="L6672">
            <v>0</v>
          </cell>
          <cell r="M6672">
            <v>0</v>
          </cell>
          <cell r="N6672">
            <v>0</v>
          </cell>
          <cell r="O6672" t="str">
            <v>+++</v>
          </cell>
        </row>
        <row r="6673">
          <cell r="A6673" t="str">
            <v>460.40.55.570-6280.36</v>
          </cell>
          <cell r="B6673" t="str">
            <v>460</v>
          </cell>
          <cell r="C6673" t="str">
            <v>40</v>
          </cell>
          <cell r="D6673" t="str">
            <v>55</v>
          </cell>
          <cell r="E6673" t="str">
            <v>570</v>
          </cell>
          <cell r="F6673" t="str">
            <v>6280.36</v>
          </cell>
          <cell r="G6673" t="str">
            <v>Supplies-Public Works Traffic Calming</v>
          </cell>
          <cell r="H6673">
            <v>0</v>
          </cell>
          <cell r="I6673">
            <v>0</v>
          </cell>
          <cell r="J6673">
            <v>0</v>
          </cell>
          <cell r="K6673">
            <v>0</v>
          </cell>
          <cell r="L6673">
            <v>0</v>
          </cell>
          <cell r="M6673">
            <v>0</v>
          </cell>
          <cell r="N6673">
            <v>0</v>
          </cell>
          <cell r="O6673" t="str">
            <v>+++</v>
          </cell>
        </row>
        <row r="6674">
          <cell r="A6674" t="str">
            <v>460.40.55.570-6280.38</v>
          </cell>
          <cell r="B6674" t="str">
            <v>460</v>
          </cell>
          <cell r="C6674" t="str">
            <v>40</v>
          </cell>
          <cell r="D6674" t="str">
            <v>55</v>
          </cell>
          <cell r="E6674" t="str">
            <v>570</v>
          </cell>
          <cell r="F6674" t="str">
            <v>6280.38</v>
          </cell>
          <cell r="G6674" t="str">
            <v>Supplies-Public Works Global Supplies</v>
          </cell>
          <cell r="H6674">
            <v>0</v>
          </cell>
          <cell r="I6674">
            <v>0</v>
          </cell>
          <cell r="J6674">
            <v>0</v>
          </cell>
          <cell r="K6674">
            <v>0</v>
          </cell>
          <cell r="L6674">
            <v>0</v>
          </cell>
          <cell r="M6674">
            <v>0</v>
          </cell>
          <cell r="N6674">
            <v>0</v>
          </cell>
          <cell r="O6674" t="str">
            <v>+++</v>
          </cell>
        </row>
        <row r="6675">
          <cell r="A6675" t="str">
            <v>460.40.55.570-6280.39</v>
          </cell>
          <cell r="B6675" t="str">
            <v>460</v>
          </cell>
          <cell r="C6675" t="str">
            <v>40</v>
          </cell>
          <cell r="D6675" t="str">
            <v>55</v>
          </cell>
          <cell r="E6675" t="str">
            <v>570</v>
          </cell>
          <cell r="F6675" t="str">
            <v>6280.39</v>
          </cell>
          <cell r="G6675" t="str">
            <v>Supplies-Public Works Industrial Waste Pretreatment</v>
          </cell>
          <cell r="H6675">
            <v>0</v>
          </cell>
          <cell r="I6675">
            <v>0</v>
          </cell>
          <cell r="J6675">
            <v>0</v>
          </cell>
          <cell r="K6675">
            <v>0</v>
          </cell>
          <cell r="L6675">
            <v>0</v>
          </cell>
          <cell r="M6675">
            <v>0</v>
          </cell>
          <cell r="N6675">
            <v>0</v>
          </cell>
          <cell r="O6675" t="str">
            <v>+++</v>
          </cell>
        </row>
        <row r="6676">
          <cell r="A6676" t="str">
            <v>460.40.55.570-6280.41</v>
          </cell>
          <cell r="B6676" t="str">
            <v>460</v>
          </cell>
          <cell r="C6676" t="str">
            <v>40</v>
          </cell>
          <cell r="D6676" t="str">
            <v>55</v>
          </cell>
          <cell r="E6676" t="str">
            <v>570</v>
          </cell>
          <cell r="F6676" t="str">
            <v>6280.41</v>
          </cell>
          <cell r="G6676" t="str">
            <v>Supplies-Public Works Bevarage Container Grant</v>
          </cell>
          <cell r="H6676">
            <v>0</v>
          </cell>
          <cell r="I6676">
            <v>0</v>
          </cell>
          <cell r="J6676">
            <v>0</v>
          </cell>
          <cell r="K6676">
            <v>0</v>
          </cell>
          <cell r="L6676">
            <v>0</v>
          </cell>
          <cell r="M6676">
            <v>0</v>
          </cell>
          <cell r="N6676">
            <v>0</v>
          </cell>
          <cell r="O6676" t="str">
            <v>+++</v>
          </cell>
        </row>
        <row r="6677">
          <cell r="A6677" t="str">
            <v>460.40.55.570-6280.42</v>
          </cell>
          <cell r="B6677" t="str">
            <v>460</v>
          </cell>
          <cell r="C6677" t="str">
            <v>40</v>
          </cell>
          <cell r="D6677" t="str">
            <v>55</v>
          </cell>
          <cell r="E6677" t="str">
            <v>570</v>
          </cell>
          <cell r="F6677" t="str">
            <v>6280.42</v>
          </cell>
          <cell r="G6677" t="str">
            <v>Supplies-Public Works Industrial Wastewater</v>
          </cell>
          <cell r="H6677">
            <v>0</v>
          </cell>
          <cell r="I6677">
            <v>0</v>
          </cell>
          <cell r="J6677">
            <v>0</v>
          </cell>
          <cell r="K6677">
            <v>0</v>
          </cell>
          <cell r="L6677">
            <v>0</v>
          </cell>
          <cell r="M6677">
            <v>0</v>
          </cell>
          <cell r="N6677">
            <v>0</v>
          </cell>
          <cell r="O6677" t="str">
            <v>+++</v>
          </cell>
        </row>
        <row r="6678">
          <cell r="A6678" t="str">
            <v>460.40.55.570-6300.01</v>
          </cell>
          <cell r="B6678" t="str">
            <v>460</v>
          </cell>
          <cell r="C6678" t="str">
            <v>40</v>
          </cell>
          <cell r="D6678" t="str">
            <v>55</v>
          </cell>
          <cell r="E6678" t="str">
            <v>570</v>
          </cell>
          <cell r="F6678" t="str">
            <v>6300.01</v>
          </cell>
          <cell r="G6678" t="str">
            <v>Dues &amp; Subscriptions Memberships</v>
          </cell>
          <cell r="H6678">
            <v>0</v>
          </cell>
          <cell r="I6678">
            <v>0</v>
          </cell>
          <cell r="J6678">
            <v>0</v>
          </cell>
          <cell r="K6678">
            <v>0</v>
          </cell>
          <cell r="L6678">
            <v>0</v>
          </cell>
          <cell r="M6678">
            <v>0</v>
          </cell>
          <cell r="N6678">
            <v>0</v>
          </cell>
          <cell r="O6678" t="str">
            <v>+++</v>
          </cell>
        </row>
        <row r="6679">
          <cell r="A6679" t="str">
            <v>460.40.55.570-6300.02</v>
          </cell>
          <cell r="B6679" t="str">
            <v>460</v>
          </cell>
          <cell r="C6679" t="str">
            <v>40</v>
          </cell>
          <cell r="D6679" t="str">
            <v>55</v>
          </cell>
          <cell r="E6679" t="str">
            <v>570</v>
          </cell>
          <cell r="F6679" t="str">
            <v>6300.02</v>
          </cell>
          <cell r="G6679" t="str">
            <v>Dues &amp; Subscriptions Publications</v>
          </cell>
          <cell r="H6679">
            <v>0</v>
          </cell>
          <cell r="I6679">
            <v>0</v>
          </cell>
          <cell r="J6679">
            <v>0</v>
          </cell>
          <cell r="K6679">
            <v>0</v>
          </cell>
          <cell r="L6679">
            <v>0</v>
          </cell>
          <cell r="M6679">
            <v>0</v>
          </cell>
          <cell r="N6679">
            <v>0</v>
          </cell>
          <cell r="O6679" t="str">
            <v>+++</v>
          </cell>
        </row>
        <row r="6680">
          <cell r="A6680" t="str">
            <v>460.40.55.570-6300.03</v>
          </cell>
          <cell r="B6680" t="str">
            <v>460</v>
          </cell>
          <cell r="C6680" t="str">
            <v>40</v>
          </cell>
          <cell r="D6680" t="str">
            <v>55</v>
          </cell>
          <cell r="E6680" t="str">
            <v>570</v>
          </cell>
          <cell r="F6680" t="str">
            <v>6300.03</v>
          </cell>
          <cell r="G6680" t="str">
            <v>Dues &amp; Subscriptions Certifications</v>
          </cell>
          <cell r="H6680">
            <v>0</v>
          </cell>
          <cell r="I6680">
            <v>0</v>
          </cell>
          <cell r="J6680">
            <v>0</v>
          </cell>
          <cell r="K6680">
            <v>0</v>
          </cell>
          <cell r="L6680">
            <v>0</v>
          </cell>
          <cell r="M6680">
            <v>0</v>
          </cell>
          <cell r="N6680">
            <v>0</v>
          </cell>
          <cell r="O6680" t="str">
            <v>+++</v>
          </cell>
        </row>
        <row r="6681">
          <cell r="A6681" t="str">
            <v>460.40.55.570-6350.01</v>
          </cell>
          <cell r="B6681" t="str">
            <v>460</v>
          </cell>
          <cell r="C6681" t="str">
            <v>40</v>
          </cell>
          <cell r="D6681" t="str">
            <v>55</v>
          </cell>
          <cell r="E6681" t="str">
            <v>570</v>
          </cell>
          <cell r="F6681" t="str">
            <v>6350.01</v>
          </cell>
          <cell r="G6681" t="str">
            <v>Maintenance Agreements &amp; Licenses License/Software Maintenance</v>
          </cell>
          <cell r="H6681">
            <v>0</v>
          </cell>
          <cell r="I6681">
            <v>0</v>
          </cell>
          <cell r="J6681">
            <v>0</v>
          </cell>
          <cell r="K6681">
            <v>0</v>
          </cell>
          <cell r="L6681">
            <v>0</v>
          </cell>
          <cell r="M6681">
            <v>0</v>
          </cell>
          <cell r="N6681">
            <v>0</v>
          </cell>
          <cell r="O6681" t="str">
            <v>+++</v>
          </cell>
        </row>
        <row r="6682">
          <cell r="A6682" t="str">
            <v>460.40.55.570-6350.02</v>
          </cell>
          <cell r="B6682" t="str">
            <v>460</v>
          </cell>
          <cell r="C6682" t="str">
            <v>40</v>
          </cell>
          <cell r="D6682" t="str">
            <v>55</v>
          </cell>
          <cell r="E6682" t="str">
            <v>570</v>
          </cell>
          <cell r="F6682" t="str">
            <v>6350.02</v>
          </cell>
          <cell r="G6682" t="str">
            <v>Maintenance Agreements &amp; Licenses Hardware Maintenance</v>
          </cell>
          <cell r="H6682">
            <v>0</v>
          </cell>
          <cell r="I6682">
            <v>0</v>
          </cell>
          <cell r="J6682">
            <v>0</v>
          </cell>
          <cell r="K6682">
            <v>0</v>
          </cell>
          <cell r="L6682">
            <v>0</v>
          </cell>
          <cell r="M6682">
            <v>0</v>
          </cell>
          <cell r="N6682">
            <v>0</v>
          </cell>
          <cell r="O6682" t="str">
            <v>+++</v>
          </cell>
        </row>
        <row r="6683">
          <cell r="A6683" t="str">
            <v>460.40.55.570-6350.03</v>
          </cell>
          <cell r="B6683" t="str">
            <v>460</v>
          </cell>
          <cell r="C6683" t="str">
            <v>40</v>
          </cell>
          <cell r="D6683" t="str">
            <v>55</v>
          </cell>
          <cell r="E6683" t="str">
            <v>570</v>
          </cell>
          <cell r="F6683" t="str">
            <v>6350.03</v>
          </cell>
          <cell r="G6683" t="str">
            <v>Maintenance Agreements &amp; Licenses Maintenance Agreements</v>
          </cell>
          <cell r="H6683">
            <v>0</v>
          </cell>
          <cell r="I6683">
            <v>0</v>
          </cell>
          <cell r="J6683">
            <v>0</v>
          </cell>
          <cell r="K6683">
            <v>0</v>
          </cell>
          <cell r="L6683">
            <v>0</v>
          </cell>
          <cell r="M6683">
            <v>0</v>
          </cell>
          <cell r="N6683">
            <v>0</v>
          </cell>
          <cell r="O6683" t="str">
            <v>+++</v>
          </cell>
        </row>
        <row r="6684">
          <cell r="A6684" t="str">
            <v>460.40.55.570-6350.04</v>
          </cell>
          <cell r="B6684" t="str">
            <v>460</v>
          </cell>
          <cell r="C6684" t="str">
            <v>40</v>
          </cell>
          <cell r="D6684" t="str">
            <v>55</v>
          </cell>
          <cell r="E6684" t="str">
            <v>570</v>
          </cell>
          <cell r="F6684" t="str">
            <v>6350.04</v>
          </cell>
          <cell r="G6684" t="str">
            <v>Maintenance Agreements &amp; Licenses SCADA</v>
          </cell>
          <cell r="H6684">
            <v>0</v>
          </cell>
          <cell r="I6684">
            <v>0</v>
          </cell>
          <cell r="J6684">
            <v>0</v>
          </cell>
          <cell r="K6684">
            <v>0</v>
          </cell>
          <cell r="L6684">
            <v>0</v>
          </cell>
          <cell r="M6684">
            <v>0</v>
          </cell>
          <cell r="N6684">
            <v>0</v>
          </cell>
          <cell r="O6684" t="str">
            <v>+++</v>
          </cell>
        </row>
        <row r="6685">
          <cell r="A6685" t="str">
            <v>460.40.55.570-6350.05</v>
          </cell>
          <cell r="B6685" t="str">
            <v>460</v>
          </cell>
          <cell r="C6685" t="str">
            <v>40</v>
          </cell>
          <cell r="D6685" t="str">
            <v>55</v>
          </cell>
          <cell r="E6685" t="str">
            <v>570</v>
          </cell>
          <cell r="F6685" t="str">
            <v>6350.05</v>
          </cell>
          <cell r="G6685" t="str">
            <v>Maintenance Agreements &amp; Licenses Traffic Control</v>
          </cell>
          <cell r="H6685">
            <v>0</v>
          </cell>
          <cell r="I6685">
            <v>0</v>
          </cell>
          <cell r="J6685">
            <v>0</v>
          </cell>
          <cell r="K6685">
            <v>0</v>
          </cell>
          <cell r="L6685">
            <v>0</v>
          </cell>
          <cell r="M6685">
            <v>0</v>
          </cell>
          <cell r="N6685">
            <v>0</v>
          </cell>
          <cell r="O6685" t="str">
            <v>+++</v>
          </cell>
        </row>
        <row r="6686">
          <cell r="A6686" t="str">
            <v>460.40.55.570-6350.06</v>
          </cell>
          <cell r="B6686" t="str">
            <v>460</v>
          </cell>
          <cell r="C6686" t="str">
            <v>40</v>
          </cell>
          <cell r="D6686" t="str">
            <v>55</v>
          </cell>
          <cell r="E6686" t="str">
            <v>570</v>
          </cell>
          <cell r="F6686" t="str">
            <v>6350.06</v>
          </cell>
          <cell r="G6686" t="str">
            <v>Maintenance Agreements &amp; Licenses Streetlights</v>
          </cell>
          <cell r="H6686">
            <v>0</v>
          </cell>
          <cell r="I6686">
            <v>0</v>
          </cell>
          <cell r="J6686">
            <v>0</v>
          </cell>
          <cell r="K6686">
            <v>0</v>
          </cell>
          <cell r="L6686">
            <v>0</v>
          </cell>
          <cell r="M6686">
            <v>0</v>
          </cell>
          <cell r="N6686">
            <v>0</v>
          </cell>
          <cell r="O6686" t="str">
            <v>+++</v>
          </cell>
        </row>
        <row r="6687">
          <cell r="A6687" t="str">
            <v>460.40.55.570-6375.01</v>
          </cell>
          <cell r="B6687" t="str">
            <v>460</v>
          </cell>
          <cell r="C6687" t="str">
            <v>40</v>
          </cell>
          <cell r="D6687" t="str">
            <v>55</v>
          </cell>
          <cell r="E6687" t="str">
            <v>570</v>
          </cell>
          <cell r="F6687" t="str">
            <v>6375.01</v>
          </cell>
          <cell r="G6687" t="str">
            <v>Operating Fees NPDES Permit Renewal</v>
          </cell>
          <cell r="H6687">
            <v>0</v>
          </cell>
          <cell r="I6687">
            <v>0</v>
          </cell>
          <cell r="J6687">
            <v>0</v>
          </cell>
          <cell r="K6687">
            <v>0</v>
          </cell>
          <cell r="L6687">
            <v>0</v>
          </cell>
          <cell r="M6687">
            <v>0</v>
          </cell>
          <cell r="N6687">
            <v>0</v>
          </cell>
          <cell r="O6687" t="str">
            <v>+++</v>
          </cell>
        </row>
        <row r="6688">
          <cell r="A6688" t="str">
            <v>460.40.55.570-6375.02</v>
          </cell>
          <cell r="B6688" t="str">
            <v>460</v>
          </cell>
          <cell r="C6688" t="str">
            <v>40</v>
          </cell>
          <cell r="D6688" t="str">
            <v>55</v>
          </cell>
          <cell r="E6688" t="str">
            <v>570</v>
          </cell>
          <cell r="F6688" t="str">
            <v>6375.02</v>
          </cell>
          <cell r="G6688" t="str">
            <v>Operating Fees NPDES Permit Compliance</v>
          </cell>
          <cell r="H6688">
            <v>0</v>
          </cell>
          <cell r="I6688">
            <v>0</v>
          </cell>
          <cell r="J6688">
            <v>0</v>
          </cell>
          <cell r="K6688">
            <v>0</v>
          </cell>
          <cell r="L6688">
            <v>0</v>
          </cell>
          <cell r="M6688">
            <v>0</v>
          </cell>
          <cell r="N6688">
            <v>0</v>
          </cell>
          <cell r="O6688" t="str">
            <v>+++</v>
          </cell>
        </row>
        <row r="6689">
          <cell r="A6689" t="str">
            <v>460.40.55.570-6375.03</v>
          </cell>
          <cell r="B6689" t="str">
            <v>460</v>
          </cell>
          <cell r="C6689" t="str">
            <v>40</v>
          </cell>
          <cell r="D6689" t="str">
            <v>55</v>
          </cell>
          <cell r="E6689" t="str">
            <v>570</v>
          </cell>
          <cell r="F6689" t="str">
            <v>6375.03</v>
          </cell>
          <cell r="G6689" t="str">
            <v>Operating Fees SSJID Drainage</v>
          </cell>
          <cell r="H6689">
            <v>0</v>
          </cell>
          <cell r="I6689">
            <v>0</v>
          </cell>
          <cell r="J6689">
            <v>0</v>
          </cell>
          <cell r="K6689">
            <v>0</v>
          </cell>
          <cell r="L6689">
            <v>0</v>
          </cell>
          <cell r="M6689">
            <v>0</v>
          </cell>
          <cell r="N6689">
            <v>0</v>
          </cell>
          <cell r="O6689" t="str">
            <v>+++</v>
          </cell>
        </row>
        <row r="6690">
          <cell r="A6690" t="str">
            <v>460.40.55.570-6375.04</v>
          </cell>
          <cell r="B6690" t="str">
            <v>460</v>
          </cell>
          <cell r="C6690" t="str">
            <v>40</v>
          </cell>
          <cell r="D6690" t="str">
            <v>55</v>
          </cell>
          <cell r="E6690" t="str">
            <v>570</v>
          </cell>
          <cell r="F6690" t="str">
            <v>6375.04</v>
          </cell>
          <cell r="G6690" t="str">
            <v>Operating Fees Operating Permits</v>
          </cell>
          <cell r="H6690">
            <v>0</v>
          </cell>
          <cell r="I6690">
            <v>0</v>
          </cell>
          <cell r="J6690">
            <v>0</v>
          </cell>
          <cell r="K6690">
            <v>0</v>
          </cell>
          <cell r="L6690">
            <v>0</v>
          </cell>
          <cell r="M6690">
            <v>0</v>
          </cell>
          <cell r="N6690">
            <v>0</v>
          </cell>
          <cell r="O6690" t="str">
            <v>+++</v>
          </cell>
        </row>
        <row r="6691">
          <cell r="A6691" t="str">
            <v>460.40.55.570-6375.05</v>
          </cell>
          <cell r="B6691" t="str">
            <v>460</v>
          </cell>
          <cell r="C6691" t="str">
            <v>40</v>
          </cell>
          <cell r="D6691" t="str">
            <v>55</v>
          </cell>
          <cell r="E6691" t="str">
            <v>570</v>
          </cell>
          <cell r="F6691" t="str">
            <v>6375.05</v>
          </cell>
          <cell r="G6691" t="str">
            <v>Operating Fees Annual Waste Discharger</v>
          </cell>
          <cell r="H6691">
            <v>0</v>
          </cell>
          <cell r="I6691">
            <v>0</v>
          </cell>
          <cell r="J6691">
            <v>0</v>
          </cell>
          <cell r="K6691">
            <v>0</v>
          </cell>
          <cell r="L6691">
            <v>0</v>
          </cell>
          <cell r="M6691">
            <v>0</v>
          </cell>
          <cell r="N6691">
            <v>0</v>
          </cell>
          <cell r="O6691" t="str">
            <v>+++</v>
          </cell>
        </row>
        <row r="6692">
          <cell r="A6692" t="str">
            <v>460.40.55.570-6375.07</v>
          </cell>
          <cell r="B6692" t="str">
            <v>460</v>
          </cell>
          <cell r="C6692" t="str">
            <v>40</v>
          </cell>
          <cell r="D6692" t="str">
            <v>55</v>
          </cell>
          <cell r="E6692" t="str">
            <v>570</v>
          </cell>
          <cell r="F6692" t="str">
            <v>6375.07</v>
          </cell>
          <cell r="G6692" t="str">
            <v>Operating Fees Permit</v>
          </cell>
          <cell r="H6692">
            <v>0</v>
          </cell>
          <cell r="I6692">
            <v>0</v>
          </cell>
          <cell r="J6692">
            <v>0</v>
          </cell>
          <cell r="K6692">
            <v>0</v>
          </cell>
          <cell r="L6692">
            <v>0</v>
          </cell>
          <cell r="M6692">
            <v>0</v>
          </cell>
          <cell r="N6692">
            <v>0</v>
          </cell>
          <cell r="O6692" t="str">
            <v>+++</v>
          </cell>
        </row>
        <row r="6693">
          <cell r="A6693" t="str">
            <v>460.40.55.570-6375.08</v>
          </cell>
          <cell r="B6693" t="str">
            <v>460</v>
          </cell>
          <cell r="C6693" t="str">
            <v>40</v>
          </cell>
          <cell r="D6693" t="str">
            <v>55</v>
          </cell>
          <cell r="E6693" t="str">
            <v>570</v>
          </cell>
          <cell r="F6693" t="str">
            <v>6375.08</v>
          </cell>
          <cell r="G6693" t="str">
            <v>Operating Fees Operating Permits Reg</v>
          </cell>
          <cell r="H6693">
            <v>0</v>
          </cell>
          <cell r="I6693">
            <v>0</v>
          </cell>
          <cell r="J6693">
            <v>0</v>
          </cell>
          <cell r="K6693">
            <v>0</v>
          </cell>
          <cell r="L6693">
            <v>0</v>
          </cell>
          <cell r="M6693">
            <v>0</v>
          </cell>
          <cell r="N6693">
            <v>0</v>
          </cell>
          <cell r="O6693" t="str">
            <v>+++</v>
          </cell>
        </row>
        <row r="6694">
          <cell r="A6694" t="str">
            <v>460.40.55.570-6375.09</v>
          </cell>
          <cell r="B6694" t="str">
            <v>460</v>
          </cell>
          <cell r="C6694" t="str">
            <v>40</v>
          </cell>
          <cell r="D6694" t="str">
            <v>55</v>
          </cell>
          <cell r="E6694" t="str">
            <v>570</v>
          </cell>
          <cell r="F6694" t="str">
            <v>6375.09</v>
          </cell>
          <cell r="G6694" t="str">
            <v>Operating Fees Dumping</v>
          </cell>
          <cell r="H6694">
            <v>0</v>
          </cell>
          <cell r="I6694">
            <v>0</v>
          </cell>
          <cell r="J6694">
            <v>0</v>
          </cell>
          <cell r="K6694">
            <v>0</v>
          </cell>
          <cell r="L6694">
            <v>0</v>
          </cell>
          <cell r="M6694">
            <v>0</v>
          </cell>
          <cell r="N6694">
            <v>0</v>
          </cell>
          <cell r="O6694" t="str">
            <v>+++</v>
          </cell>
        </row>
        <row r="6695">
          <cell r="A6695" t="str">
            <v>460.40.55.570-6375.10</v>
          </cell>
          <cell r="B6695" t="str">
            <v>460</v>
          </cell>
          <cell r="C6695" t="str">
            <v>40</v>
          </cell>
          <cell r="D6695" t="str">
            <v>55</v>
          </cell>
          <cell r="E6695" t="str">
            <v>570</v>
          </cell>
          <cell r="F6695" t="str">
            <v>6375.10</v>
          </cell>
          <cell r="G6695" t="str">
            <v>Operating Fees Sludge Disposal</v>
          </cell>
          <cell r="H6695">
            <v>0</v>
          </cell>
          <cell r="I6695">
            <v>0</v>
          </cell>
          <cell r="J6695">
            <v>0</v>
          </cell>
          <cell r="K6695">
            <v>0</v>
          </cell>
          <cell r="L6695">
            <v>0</v>
          </cell>
          <cell r="M6695">
            <v>0</v>
          </cell>
          <cell r="N6695">
            <v>0</v>
          </cell>
          <cell r="O6695" t="str">
            <v>+++</v>
          </cell>
        </row>
        <row r="6696">
          <cell r="A6696" t="str">
            <v>460.40.55.570-6375.11</v>
          </cell>
          <cell r="B6696" t="str">
            <v>460</v>
          </cell>
          <cell r="C6696" t="str">
            <v>40</v>
          </cell>
          <cell r="D6696" t="str">
            <v>55</v>
          </cell>
          <cell r="E6696" t="str">
            <v>570</v>
          </cell>
          <cell r="F6696" t="str">
            <v>6375.11</v>
          </cell>
          <cell r="G6696" t="str">
            <v>Operating Fees Compost Tipping</v>
          </cell>
          <cell r="H6696">
            <v>0</v>
          </cell>
          <cell r="I6696">
            <v>0</v>
          </cell>
          <cell r="J6696">
            <v>0</v>
          </cell>
          <cell r="K6696">
            <v>0</v>
          </cell>
          <cell r="L6696">
            <v>0</v>
          </cell>
          <cell r="M6696">
            <v>0</v>
          </cell>
          <cell r="N6696">
            <v>0</v>
          </cell>
          <cell r="O6696" t="str">
            <v>+++</v>
          </cell>
        </row>
        <row r="6697">
          <cell r="A6697" t="str">
            <v>460.40.55.570-6375.12</v>
          </cell>
          <cell r="B6697" t="str">
            <v>460</v>
          </cell>
          <cell r="C6697" t="str">
            <v>40</v>
          </cell>
          <cell r="D6697" t="str">
            <v>55</v>
          </cell>
          <cell r="E6697" t="str">
            <v>570</v>
          </cell>
          <cell r="F6697" t="str">
            <v>6375.12</v>
          </cell>
          <cell r="G6697" t="str">
            <v>Operating Fees Curbside Recycling</v>
          </cell>
          <cell r="H6697">
            <v>0</v>
          </cell>
          <cell r="I6697">
            <v>0</v>
          </cell>
          <cell r="J6697">
            <v>0</v>
          </cell>
          <cell r="K6697">
            <v>0</v>
          </cell>
          <cell r="L6697">
            <v>0</v>
          </cell>
          <cell r="M6697">
            <v>0</v>
          </cell>
          <cell r="N6697">
            <v>0</v>
          </cell>
          <cell r="O6697" t="str">
            <v>+++</v>
          </cell>
        </row>
        <row r="6698">
          <cell r="A6698" t="str">
            <v>460.40.55.570-6375.15</v>
          </cell>
          <cell r="B6698" t="str">
            <v>460</v>
          </cell>
          <cell r="C6698" t="str">
            <v>40</v>
          </cell>
          <cell r="D6698" t="str">
            <v>55</v>
          </cell>
          <cell r="E6698" t="str">
            <v>570</v>
          </cell>
          <cell r="F6698" t="str">
            <v>6375.15</v>
          </cell>
          <cell r="G6698" t="str">
            <v>Operating Fees Concrete/Asphalt Tipping</v>
          </cell>
          <cell r="H6698">
            <v>0</v>
          </cell>
          <cell r="I6698">
            <v>0</v>
          </cell>
          <cell r="J6698">
            <v>0</v>
          </cell>
          <cell r="K6698">
            <v>0</v>
          </cell>
          <cell r="L6698">
            <v>0</v>
          </cell>
          <cell r="M6698">
            <v>0</v>
          </cell>
          <cell r="N6698">
            <v>0</v>
          </cell>
          <cell r="O6698" t="str">
            <v>+++</v>
          </cell>
        </row>
        <row r="6699">
          <cell r="A6699" t="str">
            <v>460.40.55.570-6375.16</v>
          </cell>
          <cell r="B6699" t="str">
            <v>460</v>
          </cell>
          <cell r="C6699" t="str">
            <v>40</v>
          </cell>
          <cell r="D6699" t="str">
            <v>55</v>
          </cell>
          <cell r="E6699" t="str">
            <v>570</v>
          </cell>
          <cell r="F6699" t="str">
            <v>6375.16</v>
          </cell>
          <cell r="G6699" t="str">
            <v>Operating Fees Universal Waste Recycling</v>
          </cell>
          <cell r="H6699">
            <v>0</v>
          </cell>
          <cell r="I6699">
            <v>0</v>
          </cell>
          <cell r="J6699">
            <v>0</v>
          </cell>
          <cell r="K6699">
            <v>0</v>
          </cell>
          <cell r="L6699">
            <v>0</v>
          </cell>
          <cell r="M6699">
            <v>0</v>
          </cell>
          <cell r="N6699">
            <v>0</v>
          </cell>
          <cell r="O6699" t="str">
            <v>+++</v>
          </cell>
        </row>
        <row r="6700">
          <cell r="A6700" t="str">
            <v>460.40.55.570-6375.18</v>
          </cell>
          <cell r="B6700" t="str">
            <v>460</v>
          </cell>
          <cell r="C6700" t="str">
            <v>40</v>
          </cell>
          <cell r="D6700" t="str">
            <v>55</v>
          </cell>
          <cell r="E6700" t="str">
            <v>570</v>
          </cell>
          <cell r="F6700" t="str">
            <v>6375.18</v>
          </cell>
          <cell r="G6700" t="str">
            <v>Operating Fees Used Oil Recycling</v>
          </cell>
          <cell r="H6700">
            <v>0</v>
          </cell>
          <cell r="I6700">
            <v>0</v>
          </cell>
          <cell r="J6700">
            <v>0</v>
          </cell>
          <cell r="K6700">
            <v>0</v>
          </cell>
          <cell r="L6700">
            <v>0</v>
          </cell>
          <cell r="M6700">
            <v>0</v>
          </cell>
          <cell r="N6700">
            <v>0</v>
          </cell>
          <cell r="O6700" t="str">
            <v>+++</v>
          </cell>
        </row>
        <row r="6701">
          <cell r="A6701" t="str">
            <v>460.40.55.570-6375.19</v>
          </cell>
          <cell r="B6701" t="str">
            <v>460</v>
          </cell>
          <cell r="C6701" t="str">
            <v>40</v>
          </cell>
          <cell r="D6701" t="str">
            <v>55</v>
          </cell>
          <cell r="E6701" t="str">
            <v>570</v>
          </cell>
          <cell r="F6701" t="str">
            <v>6375.19</v>
          </cell>
          <cell r="G6701" t="str">
            <v>Operating Fees Highway Signal</v>
          </cell>
          <cell r="H6701">
            <v>0</v>
          </cell>
          <cell r="I6701">
            <v>0</v>
          </cell>
          <cell r="J6701">
            <v>0</v>
          </cell>
          <cell r="K6701">
            <v>0</v>
          </cell>
          <cell r="L6701">
            <v>0</v>
          </cell>
          <cell r="M6701">
            <v>0</v>
          </cell>
          <cell r="N6701">
            <v>0</v>
          </cell>
          <cell r="O6701" t="str">
            <v>+++</v>
          </cell>
        </row>
        <row r="6702">
          <cell r="A6702" t="str">
            <v>460.40.55.570-6375.20</v>
          </cell>
          <cell r="B6702" t="str">
            <v>460</v>
          </cell>
          <cell r="C6702" t="str">
            <v>40</v>
          </cell>
          <cell r="D6702" t="str">
            <v>55</v>
          </cell>
          <cell r="E6702" t="str">
            <v>570</v>
          </cell>
          <cell r="F6702" t="str">
            <v>6375.20</v>
          </cell>
          <cell r="G6702" t="str">
            <v>Operating Fees Fines and Penalties</v>
          </cell>
          <cell r="H6702">
            <v>0</v>
          </cell>
          <cell r="I6702">
            <v>0</v>
          </cell>
          <cell r="J6702">
            <v>0</v>
          </cell>
          <cell r="K6702">
            <v>0</v>
          </cell>
          <cell r="L6702">
            <v>0</v>
          </cell>
          <cell r="M6702">
            <v>0</v>
          </cell>
          <cell r="N6702">
            <v>0</v>
          </cell>
          <cell r="O6702" t="str">
            <v>+++</v>
          </cell>
        </row>
        <row r="6703">
          <cell r="A6703" t="str">
            <v>460.40.55.570-6400.01</v>
          </cell>
          <cell r="B6703" t="str">
            <v>460</v>
          </cell>
          <cell r="C6703" t="str">
            <v>40</v>
          </cell>
          <cell r="D6703" t="str">
            <v>55</v>
          </cell>
          <cell r="E6703" t="str">
            <v>570</v>
          </cell>
          <cell r="F6703" t="str">
            <v>6400.01</v>
          </cell>
          <cell r="G6703" t="str">
            <v>Repairs &amp; Maintenance Building</v>
          </cell>
          <cell r="H6703">
            <v>0</v>
          </cell>
          <cell r="I6703">
            <v>0</v>
          </cell>
          <cell r="J6703">
            <v>0</v>
          </cell>
          <cell r="K6703">
            <v>0</v>
          </cell>
          <cell r="L6703">
            <v>0</v>
          </cell>
          <cell r="M6703">
            <v>0</v>
          </cell>
          <cell r="N6703">
            <v>0</v>
          </cell>
          <cell r="O6703" t="str">
            <v>+++</v>
          </cell>
        </row>
        <row r="6704">
          <cell r="A6704" t="str">
            <v>460.40.55.570-6400.02</v>
          </cell>
          <cell r="B6704" t="str">
            <v>460</v>
          </cell>
          <cell r="C6704" t="str">
            <v>40</v>
          </cell>
          <cell r="D6704" t="str">
            <v>55</v>
          </cell>
          <cell r="E6704" t="str">
            <v>570</v>
          </cell>
          <cell r="F6704" t="str">
            <v>6400.02</v>
          </cell>
          <cell r="G6704" t="str">
            <v>Repairs &amp; Maintenance Minor Equipment/Other</v>
          </cell>
          <cell r="H6704">
            <v>0</v>
          </cell>
          <cell r="I6704">
            <v>0</v>
          </cell>
          <cell r="J6704">
            <v>0</v>
          </cell>
          <cell r="K6704">
            <v>0</v>
          </cell>
          <cell r="L6704">
            <v>0</v>
          </cell>
          <cell r="M6704">
            <v>0</v>
          </cell>
          <cell r="N6704">
            <v>0</v>
          </cell>
          <cell r="O6704" t="str">
            <v>+++</v>
          </cell>
        </row>
        <row r="6705">
          <cell r="A6705" t="str">
            <v>460.40.55.570-6400.03</v>
          </cell>
          <cell r="B6705" t="str">
            <v>460</v>
          </cell>
          <cell r="C6705" t="str">
            <v>40</v>
          </cell>
          <cell r="D6705" t="str">
            <v>55</v>
          </cell>
          <cell r="E6705" t="str">
            <v>570</v>
          </cell>
          <cell r="F6705" t="str">
            <v>6400.03</v>
          </cell>
          <cell r="G6705" t="str">
            <v>Repairs &amp; Maintenance Major Repair &amp; Contingency</v>
          </cell>
          <cell r="H6705">
            <v>0</v>
          </cell>
          <cell r="I6705">
            <v>0</v>
          </cell>
          <cell r="J6705">
            <v>0</v>
          </cell>
          <cell r="K6705">
            <v>0</v>
          </cell>
          <cell r="L6705">
            <v>0</v>
          </cell>
          <cell r="M6705">
            <v>0</v>
          </cell>
          <cell r="N6705">
            <v>0</v>
          </cell>
          <cell r="O6705" t="str">
            <v>+++</v>
          </cell>
        </row>
        <row r="6706">
          <cell r="A6706" t="str">
            <v>460.40.55.570-6400.04</v>
          </cell>
          <cell r="B6706" t="str">
            <v>460</v>
          </cell>
          <cell r="C6706" t="str">
            <v>40</v>
          </cell>
          <cell r="D6706" t="str">
            <v>55</v>
          </cell>
          <cell r="E6706" t="str">
            <v>570</v>
          </cell>
          <cell r="F6706" t="str">
            <v>6400.04</v>
          </cell>
          <cell r="G6706" t="str">
            <v>Repairs &amp; Maintenance Equipment Rental</v>
          </cell>
          <cell r="H6706">
            <v>0</v>
          </cell>
          <cell r="I6706">
            <v>0</v>
          </cell>
          <cell r="J6706">
            <v>0</v>
          </cell>
          <cell r="K6706">
            <v>0</v>
          </cell>
          <cell r="L6706">
            <v>0</v>
          </cell>
          <cell r="M6706">
            <v>0</v>
          </cell>
          <cell r="N6706">
            <v>0</v>
          </cell>
          <cell r="O6706" t="str">
            <v>+++</v>
          </cell>
        </row>
        <row r="6707">
          <cell r="A6707" t="str">
            <v>460.40.55.570-6400.05</v>
          </cell>
          <cell r="B6707" t="str">
            <v>460</v>
          </cell>
          <cell r="C6707" t="str">
            <v>40</v>
          </cell>
          <cell r="D6707" t="str">
            <v>55</v>
          </cell>
          <cell r="E6707" t="str">
            <v>570</v>
          </cell>
          <cell r="F6707" t="str">
            <v>6400.05</v>
          </cell>
          <cell r="G6707" t="str">
            <v>Repairs &amp; Maintenance Vehicle</v>
          </cell>
          <cell r="H6707">
            <v>0</v>
          </cell>
          <cell r="I6707">
            <v>0</v>
          </cell>
          <cell r="J6707">
            <v>0</v>
          </cell>
          <cell r="K6707">
            <v>0</v>
          </cell>
          <cell r="L6707">
            <v>0</v>
          </cell>
          <cell r="M6707">
            <v>0</v>
          </cell>
          <cell r="N6707">
            <v>0</v>
          </cell>
          <cell r="O6707" t="str">
            <v>+++</v>
          </cell>
        </row>
        <row r="6708">
          <cell r="A6708" t="str">
            <v>460.40.55.570-6400.07</v>
          </cell>
          <cell r="B6708" t="str">
            <v>460</v>
          </cell>
          <cell r="C6708" t="str">
            <v>40</v>
          </cell>
          <cell r="D6708" t="str">
            <v>55</v>
          </cell>
          <cell r="E6708" t="str">
            <v>570</v>
          </cell>
          <cell r="F6708" t="str">
            <v>6400.07</v>
          </cell>
          <cell r="G6708" t="str">
            <v>Repairs &amp; Maintenance Radio Communication</v>
          </cell>
          <cell r="H6708">
            <v>0</v>
          </cell>
          <cell r="I6708">
            <v>0</v>
          </cell>
          <cell r="J6708">
            <v>0</v>
          </cell>
          <cell r="K6708">
            <v>0</v>
          </cell>
          <cell r="L6708">
            <v>0</v>
          </cell>
          <cell r="M6708">
            <v>0</v>
          </cell>
          <cell r="N6708">
            <v>0</v>
          </cell>
          <cell r="O6708" t="str">
            <v>+++</v>
          </cell>
        </row>
        <row r="6709">
          <cell r="A6709" t="str">
            <v>460.40.55.570-6400.09</v>
          </cell>
          <cell r="B6709" t="str">
            <v>460</v>
          </cell>
          <cell r="C6709" t="str">
            <v>40</v>
          </cell>
          <cell r="D6709" t="str">
            <v>55</v>
          </cell>
          <cell r="E6709" t="str">
            <v>570</v>
          </cell>
          <cell r="F6709" t="str">
            <v>6400.09</v>
          </cell>
          <cell r="G6709" t="str">
            <v>Repairs &amp; Maintenance Well</v>
          </cell>
          <cell r="H6709">
            <v>0</v>
          </cell>
          <cell r="I6709">
            <v>0</v>
          </cell>
          <cell r="J6709">
            <v>0</v>
          </cell>
          <cell r="K6709">
            <v>0</v>
          </cell>
          <cell r="L6709">
            <v>0</v>
          </cell>
          <cell r="M6709">
            <v>0</v>
          </cell>
          <cell r="N6709">
            <v>0</v>
          </cell>
          <cell r="O6709" t="str">
            <v>+++</v>
          </cell>
        </row>
        <row r="6710">
          <cell r="A6710" t="str">
            <v>460.40.55.570-6400.10</v>
          </cell>
          <cell r="B6710" t="str">
            <v>460</v>
          </cell>
          <cell r="C6710" t="str">
            <v>40</v>
          </cell>
          <cell r="D6710" t="str">
            <v>55</v>
          </cell>
          <cell r="E6710" t="str">
            <v>570</v>
          </cell>
          <cell r="F6710" t="str">
            <v>6400.10</v>
          </cell>
          <cell r="G6710" t="str">
            <v>Repairs &amp; Maintenance Pavement</v>
          </cell>
          <cell r="H6710">
            <v>0</v>
          </cell>
          <cell r="I6710">
            <v>0</v>
          </cell>
          <cell r="J6710">
            <v>0</v>
          </cell>
          <cell r="K6710">
            <v>0</v>
          </cell>
          <cell r="L6710">
            <v>0</v>
          </cell>
          <cell r="M6710">
            <v>0</v>
          </cell>
          <cell r="N6710">
            <v>0</v>
          </cell>
          <cell r="O6710" t="str">
            <v>+++</v>
          </cell>
        </row>
        <row r="6711">
          <cell r="A6711" t="str">
            <v>460.40.55.570-6400.12</v>
          </cell>
          <cell r="B6711" t="str">
            <v>460</v>
          </cell>
          <cell r="C6711" t="str">
            <v>40</v>
          </cell>
          <cell r="D6711" t="str">
            <v>55</v>
          </cell>
          <cell r="E6711" t="str">
            <v>570</v>
          </cell>
          <cell r="F6711" t="str">
            <v>6400.12</v>
          </cell>
          <cell r="G6711" t="str">
            <v>Repairs &amp; Maintenance Pump</v>
          </cell>
          <cell r="H6711">
            <v>0</v>
          </cell>
          <cell r="I6711">
            <v>0</v>
          </cell>
          <cell r="J6711">
            <v>0</v>
          </cell>
          <cell r="K6711">
            <v>0</v>
          </cell>
          <cell r="L6711">
            <v>0</v>
          </cell>
          <cell r="M6711">
            <v>0</v>
          </cell>
          <cell r="N6711">
            <v>0</v>
          </cell>
          <cell r="O6711" t="str">
            <v>+++</v>
          </cell>
        </row>
        <row r="6712">
          <cell r="A6712" t="str">
            <v>460.40.55.570-6400.13</v>
          </cell>
          <cell r="B6712" t="str">
            <v>460</v>
          </cell>
          <cell r="C6712" t="str">
            <v>40</v>
          </cell>
          <cell r="D6712" t="str">
            <v>55</v>
          </cell>
          <cell r="E6712" t="str">
            <v>570</v>
          </cell>
          <cell r="F6712" t="str">
            <v>6400.13</v>
          </cell>
          <cell r="G6712" t="str">
            <v>Repairs &amp; Maintenance Storm Drain</v>
          </cell>
          <cell r="H6712">
            <v>0</v>
          </cell>
          <cell r="I6712">
            <v>0</v>
          </cell>
          <cell r="J6712">
            <v>0</v>
          </cell>
          <cell r="K6712">
            <v>0</v>
          </cell>
          <cell r="L6712">
            <v>0</v>
          </cell>
          <cell r="M6712">
            <v>0</v>
          </cell>
          <cell r="N6712">
            <v>0</v>
          </cell>
          <cell r="O6712" t="str">
            <v>+++</v>
          </cell>
        </row>
        <row r="6713">
          <cell r="A6713" t="str">
            <v>460.40.55.570-6400.19</v>
          </cell>
          <cell r="B6713" t="str">
            <v>460</v>
          </cell>
          <cell r="C6713" t="str">
            <v>40</v>
          </cell>
          <cell r="D6713" t="str">
            <v>55</v>
          </cell>
          <cell r="E6713" t="str">
            <v>570</v>
          </cell>
          <cell r="F6713" t="str">
            <v>6400.19</v>
          </cell>
          <cell r="G6713" t="str">
            <v>Repairs &amp; Maintenance Testing/Certifications</v>
          </cell>
          <cell r="H6713">
            <v>0</v>
          </cell>
          <cell r="I6713">
            <v>0</v>
          </cell>
          <cell r="J6713">
            <v>0</v>
          </cell>
          <cell r="K6713">
            <v>0</v>
          </cell>
          <cell r="L6713">
            <v>0</v>
          </cell>
          <cell r="M6713">
            <v>0</v>
          </cell>
          <cell r="N6713">
            <v>0</v>
          </cell>
          <cell r="O6713" t="str">
            <v>+++</v>
          </cell>
        </row>
        <row r="6714">
          <cell r="A6714" t="str">
            <v>460.40.55.570-6400.20</v>
          </cell>
          <cell r="B6714" t="str">
            <v>460</v>
          </cell>
          <cell r="C6714" t="str">
            <v>40</v>
          </cell>
          <cell r="D6714" t="str">
            <v>55</v>
          </cell>
          <cell r="E6714" t="str">
            <v>570</v>
          </cell>
          <cell r="F6714" t="str">
            <v>6400.20</v>
          </cell>
          <cell r="G6714" t="str">
            <v>Repairs &amp; Maintenance Property Maintenance</v>
          </cell>
          <cell r="H6714">
            <v>0</v>
          </cell>
          <cell r="I6714">
            <v>0</v>
          </cell>
          <cell r="J6714">
            <v>0</v>
          </cell>
          <cell r="K6714">
            <v>0</v>
          </cell>
          <cell r="L6714">
            <v>0</v>
          </cell>
          <cell r="M6714">
            <v>0</v>
          </cell>
          <cell r="N6714">
            <v>0</v>
          </cell>
          <cell r="O6714" t="str">
            <v>+++</v>
          </cell>
        </row>
        <row r="6715">
          <cell r="A6715" t="str">
            <v>460.40.55.570-6400.21</v>
          </cell>
          <cell r="B6715" t="str">
            <v>460</v>
          </cell>
          <cell r="C6715" t="str">
            <v>40</v>
          </cell>
          <cell r="D6715" t="str">
            <v>55</v>
          </cell>
          <cell r="E6715" t="str">
            <v>570</v>
          </cell>
          <cell r="F6715" t="str">
            <v>6400.21</v>
          </cell>
          <cell r="G6715" t="str">
            <v>Repairs &amp; Maintenance Soundwall/Barriers</v>
          </cell>
          <cell r="H6715">
            <v>0</v>
          </cell>
          <cell r="I6715">
            <v>0</v>
          </cell>
          <cell r="J6715">
            <v>0</v>
          </cell>
          <cell r="K6715">
            <v>0</v>
          </cell>
          <cell r="L6715">
            <v>0</v>
          </cell>
          <cell r="M6715">
            <v>0</v>
          </cell>
          <cell r="N6715">
            <v>0</v>
          </cell>
          <cell r="O6715" t="str">
            <v>+++</v>
          </cell>
        </row>
        <row r="6716">
          <cell r="A6716" t="str">
            <v>460.40.55.570-6400.22</v>
          </cell>
          <cell r="B6716" t="str">
            <v>460</v>
          </cell>
          <cell r="C6716" t="str">
            <v>40</v>
          </cell>
          <cell r="D6716" t="str">
            <v>55</v>
          </cell>
          <cell r="E6716" t="str">
            <v>570</v>
          </cell>
          <cell r="F6716" t="str">
            <v>6400.22</v>
          </cell>
          <cell r="G6716" t="str">
            <v>Repairs &amp; Maintenance Curb Gutter Sidewalk</v>
          </cell>
          <cell r="H6716">
            <v>0</v>
          </cell>
          <cell r="I6716">
            <v>0</v>
          </cell>
          <cell r="J6716">
            <v>0</v>
          </cell>
          <cell r="K6716">
            <v>0</v>
          </cell>
          <cell r="L6716">
            <v>0</v>
          </cell>
          <cell r="M6716">
            <v>0</v>
          </cell>
          <cell r="N6716">
            <v>0</v>
          </cell>
          <cell r="O6716" t="str">
            <v>+++</v>
          </cell>
        </row>
        <row r="6717">
          <cell r="A6717" t="str">
            <v>460.40.55.570-6400.23</v>
          </cell>
          <cell r="B6717" t="str">
            <v>460</v>
          </cell>
          <cell r="C6717" t="str">
            <v>40</v>
          </cell>
          <cell r="D6717" t="str">
            <v>55</v>
          </cell>
          <cell r="E6717" t="str">
            <v>570</v>
          </cell>
          <cell r="F6717" t="str">
            <v>6400.23</v>
          </cell>
          <cell r="G6717" t="str">
            <v>Repairs &amp; Maintenance Bin Repair</v>
          </cell>
          <cell r="H6717">
            <v>0</v>
          </cell>
          <cell r="I6717">
            <v>0</v>
          </cell>
          <cell r="J6717">
            <v>0</v>
          </cell>
          <cell r="K6717">
            <v>0</v>
          </cell>
          <cell r="L6717">
            <v>0</v>
          </cell>
          <cell r="M6717">
            <v>0</v>
          </cell>
          <cell r="N6717">
            <v>0</v>
          </cell>
          <cell r="O6717" t="str">
            <v>+++</v>
          </cell>
        </row>
        <row r="6718">
          <cell r="A6718" t="str">
            <v>460.40.55.570-6410.02</v>
          </cell>
          <cell r="B6718" t="str">
            <v>460</v>
          </cell>
          <cell r="C6718" t="str">
            <v>40</v>
          </cell>
          <cell r="D6718" t="str">
            <v>55</v>
          </cell>
          <cell r="E6718" t="str">
            <v>570</v>
          </cell>
          <cell r="F6718" t="str">
            <v>6410.02</v>
          </cell>
          <cell r="G6718" t="str">
            <v>Repairs &amp; Maintenance-Transportation Slurry/Overlay</v>
          </cell>
          <cell r="H6718">
            <v>0</v>
          </cell>
          <cell r="I6718">
            <v>0</v>
          </cell>
          <cell r="J6718">
            <v>0</v>
          </cell>
          <cell r="K6718">
            <v>0</v>
          </cell>
          <cell r="L6718">
            <v>0</v>
          </cell>
          <cell r="M6718">
            <v>0</v>
          </cell>
          <cell r="N6718">
            <v>0</v>
          </cell>
          <cell r="O6718" t="str">
            <v>+++</v>
          </cell>
        </row>
        <row r="6719">
          <cell r="A6719" t="str">
            <v>460.40.55.570-6500.04</v>
          </cell>
          <cell r="B6719" t="str">
            <v>460</v>
          </cell>
          <cell r="C6719" t="str">
            <v>40</v>
          </cell>
          <cell r="D6719" t="str">
            <v>55</v>
          </cell>
          <cell r="E6719" t="str">
            <v>570</v>
          </cell>
          <cell r="F6719" t="str">
            <v>6500.04</v>
          </cell>
          <cell r="G6719" t="str">
            <v>Claims &amp; Insurance Insurance Premiums</v>
          </cell>
          <cell r="H6719">
            <v>0</v>
          </cell>
          <cell r="I6719">
            <v>0</v>
          </cell>
          <cell r="J6719">
            <v>0</v>
          </cell>
          <cell r="K6719">
            <v>0</v>
          </cell>
          <cell r="L6719">
            <v>0</v>
          </cell>
          <cell r="M6719">
            <v>0</v>
          </cell>
          <cell r="N6719">
            <v>0</v>
          </cell>
          <cell r="O6719" t="str">
            <v>+++</v>
          </cell>
        </row>
        <row r="6720">
          <cell r="A6720" t="str">
            <v>460.40.55.570-6600.01</v>
          </cell>
          <cell r="B6720" t="str">
            <v>460</v>
          </cell>
          <cell r="C6720" t="str">
            <v>40</v>
          </cell>
          <cell r="D6720" t="str">
            <v>55</v>
          </cell>
          <cell r="E6720" t="str">
            <v>570</v>
          </cell>
          <cell r="F6720" t="str">
            <v>6600.01</v>
          </cell>
          <cell r="G6720" t="str">
            <v>Administrative Expenses Meetings</v>
          </cell>
          <cell r="H6720">
            <v>0</v>
          </cell>
          <cell r="I6720">
            <v>0</v>
          </cell>
          <cell r="J6720">
            <v>0</v>
          </cell>
          <cell r="K6720">
            <v>0</v>
          </cell>
          <cell r="L6720">
            <v>0</v>
          </cell>
          <cell r="M6720">
            <v>0</v>
          </cell>
          <cell r="N6720">
            <v>0</v>
          </cell>
          <cell r="O6720" t="str">
            <v>+++</v>
          </cell>
        </row>
        <row r="6721">
          <cell r="A6721" t="str">
            <v>460.40.55.570-6600.03</v>
          </cell>
          <cell r="B6721" t="str">
            <v>460</v>
          </cell>
          <cell r="C6721" t="str">
            <v>40</v>
          </cell>
          <cell r="D6721" t="str">
            <v>55</v>
          </cell>
          <cell r="E6721" t="str">
            <v>570</v>
          </cell>
          <cell r="F6721" t="str">
            <v>6600.03</v>
          </cell>
          <cell r="G6721" t="str">
            <v>Administrative Expenses Mileage Reimbursement</v>
          </cell>
          <cell r="H6721">
            <v>0</v>
          </cell>
          <cell r="I6721">
            <v>0</v>
          </cell>
          <cell r="J6721">
            <v>0</v>
          </cell>
          <cell r="K6721">
            <v>0</v>
          </cell>
          <cell r="L6721">
            <v>0</v>
          </cell>
          <cell r="M6721">
            <v>0</v>
          </cell>
          <cell r="N6721">
            <v>0</v>
          </cell>
          <cell r="O6721" t="str">
            <v>+++</v>
          </cell>
        </row>
        <row r="6722">
          <cell r="A6722" t="str">
            <v>460.40.55.570-6600.04</v>
          </cell>
          <cell r="B6722" t="str">
            <v>460</v>
          </cell>
          <cell r="C6722" t="str">
            <v>40</v>
          </cell>
          <cell r="D6722" t="str">
            <v>55</v>
          </cell>
          <cell r="E6722" t="str">
            <v>570</v>
          </cell>
          <cell r="F6722" t="str">
            <v>6600.04</v>
          </cell>
          <cell r="G6722" t="str">
            <v>Administrative Expenses Training/Conferences</v>
          </cell>
          <cell r="H6722">
            <v>0</v>
          </cell>
          <cell r="I6722">
            <v>0</v>
          </cell>
          <cell r="J6722">
            <v>0</v>
          </cell>
          <cell r="K6722">
            <v>0</v>
          </cell>
          <cell r="L6722">
            <v>0</v>
          </cell>
          <cell r="M6722">
            <v>0</v>
          </cell>
          <cell r="N6722">
            <v>0</v>
          </cell>
          <cell r="O6722" t="str">
            <v>+++</v>
          </cell>
        </row>
        <row r="6723">
          <cell r="A6723" t="str">
            <v>460.40.55.570-6600.05</v>
          </cell>
          <cell r="B6723" t="str">
            <v>460</v>
          </cell>
          <cell r="C6723" t="str">
            <v>40</v>
          </cell>
          <cell r="D6723" t="str">
            <v>55</v>
          </cell>
          <cell r="E6723" t="str">
            <v>570</v>
          </cell>
          <cell r="F6723" t="str">
            <v>6600.05</v>
          </cell>
          <cell r="G6723" t="str">
            <v>Administrative Expenses Public/Legal Advertisement</v>
          </cell>
          <cell r="H6723">
            <v>0</v>
          </cell>
          <cell r="I6723">
            <v>0</v>
          </cell>
          <cell r="J6723">
            <v>0</v>
          </cell>
          <cell r="K6723">
            <v>0</v>
          </cell>
          <cell r="L6723">
            <v>0</v>
          </cell>
          <cell r="M6723">
            <v>0</v>
          </cell>
          <cell r="N6723">
            <v>0</v>
          </cell>
          <cell r="O6723" t="str">
            <v>+++</v>
          </cell>
        </row>
        <row r="6724">
          <cell r="A6724" t="str">
            <v>460.40.55.570-6600.06</v>
          </cell>
          <cell r="B6724" t="str">
            <v>460</v>
          </cell>
          <cell r="C6724" t="str">
            <v>40</v>
          </cell>
          <cell r="D6724" t="str">
            <v>55</v>
          </cell>
          <cell r="E6724" t="str">
            <v>570</v>
          </cell>
          <cell r="F6724" t="str">
            <v>6600.06</v>
          </cell>
          <cell r="G6724" t="str">
            <v>Administrative Expenses Property/Building Rental</v>
          </cell>
          <cell r="H6724">
            <v>0</v>
          </cell>
          <cell r="I6724">
            <v>0</v>
          </cell>
          <cell r="J6724">
            <v>0</v>
          </cell>
          <cell r="K6724">
            <v>0</v>
          </cell>
          <cell r="L6724">
            <v>0</v>
          </cell>
          <cell r="M6724">
            <v>0</v>
          </cell>
          <cell r="N6724">
            <v>0</v>
          </cell>
          <cell r="O6724" t="str">
            <v>+++</v>
          </cell>
        </row>
        <row r="6725">
          <cell r="A6725" t="str">
            <v>460.40.55.570-6600.07</v>
          </cell>
          <cell r="B6725" t="str">
            <v>460</v>
          </cell>
          <cell r="C6725" t="str">
            <v>40</v>
          </cell>
          <cell r="D6725" t="str">
            <v>55</v>
          </cell>
          <cell r="E6725" t="str">
            <v>570</v>
          </cell>
          <cell r="F6725" t="str">
            <v>6600.07</v>
          </cell>
          <cell r="G6725" t="str">
            <v>Administrative Expenses Employee Recruitment</v>
          </cell>
          <cell r="H6725">
            <v>0</v>
          </cell>
          <cell r="I6725">
            <v>0</v>
          </cell>
          <cell r="J6725">
            <v>0</v>
          </cell>
          <cell r="K6725">
            <v>0</v>
          </cell>
          <cell r="L6725">
            <v>0</v>
          </cell>
          <cell r="M6725">
            <v>0</v>
          </cell>
          <cell r="N6725">
            <v>0</v>
          </cell>
          <cell r="O6725" t="str">
            <v>+++</v>
          </cell>
        </row>
        <row r="6726">
          <cell r="A6726" t="str">
            <v>460.40.55.570-6600.16</v>
          </cell>
          <cell r="B6726" t="str">
            <v>460</v>
          </cell>
          <cell r="C6726" t="str">
            <v>40</v>
          </cell>
          <cell r="D6726" t="str">
            <v>55</v>
          </cell>
          <cell r="E6726" t="str">
            <v>570</v>
          </cell>
          <cell r="F6726" t="str">
            <v>6600.16</v>
          </cell>
          <cell r="G6726" t="str">
            <v>Administrative Expenses Property Tax Assessments</v>
          </cell>
          <cell r="H6726">
            <v>0</v>
          </cell>
          <cell r="I6726">
            <v>0</v>
          </cell>
          <cell r="J6726">
            <v>0</v>
          </cell>
          <cell r="K6726">
            <v>0</v>
          </cell>
          <cell r="L6726">
            <v>0</v>
          </cell>
          <cell r="M6726">
            <v>0</v>
          </cell>
          <cell r="N6726">
            <v>0</v>
          </cell>
          <cell r="O6726" t="str">
            <v>+++</v>
          </cell>
        </row>
        <row r="6727">
          <cell r="A6727" t="str">
            <v>460.40.55.570-6600.23</v>
          </cell>
          <cell r="B6727" t="str">
            <v>460</v>
          </cell>
          <cell r="C6727" t="str">
            <v>40</v>
          </cell>
          <cell r="D6727" t="str">
            <v>55</v>
          </cell>
          <cell r="E6727" t="str">
            <v>570</v>
          </cell>
          <cell r="F6727" t="str">
            <v>6600.23</v>
          </cell>
          <cell r="G6727" t="str">
            <v>Administrative Expenses Public Education</v>
          </cell>
          <cell r="H6727">
            <v>0</v>
          </cell>
          <cell r="I6727">
            <v>0</v>
          </cell>
          <cell r="J6727">
            <v>0</v>
          </cell>
          <cell r="K6727">
            <v>0</v>
          </cell>
          <cell r="L6727">
            <v>0</v>
          </cell>
          <cell r="M6727">
            <v>0</v>
          </cell>
          <cell r="N6727">
            <v>0</v>
          </cell>
          <cell r="O6727" t="str">
            <v>+++</v>
          </cell>
        </row>
        <row r="6728">
          <cell r="A6728" t="str">
            <v>460.40.55.570-6600.25</v>
          </cell>
          <cell r="B6728" t="str">
            <v>460</v>
          </cell>
          <cell r="C6728" t="str">
            <v>40</v>
          </cell>
          <cell r="D6728" t="str">
            <v>55</v>
          </cell>
          <cell r="E6728" t="str">
            <v>570</v>
          </cell>
          <cell r="F6728" t="str">
            <v>6600.25</v>
          </cell>
          <cell r="G6728" t="str">
            <v>Administrative Expenses Support Services-Indirect Labor</v>
          </cell>
          <cell r="H6728">
            <v>0</v>
          </cell>
          <cell r="I6728">
            <v>0</v>
          </cell>
          <cell r="J6728">
            <v>0</v>
          </cell>
          <cell r="K6728">
            <v>0</v>
          </cell>
          <cell r="L6728">
            <v>0</v>
          </cell>
          <cell r="M6728">
            <v>0</v>
          </cell>
          <cell r="N6728">
            <v>0</v>
          </cell>
          <cell r="O6728" t="str">
            <v>+++</v>
          </cell>
        </row>
        <row r="6729">
          <cell r="A6729" t="str">
            <v>460.40.55.570-6600.26</v>
          </cell>
          <cell r="B6729" t="str">
            <v>460</v>
          </cell>
          <cell r="C6729" t="str">
            <v>40</v>
          </cell>
          <cell r="D6729" t="str">
            <v>55</v>
          </cell>
          <cell r="E6729" t="str">
            <v>570</v>
          </cell>
          <cell r="F6729" t="str">
            <v>6600.26</v>
          </cell>
          <cell r="G6729" t="str">
            <v>Administrative Expenses Support Services-IT</v>
          </cell>
          <cell r="H6729">
            <v>0</v>
          </cell>
          <cell r="I6729">
            <v>0</v>
          </cell>
          <cell r="J6729">
            <v>0</v>
          </cell>
          <cell r="K6729">
            <v>0</v>
          </cell>
          <cell r="L6729">
            <v>0</v>
          </cell>
          <cell r="M6729">
            <v>0</v>
          </cell>
          <cell r="N6729">
            <v>0</v>
          </cell>
          <cell r="O6729" t="str">
            <v>+++</v>
          </cell>
        </row>
        <row r="6730">
          <cell r="A6730" t="str">
            <v>460.40.55.570-6600.32</v>
          </cell>
          <cell r="B6730" t="str">
            <v>460</v>
          </cell>
          <cell r="C6730" t="str">
            <v>40</v>
          </cell>
          <cell r="D6730" t="str">
            <v>55</v>
          </cell>
          <cell r="E6730" t="str">
            <v>570</v>
          </cell>
          <cell r="F6730" t="str">
            <v>6600.32</v>
          </cell>
          <cell r="G6730" t="str">
            <v>Administrative Expenses Vehicle Fund Contribution</v>
          </cell>
          <cell r="H6730">
            <v>0</v>
          </cell>
          <cell r="I6730">
            <v>0</v>
          </cell>
          <cell r="J6730">
            <v>0</v>
          </cell>
          <cell r="K6730">
            <v>0</v>
          </cell>
          <cell r="L6730">
            <v>0</v>
          </cell>
          <cell r="M6730">
            <v>0</v>
          </cell>
          <cell r="N6730">
            <v>0</v>
          </cell>
          <cell r="O6730" t="str">
            <v>+++</v>
          </cell>
        </row>
        <row r="6731">
          <cell r="A6731" t="str">
            <v>460.40.55.570-6600.36</v>
          </cell>
          <cell r="B6731" t="str">
            <v>460</v>
          </cell>
          <cell r="C6731" t="str">
            <v>40</v>
          </cell>
          <cell r="D6731" t="str">
            <v>55</v>
          </cell>
          <cell r="E6731" t="str">
            <v>570</v>
          </cell>
          <cell r="F6731" t="str">
            <v>6600.36</v>
          </cell>
          <cell r="G6731" t="str">
            <v>Administrative Expenses IT Fund Contribution</v>
          </cell>
          <cell r="H6731">
            <v>0</v>
          </cell>
          <cell r="I6731">
            <v>0</v>
          </cell>
          <cell r="J6731">
            <v>0</v>
          </cell>
          <cell r="K6731">
            <v>0</v>
          </cell>
          <cell r="L6731">
            <v>0</v>
          </cell>
          <cell r="M6731">
            <v>0</v>
          </cell>
          <cell r="N6731">
            <v>0</v>
          </cell>
          <cell r="O6731" t="str">
            <v>+++</v>
          </cell>
        </row>
        <row r="6732">
          <cell r="A6732" t="str">
            <v>460.40.55.570-6600.41</v>
          </cell>
          <cell r="B6732" t="str">
            <v>460</v>
          </cell>
          <cell r="C6732" t="str">
            <v>40</v>
          </cell>
          <cell r="D6732" t="str">
            <v>55</v>
          </cell>
          <cell r="E6732" t="str">
            <v>570</v>
          </cell>
          <cell r="F6732" t="str">
            <v>6600.41</v>
          </cell>
          <cell r="G6732" t="str">
            <v>Administrative Expenses Community Clean-up</v>
          </cell>
          <cell r="H6732">
            <v>0</v>
          </cell>
          <cell r="I6732">
            <v>0</v>
          </cell>
          <cell r="J6732">
            <v>0</v>
          </cell>
          <cell r="K6732">
            <v>0</v>
          </cell>
          <cell r="L6732">
            <v>0</v>
          </cell>
          <cell r="M6732">
            <v>0</v>
          </cell>
          <cell r="N6732">
            <v>0</v>
          </cell>
          <cell r="O6732" t="str">
            <v>+++</v>
          </cell>
        </row>
        <row r="6733">
          <cell r="A6733" t="str">
            <v>460.40.55.570-7000.02</v>
          </cell>
          <cell r="B6733" t="str">
            <v>460</v>
          </cell>
          <cell r="C6733" t="str">
            <v>40</v>
          </cell>
          <cell r="D6733" t="str">
            <v>55</v>
          </cell>
          <cell r="E6733" t="str">
            <v>570</v>
          </cell>
          <cell r="F6733" t="str">
            <v>7000.02</v>
          </cell>
          <cell r="G6733" t="str">
            <v>Capital Outlay Vehicles-Major</v>
          </cell>
          <cell r="H6733">
            <v>0</v>
          </cell>
          <cell r="I6733">
            <v>0</v>
          </cell>
          <cell r="J6733">
            <v>0</v>
          </cell>
          <cell r="K6733">
            <v>0</v>
          </cell>
          <cell r="L6733">
            <v>0</v>
          </cell>
          <cell r="M6733">
            <v>0</v>
          </cell>
          <cell r="N6733">
            <v>0</v>
          </cell>
          <cell r="O6733" t="str">
            <v>+++</v>
          </cell>
        </row>
        <row r="6734">
          <cell r="A6734" t="str">
            <v>460.40.55.570-7000.03</v>
          </cell>
          <cell r="B6734" t="str">
            <v>460</v>
          </cell>
          <cell r="C6734" t="str">
            <v>40</v>
          </cell>
          <cell r="D6734" t="str">
            <v>55</v>
          </cell>
          <cell r="E6734" t="str">
            <v>570</v>
          </cell>
          <cell r="F6734" t="str">
            <v>7000.03</v>
          </cell>
          <cell r="G6734" t="str">
            <v>Capital Outlay Operations Equip-Minor</v>
          </cell>
          <cell r="H6734">
            <v>0</v>
          </cell>
          <cell r="I6734">
            <v>0</v>
          </cell>
          <cell r="J6734">
            <v>0</v>
          </cell>
          <cell r="K6734">
            <v>0</v>
          </cell>
          <cell r="L6734">
            <v>0</v>
          </cell>
          <cell r="M6734">
            <v>0</v>
          </cell>
          <cell r="N6734">
            <v>0</v>
          </cell>
          <cell r="O6734" t="str">
            <v>+++</v>
          </cell>
        </row>
        <row r="6735">
          <cell r="A6735" t="str">
            <v>460.40.55.570-7000.99</v>
          </cell>
          <cell r="B6735" t="str">
            <v>460</v>
          </cell>
          <cell r="C6735" t="str">
            <v>40</v>
          </cell>
          <cell r="D6735" t="str">
            <v>55</v>
          </cell>
          <cell r="E6735" t="str">
            <v>570</v>
          </cell>
          <cell r="F6735" t="str">
            <v>7000.99</v>
          </cell>
          <cell r="G6735" t="str">
            <v>Capital Outlay General</v>
          </cell>
          <cell r="H6735">
            <v>0</v>
          </cell>
          <cell r="I6735">
            <v>0</v>
          </cell>
          <cell r="J6735">
            <v>0</v>
          </cell>
          <cell r="K6735">
            <v>0</v>
          </cell>
          <cell r="L6735">
            <v>0</v>
          </cell>
          <cell r="M6735">
            <v>0</v>
          </cell>
          <cell r="N6735">
            <v>0</v>
          </cell>
          <cell r="O6735" t="str">
            <v>+++</v>
          </cell>
        </row>
        <row r="6736">
          <cell r="A6736" t="str">
            <v>460.40.70.015-5000.01</v>
          </cell>
          <cell r="B6736" t="str">
            <v>460</v>
          </cell>
          <cell r="C6736" t="str">
            <v>40</v>
          </cell>
          <cell r="D6736" t="str">
            <v>70</v>
          </cell>
          <cell r="E6736" t="str">
            <v>015</v>
          </cell>
          <cell r="F6736" t="str">
            <v>5000.01</v>
          </cell>
          <cell r="G6736" t="str">
            <v>Salaries Regular</v>
          </cell>
          <cell r="H6736">
            <v>35906</v>
          </cell>
          <cell r="I6736">
            <v>0</v>
          </cell>
          <cell r="J6736">
            <v>35906</v>
          </cell>
          <cell r="K6736">
            <v>0</v>
          </cell>
          <cell r="L6736">
            <v>0</v>
          </cell>
          <cell r="M6736">
            <v>5151.1099999999997</v>
          </cell>
          <cell r="N6736">
            <v>30754.89</v>
          </cell>
          <cell r="O6736">
            <v>0.14000000000000001</v>
          </cell>
        </row>
        <row r="6737">
          <cell r="A6737" t="str">
            <v>460.40.70.015-5000.02</v>
          </cell>
          <cell r="B6737" t="str">
            <v>460</v>
          </cell>
          <cell r="C6737" t="str">
            <v>40</v>
          </cell>
          <cell r="D6737" t="str">
            <v>70</v>
          </cell>
          <cell r="E6737" t="str">
            <v>015</v>
          </cell>
          <cell r="F6737" t="str">
            <v>5000.02</v>
          </cell>
          <cell r="G6737" t="str">
            <v>Salaries Part Time</v>
          </cell>
          <cell r="H6737">
            <v>0</v>
          </cell>
          <cell r="I6737">
            <v>0</v>
          </cell>
          <cell r="J6737">
            <v>0</v>
          </cell>
          <cell r="K6737">
            <v>0</v>
          </cell>
          <cell r="L6737">
            <v>0</v>
          </cell>
          <cell r="M6737">
            <v>0</v>
          </cell>
          <cell r="N6737">
            <v>0</v>
          </cell>
          <cell r="O6737" t="str">
            <v>+++</v>
          </cell>
        </row>
        <row r="6738">
          <cell r="A6738" t="str">
            <v>460.40.70.015-5000.03</v>
          </cell>
          <cell r="B6738" t="str">
            <v>460</v>
          </cell>
          <cell r="C6738" t="str">
            <v>40</v>
          </cell>
          <cell r="D6738" t="str">
            <v>70</v>
          </cell>
          <cell r="E6738" t="str">
            <v>015</v>
          </cell>
          <cell r="F6738" t="str">
            <v>5000.03</v>
          </cell>
          <cell r="G6738" t="str">
            <v>Salaries Overtime</v>
          </cell>
          <cell r="H6738">
            <v>0</v>
          </cell>
          <cell r="I6738">
            <v>0</v>
          </cell>
          <cell r="J6738">
            <v>0</v>
          </cell>
          <cell r="K6738">
            <v>0</v>
          </cell>
          <cell r="L6738">
            <v>0</v>
          </cell>
          <cell r="M6738">
            <v>43.5</v>
          </cell>
          <cell r="N6738">
            <v>-43.5</v>
          </cell>
          <cell r="O6738" t="str">
            <v>+++</v>
          </cell>
        </row>
        <row r="6739">
          <cell r="A6739" t="str">
            <v>460.40.70.015-5000.04</v>
          </cell>
          <cell r="B6739" t="str">
            <v>460</v>
          </cell>
          <cell r="C6739" t="str">
            <v>40</v>
          </cell>
          <cell r="D6739" t="str">
            <v>70</v>
          </cell>
          <cell r="E6739" t="str">
            <v>015</v>
          </cell>
          <cell r="F6739" t="str">
            <v>5000.04</v>
          </cell>
          <cell r="G6739" t="str">
            <v>Salaries Holiday Pay</v>
          </cell>
          <cell r="H6739">
            <v>0</v>
          </cell>
          <cell r="I6739">
            <v>0</v>
          </cell>
          <cell r="J6739">
            <v>0</v>
          </cell>
          <cell r="K6739">
            <v>0</v>
          </cell>
          <cell r="L6739">
            <v>0</v>
          </cell>
          <cell r="M6739">
            <v>0</v>
          </cell>
          <cell r="N6739">
            <v>0</v>
          </cell>
          <cell r="O6739" t="str">
            <v>+++</v>
          </cell>
        </row>
        <row r="6740">
          <cell r="A6740" t="str">
            <v>460.40.70.015-5000.06</v>
          </cell>
          <cell r="B6740" t="str">
            <v>460</v>
          </cell>
          <cell r="C6740" t="str">
            <v>40</v>
          </cell>
          <cell r="D6740" t="str">
            <v>70</v>
          </cell>
          <cell r="E6740" t="str">
            <v>015</v>
          </cell>
          <cell r="F6740" t="str">
            <v>5000.06</v>
          </cell>
          <cell r="G6740" t="str">
            <v>Salaries Out of Class</v>
          </cell>
          <cell r="H6740">
            <v>0</v>
          </cell>
          <cell r="I6740">
            <v>0</v>
          </cell>
          <cell r="J6740">
            <v>0</v>
          </cell>
          <cell r="K6740">
            <v>0</v>
          </cell>
          <cell r="L6740">
            <v>0</v>
          </cell>
          <cell r="M6740">
            <v>0</v>
          </cell>
          <cell r="N6740">
            <v>0</v>
          </cell>
          <cell r="O6740" t="str">
            <v>+++</v>
          </cell>
        </row>
        <row r="6741">
          <cell r="A6741" t="str">
            <v>460.40.70.015-5000.07</v>
          </cell>
          <cell r="B6741" t="str">
            <v>460</v>
          </cell>
          <cell r="C6741" t="str">
            <v>40</v>
          </cell>
          <cell r="D6741" t="str">
            <v>70</v>
          </cell>
          <cell r="E6741" t="str">
            <v>015</v>
          </cell>
          <cell r="F6741" t="str">
            <v>5000.07</v>
          </cell>
          <cell r="G6741" t="str">
            <v>Salaries Admin Leave Pay</v>
          </cell>
          <cell r="H6741">
            <v>0</v>
          </cell>
          <cell r="I6741">
            <v>0</v>
          </cell>
          <cell r="J6741">
            <v>0</v>
          </cell>
          <cell r="K6741">
            <v>0</v>
          </cell>
          <cell r="L6741">
            <v>0</v>
          </cell>
          <cell r="M6741">
            <v>0</v>
          </cell>
          <cell r="N6741">
            <v>0</v>
          </cell>
          <cell r="O6741" t="str">
            <v>+++</v>
          </cell>
        </row>
        <row r="6742">
          <cell r="A6742" t="str">
            <v>460.40.70.015-5000.08</v>
          </cell>
          <cell r="B6742" t="str">
            <v>460</v>
          </cell>
          <cell r="C6742" t="str">
            <v>40</v>
          </cell>
          <cell r="D6742" t="str">
            <v>70</v>
          </cell>
          <cell r="E6742" t="str">
            <v>015</v>
          </cell>
          <cell r="F6742" t="str">
            <v>5000.08</v>
          </cell>
          <cell r="G6742" t="str">
            <v>Salaries Longevity Pay</v>
          </cell>
          <cell r="H6742">
            <v>0</v>
          </cell>
          <cell r="I6742">
            <v>0</v>
          </cell>
          <cell r="J6742">
            <v>0</v>
          </cell>
          <cell r="K6742">
            <v>0</v>
          </cell>
          <cell r="L6742">
            <v>0</v>
          </cell>
          <cell r="M6742">
            <v>0</v>
          </cell>
          <cell r="N6742">
            <v>0</v>
          </cell>
          <cell r="O6742" t="str">
            <v>+++</v>
          </cell>
        </row>
        <row r="6743">
          <cell r="A6743" t="str">
            <v>460.40.70.015-5000.10</v>
          </cell>
          <cell r="B6743" t="str">
            <v>460</v>
          </cell>
          <cell r="C6743" t="str">
            <v>40</v>
          </cell>
          <cell r="D6743" t="str">
            <v>70</v>
          </cell>
          <cell r="E6743" t="str">
            <v>015</v>
          </cell>
          <cell r="F6743" t="str">
            <v>5000.10</v>
          </cell>
          <cell r="G6743" t="str">
            <v>Salaries Furloughs</v>
          </cell>
          <cell r="H6743">
            <v>0</v>
          </cell>
          <cell r="I6743">
            <v>0</v>
          </cell>
          <cell r="J6743">
            <v>0</v>
          </cell>
          <cell r="K6743">
            <v>0</v>
          </cell>
          <cell r="L6743">
            <v>0</v>
          </cell>
          <cell r="M6743">
            <v>0</v>
          </cell>
          <cell r="N6743">
            <v>0</v>
          </cell>
          <cell r="O6743" t="str">
            <v>+++</v>
          </cell>
        </row>
        <row r="6744">
          <cell r="A6744" t="str">
            <v>460.40.70.015-5000.11</v>
          </cell>
          <cell r="B6744" t="str">
            <v>460</v>
          </cell>
          <cell r="C6744" t="str">
            <v>40</v>
          </cell>
          <cell r="D6744" t="str">
            <v>70</v>
          </cell>
          <cell r="E6744" t="str">
            <v>015</v>
          </cell>
          <cell r="F6744" t="str">
            <v>5000.11</v>
          </cell>
          <cell r="G6744" t="str">
            <v>Salaries Worker's Comp</v>
          </cell>
          <cell r="H6744">
            <v>0</v>
          </cell>
          <cell r="I6744">
            <v>0</v>
          </cell>
          <cell r="J6744">
            <v>0</v>
          </cell>
          <cell r="K6744">
            <v>0</v>
          </cell>
          <cell r="L6744">
            <v>0</v>
          </cell>
          <cell r="M6744">
            <v>0</v>
          </cell>
          <cell r="N6744">
            <v>0</v>
          </cell>
          <cell r="O6744" t="str">
            <v>+++</v>
          </cell>
        </row>
        <row r="6745">
          <cell r="A6745" t="str">
            <v>460.40.70.015-5000.12</v>
          </cell>
          <cell r="B6745" t="str">
            <v>460</v>
          </cell>
          <cell r="C6745" t="str">
            <v>40</v>
          </cell>
          <cell r="D6745" t="str">
            <v>70</v>
          </cell>
          <cell r="E6745" t="str">
            <v>015</v>
          </cell>
          <cell r="F6745" t="str">
            <v>5000.12</v>
          </cell>
          <cell r="G6745" t="str">
            <v>Salaries Compensated Absences</v>
          </cell>
          <cell r="H6745">
            <v>0</v>
          </cell>
          <cell r="I6745">
            <v>0</v>
          </cell>
          <cell r="J6745">
            <v>0</v>
          </cell>
          <cell r="K6745">
            <v>0</v>
          </cell>
          <cell r="L6745">
            <v>0</v>
          </cell>
          <cell r="M6745">
            <v>0</v>
          </cell>
          <cell r="N6745">
            <v>0</v>
          </cell>
          <cell r="O6745" t="str">
            <v>+++</v>
          </cell>
        </row>
        <row r="6746">
          <cell r="A6746" t="str">
            <v>460.40.70.015-5000.99</v>
          </cell>
          <cell r="B6746" t="str">
            <v>460</v>
          </cell>
          <cell r="C6746" t="str">
            <v>40</v>
          </cell>
          <cell r="D6746" t="str">
            <v>70</v>
          </cell>
          <cell r="E6746" t="str">
            <v>015</v>
          </cell>
          <cell r="F6746" t="str">
            <v>5000.99</v>
          </cell>
          <cell r="G6746" t="str">
            <v>Salaries New Personnel Requests</v>
          </cell>
          <cell r="H6746">
            <v>0</v>
          </cell>
          <cell r="I6746">
            <v>0</v>
          </cell>
          <cell r="J6746">
            <v>0</v>
          </cell>
          <cell r="K6746">
            <v>0</v>
          </cell>
          <cell r="L6746">
            <v>0</v>
          </cell>
          <cell r="M6746">
            <v>0</v>
          </cell>
          <cell r="N6746">
            <v>0</v>
          </cell>
          <cell r="O6746" t="str">
            <v>+++</v>
          </cell>
        </row>
        <row r="6747">
          <cell r="A6747" t="str">
            <v>460.40.70.015-5100.00</v>
          </cell>
          <cell r="B6747" t="str">
            <v>460</v>
          </cell>
          <cell r="C6747" t="str">
            <v>40</v>
          </cell>
          <cell r="D6747" t="str">
            <v>70</v>
          </cell>
          <cell r="E6747" t="str">
            <v>015</v>
          </cell>
          <cell r="F6747" t="str">
            <v>5100.00</v>
          </cell>
          <cell r="G6747" t="str">
            <v>Benefits PERS Pool Liability</v>
          </cell>
          <cell r="H6747">
            <v>6785</v>
          </cell>
          <cell r="I6747">
            <v>0</v>
          </cell>
          <cell r="J6747">
            <v>6785</v>
          </cell>
          <cell r="K6747">
            <v>0</v>
          </cell>
          <cell r="L6747">
            <v>0</v>
          </cell>
          <cell r="M6747">
            <v>1076.77</v>
          </cell>
          <cell r="N6747">
            <v>5708.23</v>
          </cell>
          <cell r="O6747">
            <v>0.16</v>
          </cell>
        </row>
        <row r="6748">
          <cell r="A6748" t="str">
            <v>460.40.70.015-5100.01</v>
          </cell>
          <cell r="B6748" t="str">
            <v>460</v>
          </cell>
          <cell r="C6748" t="str">
            <v>40</v>
          </cell>
          <cell r="D6748" t="str">
            <v>70</v>
          </cell>
          <cell r="E6748" t="str">
            <v>015</v>
          </cell>
          <cell r="F6748" t="str">
            <v>5100.01</v>
          </cell>
          <cell r="G6748" t="str">
            <v>Benefits Retirement</v>
          </cell>
          <cell r="H6748">
            <v>3725</v>
          </cell>
          <cell r="I6748">
            <v>0</v>
          </cell>
          <cell r="J6748">
            <v>3725</v>
          </cell>
          <cell r="K6748">
            <v>0</v>
          </cell>
          <cell r="L6748">
            <v>0</v>
          </cell>
          <cell r="M6748">
            <v>605.28</v>
          </cell>
          <cell r="N6748">
            <v>3119.72</v>
          </cell>
          <cell r="O6748">
            <v>0.16</v>
          </cell>
        </row>
        <row r="6749">
          <cell r="A6749" t="str">
            <v>460.40.70.015-5100.02</v>
          </cell>
          <cell r="B6749" t="str">
            <v>460</v>
          </cell>
          <cell r="C6749" t="str">
            <v>40</v>
          </cell>
          <cell r="D6749" t="str">
            <v>70</v>
          </cell>
          <cell r="E6749" t="str">
            <v>015</v>
          </cell>
          <cell r="F6749" t="str">
            <v>5100.02</v>
          </cell>
          <cell r="G6749" t="str">
            <v>Benefits Health Insurance</v>
          </cell>
          <cell r="H6749">
            <v>5675</v>
          </cell>
          <cell r="I6749">
            <v>0</v>
          </cell>
          <cell r="J6749">
            <v>5675</v>
          </cell>
          <cell r="K6749">
            <v>0</v>
          </cell>
          <cell r="L6749">
            <v>0</v>
          </cell>
          <cell r="M6749">
            <v>1379.76</v>
          </cell>
          <cell r="N6749">
            <v>4295.24</v>
          </cell>
          <cell r="O6749">
            <v>0.24</v>
          </cell>
        </row>
        <row r="6750">
          <cell r="A6750" t="str">
            <v>460.40.70.015-5100.03</v>
          </cell>
          <cell r="B6750" t="str">
            <v>460</v>
          </cell>
          <cell r="C6750" t="str">
            <v>40</v>
          </cell>
          <cell r="D6750" t="str">
            <v>70</v>
          </cell>
          <cell r="E6750" t="str">
            <v>015</v>
          </cell>
          <cell r="F6750" t="str">
            <v>5100.03</v>
          </cell>
          <cell r="G6750" t="str">
            <v>Benefits Dental Insurance</v>
          </cell>
          <cell r="H6750">
            <v>550</v>
          </cell>
          <cell r="I6750">
            <v>0</v>
          </cell>
          <cell r="J6750">
            <v>550</v>
          </cell>
          <cell r="K6750">
            <v>0</v>
          </cell>
          <cell r="L6750">
            <v>0</v>
          </cell>
          <cell r="M6750">
            <v>124.26</v>
          </cell>
          <cell r="N6750">
            <v>425.74</v>
          </cell>
          <cell r="O6750">
            <v>0.23</v>
          </cell>
        </row>
        <row r="6751">
          <cell r="A6751" t="str">
            <v>460.40.70.015-5100.04</v>
          </cell>
          <cell r="B6751" t="str">
            <v>460</v>
          </cell>
          <cell r="C6751" t="str">
            <v>40</v>
          </cell>
          <cell r="D6751" t="str">
            <v>70</v>
          </cell>
          <cell r="E6751" t="str">
            <v>015</v>
          </cell>
          <cell r="F6751" t="str">
            <v>5100.04</v>
          </cell>
          <cell r="G6751" t="str">
            <v>Benefits Vision Insurance</v>
          </cell>
          <cell r="H6751">
            <v>85</v>
          </cell>
          <cell r="I6751">
            <v>0</v>
          </cell>
          <cell r="J6751">
            <v>85</v>
          </cell>
          <cell r="K6751">
            <v>0</v>
          </cell>
          <cell r="L6751">
            <v>0</v>
          </cell>
          <cell r="M6751">
            <v>20.28</v>
          </cell>
          <cell r="N6751">
            <v>64.72</v>
          </cell>
          <cell r="O6751">
            <v>0.24</v>
          </cell>
        </row>
        <row r="6752">
          <cell r="A6752" t="str">
            <v>460.40.70.015-5100.05</v>
          </cell>
          <cell r="B6752" t="str">
            <v>460</v>
          </cell>
          <cell r="C6752" t="str">
            <v>40</v>
          </cell>
          <cell r="D6752" t="str">
            <v>70</v>
          </cell>
          <cell r="E6752" t="str">
            <v>015</v>
          </cell>
          <cell r="F6752" t="str">
            <v>5100.05</v>
          </cell>
          <cell r="G6752" t="str">
            <v>Benefits Life Insurance</v>
          </cell>
          <cell r="H6752">
            <v>20</v>
          </cell>
          <cell r="I6752">
            <v>0</v>
          </cell>
          <cell r="J6752">
            <v>20</v>
          </cell>
          <cell r="K6752">
            <v>0</v>
          </cell>
          <cell r="L6752">
            <v>0</v>
          </cell>
          <cell r="M6752">
            <v>1.75</v>
          </cell>
          <cell r="N6752">
            <v>18.25</v>
          </cell>
          <cell r="O6752">
            <v>0.09</v>
          </cell>
        </row>
        <row r="6753">
          <cell r="A6753" t="str">
            <v>460.40.70.015-5100.06</v>
          </cell>
          <cell r="B6753" t="str">
            <v>460</v>
          </cell>
          <cell r="C6753" t="str">
            <v>40</v>
          </cell>
          <cell r="D6753" t="str">
            <v>70</v>
          </cell>
          <cell r="E6753" t="str">
            <v>015</v>
          </cell>
          <cell r="F6753" t="str">
            <v>5100.06</v>
          </cell>
          <cell r="G6753" t="str">
            <v>Benefits Worker's Comp</v>
          </cell>
          <cell r="H6753">
            <v>1300</v>
          </cell>
          <cell r="I6753">
            <v>0</v>
          </cell>
          <cell r="J6753">
            <v>1300</v>
          </cell>
          <cell r="K6753">
            <v>0</v>
          </cell>
          <cell r="L6753">
            <v>0</v>
          </cell>
          <cell r="M6753">
            <v>0</v>
          </cell>
          <cell r="N6753">
            <v>1300</v>
          </cell>
          <cell r="O6753">
            <v>0</v>
          </cell>
        </row>
        <row r="6754">
          <cell r="A6754" t="str">
            <v>460.40.70.015-5100.07</v>
          </cell>
          <cell r="B6754" t="str">
            <v>460</v>
          </cell>
          <cell r="C6754" t="str">
            <v>40</v>
          </cell>
          <cell r="D6754" t="str">
            <v>70</v>
          </cell>
          <cell r="E6754" t="str">
            <v>015</v>
          </cell>
          <cell r="F6754" t="str">
            <v>5100.07</v>
          </cell>
          <cell r="G6754" t="str">
            <v>Benefits Long Term Disability</v>
          </cell>
          <cell r="H6754">
            <v>150</v>
          </cell>
          <cell r="I6754">
            <v>0</v>
          </cell>
          <cell r="J6754">
            <v>150</v>
          </cell>
          <cell r="K6754">
            <v>0</v>
          </cell>
          <cell r="L6754">
            <v>0</v>
          </cell>
          <cell r="M6754">
            <v>17.399999999999999</v>
          </cell>
          <cell r="N6754">
            <v>132.6</v>
          </cell>
          <cell r="O6754">
            <v>0.12</v>
          </cell>
        </row>
        <row r="6755">
          <cell r="A6755" t="str">
            <v>460.40.70.015-5100.08</v>
          </cell>
          <cell r="B6755" t="str">
            <v>460</v>
          </cell>
          <cell r="C6755" t="str">
            <v>40</v>
          </cell>
          <cell r="D6755" t="str">
            <v>70</v>
          </cell>
          <cell r="E6755" t="str">
            <v>015</v>
          </cell>
          <cell r="F6755" t="str">
            <v>5100.08</v>
          </cell>
          <cell r="G6755" t="str">
            <v>Benefits Deferred Compensation</v>
          </cell>
          <cell r="H6755">
            <v>0</v>
          </cell>
          <cell r="I6755">
            <v>0</v>
          </cell>
          <cell r="J6755">
            <v>0</v>
          </cell>
          <cell r="K6755">
            <v>0</v>
          </cell>
          <cell r="L6755">
            <v>0</v>
          </cell>
          <cell r="M6755">
            <v>103.31</v>
          </cell>
          <cell r="N6755">
            <v>-103.31</v>
          </cell>
          <cell r="O6755" t="str">
            <v>+++</v>
          </cell>
        </row>
        <row r="6756">
          <cell r="A6756" t="str">
            <v>460.40.70.015-5100.10</v>
          </cell>
          <cell r="B6756" t="str">
            <v>460</v>
          </cell>
          <cell r="C6756" t="str">
            <v>40</v>
          </cell>
          <cell r="D6756" t="str">
            <v>70</v>
          </cell>
          <cell r="E6756" t="str">
            <v>015</v>
          </cell>
          <cell r="F6756" t="str">
            <v>5100.10</v>
          </cell>
          <cell r="G6756" t="str">
            <v>Benefits Uniform Allowance</v>
          </cell>
          <cell r="H6756">
            <v>0</v>
          </cell>
          <cell r="I6756">
            <v>0</v>
          </cell>
          <cell r="J6756">
            <v>0</v>
          </cell>
          <cell r="K6756">
            <v>0</v>
          </cell>
          <cell r="L6756">
            <v>0</v>
          </cell>
          <cell r="M6756">
            <v>0</v>
          </cell>
          <cell r="N6756">
            <v>0</v>
          </cell>
          <cell r="O6756" t="str">
            <v>+++</v>
          </cell>
        </row>
        <row r="6757">
          <cell r="A6757" t="str">
            <v>460.40.70.015-5100.11</v>
          </cell>
          <cell r="B6757" t="str">
            <v>460</v>
          </cell>
          <cell r="C6757" t="str">
            <v>40</v>
          </cell>
          <cell r="D6757" t="str">
            <v>70</v>
          </cell>
          <cell r="E6757" t="str">
            <v>015</v>
          </cell>
          <cell r="F6757" t="str">
            <v>5100.11</v>
          </cell>
          <cell r="G6757" t="str">
            <v>Benefits Medicare</v>
          </cell>
          <cell r="H6757">
            <v>510</v>
          </cell>
          <cell r="I6757">
            <v>0</v>
          </cell>
          <cell r="J6757">
            <v>510</v>
          </cell>
          <cell r="K6757">
            <v>0</v>
          </cell>
          <cell r="L6757">
            <v>0</v>
          </cell>
          <cell r="M6757">
            <v>76.3</v>
          </cell>
          <cell r="N6757">
            <v>433.7</v>
          </cell>
          <cell r="O6757">
            <v>0.15</v>
          </cell>
        </row>
        <row r="6758">
          <cell r="A6758" t="str">
            <v>460.40.70.015-5100.12</v>
          </cell>
          <cell r="B6758" t="str">
            <v>460</v>
          </cell>
          <cell r="C6758" t="str">
            <v>40</v>
          </cell>
          <cell r="D6758" t="str">
            <v>70</v>
          </cell>
          <cell r="E6758" t="str">
            <v>015</v>
          </cell>
          <cell r="F6758" t="str">
            <v>5100.12</v>
          </cell>
          <cell r="G6758" t="str">
            <v>Benefits Annual Physical Exam</v>
          </cell>
          <cell r="H6758">
            <v>0</v>
          </cell>
          <cell r="I6758">
            <v>0</v>
          </cell>
          <cell r="J6758">
            <v>0</v>
          </cell>
          <cell r="K6758">
            <v>0</v>
          </cell>
          <cell r="L6758">
            <v>0</v>
          </cell>
          <cell r="M6758">
            <v>0</v>
          </cell>
          <cell r="N6758">
            <v>0</v>
          </cell>
          <cell r="O6758" t="str">
            <v>+++</v>
          </cell>
        </row>
        <row r="6759">
          <cell r="A6759" t="str">
            <v>460.40.70.015-5100.15</v>
          </cell>
          <cell r="B6759" t="str">
            <v>460</v>
          </cell>
          <cell r="C6759" t="str">
            <v>40</v>
          </cell>
          <cell r="D6759" t="str">
            <v>70</v>
          </cell>
          <cell r="E6759" t="str">
            <v>015</v>
          </cell>
          <cell r="F6759" t="str">
            <v>5100.15</v>
          </cell>
          <cell r="G6759" t="str">
            <v>Benefits Cell Phone Allowance</v>
          </cell>
          <cell r="H6759">
            <v>0</v>
          </cell>
          <cell r="I6759">
            <v>0</v>
          </cell>
          <cell r="J6759">
            <v>0</v>
          </cell>
          <cell r="K6759">
            <v>0</v>
          </cell>
          <cell r="L6759">
            <v>0</v>
          </cell>
          <cell r="M6759">
            <v>0</v>
          </cell>
          <cell r="N6759">
            <v>0</v>
          </cell>
          <cell r="O6759" t="str">
            <v>+++</v>
          </cell>
        </row>
        <row r="6760">
          <cell r="A6760" t="str">
            <v>460.40.70.015-5100.17</v>
          </cell>
          <cell r="B6760" t="str">
            <v>460</v>
          </cell>
          <cell r="C6760" t="str">
            <v>40</v>
          </cell>
          <cell r="D6760" t="str">
            <v>70</v>
          </cell>
          <cell r="E6760" t="str">
            <v>015</v>
          </cell>
          <cell r="F6760" t="str">
            <v>5100.17</v>
          </cell>
          <cell r="G6760" t="str">
            <v>Benefits Other Post Employment Benefits</v>
          </cell>
          <cell r="H6760">
            <v>8650</v>
          </cell>
          <cell r="I6760">
            <v>0</v>
          </cell>
          <cell r="J6760">
            <v>8650</v>
          </cell>
          <cell r="K6760">
            <v>0</v>
          </cell>
          <cell r="L6760">
            <v>0</v>
          </cell>
          <cell r="M6760">
            <v>980.78</v>
          </cell>
          <cell r="N6760">
            <v>7669.22</v>
          </cell>
          <cell r="O6760">
            <v>0.11</v>
          </cell>
        </row>
        <row r="6761">
          <cell r="A6761" t="str">
            <v>460.40.70.015-6000.01</v>
          </cell>
          <cell r="B6761" t="str">
            <v>460</v>
          </cell>
          <cell r="C6761" t="str">
            <v>40</v>
          </cell>
          <cell r="D6761" t="str">
            <v>70</v>
          </cell>
          <cell r="E6761" t="str">
            <v>015</v>
          </cell>
          <cell r="F6761" t="str">
            <v>6000.01</v>
          </cell>
          <cell r="G6761" t="str">
            <v>Professional Services General</v>
          </cell>
          <cell r="H6761">
            <v>13000</v>
          </cell>
          <cell r="I6761">
            <v>0</v>
          </cell>
          <cell r="J6761">
            <v>13000</v>
          </cell>
          <cell r="K6761">
            <v>0</v>
          </cell>
          <cell r="L6761">
            <v>0</v>
          </cell>
          <cell r="M6761">
            <v>11415.25</v>
          </cell>
          <cell r="N6761">
            <v>1584.75</v>
          </cell>
          <cell r="O6761">
            <v>0.88</v>
          </cell>
        </row>
        <row r="6762">
          <cell r="A6762" t="str">
            <v>460.40.70.015-6100.01</v>
          </cell>
          <cell r="B6762" t="str">
            <v>460</v>
          </cell>
          <cell r="C6762" t="str">
            <v>40</v>
          </cell>
          <cell r="D6762" t="str">
            <v>70</v>
          </cell>
          <cell r="E6762" t="str">
            <v>015</v>
          </cell>
          <cell r="F6762" t="str">
            <v>6100.01</v>
          </cell>
          <cell r="G6762" t="str">
            <v>Utilities Electric</v>
          </cell>
          <cell r="H6762">
            <v>0</v>
          </cell>
          <cell r="I6762">
            <v>0</v>
          </cell>
          <cell r="J6762">
            <v>0</v>
          </cell>
          <cell r="K6762">
            <v>0</v>
          </cell>
          <cell r="L6762">
            <v>0</v>
          </cell>
          <cell r="M6762">
            <v>0</v>
          </cell>
          <cell r="N6762">
            <v>0</v>
          </cell>
          <cell r="O6762" t="str">
            <v>+++</v>
          </cell>
        </row>
        <row r="6763">
          <cell r="A6763" t="str">
            <v>460.40.70.015-6200.01</v>
          </cell>
          <cell r="B6763" t="str">
            <v>460</v>
          </cell>
          <cell r="C6763" t="str">
            <v>40</v>
          </cell>
          <cell r="D6763" t="str">
            <v>70</v>
          </cell>
          <cell r="E6763" t="str">
            <v>015</v>
          </cell>
          <cell r="F6763" t="str">
            <v>6200.01</v>
          </cell>
          <cell r="G6763" t="str">
            <v>Supplies Office</v>
          </cell>
          <cell r="H6763">
            <v>0</v>
          </cell>
          <cell r="I6763">
            <v>0</v>
          </cell>
          <cell r="J6763">
            <v>0</v>
          </cell>
          <cell r="K6763">
            <v>0</v>
          </cell>
          <cell r="L6763">
            <v>0</v>
          </cell>
          <cell r="M6763">
            <v>0</v>
          </cell>
          <cell r="N6763">
            <v>0</v>
          </cell>
          <cell r="O6763" t="str">
            <v>+++</v>
          </cell>
        </row>
        <row r="6764">
          <cell r="A6764" t="str">
            <v>460.40.70.015-6200.02</v>
          </cell>
          <cell r="B6764" t="str">
            <v>460</v>
          </cell>
          <cell r="C6764" t="str">
            <v>40</v>
          </cell>
          <cell r="D6764" t="str">
            <v>70</v>
          </cell>
          <cell r="E6764" t="str">
            <v>015</v>
          </cell>
          <cell r="F6764" t="str">
            <v>6200.02</v>
          </cell>
          <cell r="G6764" t="str">
            <v>Supplies Special Department</v>
          </cell>
          <cell r="H6764">
            <v>5100</v>
          </cell>
          <cell r="I6764">
            <v>0</v>
          </cell>
          <cell r="J6764">
            <v>5100</v>
          </cell>
          <cell r="K6764">
            <v>0</v>
          </cell>
          <cell r="L6764">
            <v>0</v>
          </cell>
          <cell r="M6764">
            <v>0</v>
          </cell>
          <cell r="N6764">
            <v>5100</v>
          </cell>
          <cell r="O6764">
            <v>0</v>
          </cell>
        </row>
        <row r="6765">
          <cell r="A6765" t="str">
            <v>460.40.70.015-6200.05</v>
          </cell>
          <cell r="B6765" t="str">
            <v>460</v>
          </cell>
          <cell r="C6765" t="str">
            <v>40</v>
          </cell>
          <cell r="D6765" t="str">
            <v>70</v>
          </cell>
          <cell r="E6765" t="str">
            <v>015</v>
          </cell>
          <cell r="F6765" t="str">
            <v>6200.05</v>
          </cell>
          <cell r="G6765" t="str">
            <v>Supplies Gasoline</v>
          </cell>
          <cell r="H6765">
            <v>0</v>
          </cell>
          <cell r="I6765">
            <v>0</v>
          </cell>
          <cell r="J6765">
            <v>0</v>
          </cell>
          <cell r="K6765">
            <v>0</v>
          </cell>
          <cell r="L6765">
            <v>0</v>
          </cell>
          <cell r="M6765">
            <v>0</v>
          </cell>
          <cell r="N6765">
            <v>0</v>
          </cell>
          <cell r="O6765" t="str">
            <v>+++</v>
          </cell>
        </row>
        <row r="6766">
          <cell r="A6766" t="str">
            <v>460.40.70.015-6200.09</v>
          </cell>
          <cell r="B6766" t="str">
            <v>460</v>
          </cell>
          <cell r="C6766" t="str">
            <v>40</v>
          </cell>
          <cell r="D6766" t="str">
            <v>70</v>
          </cell>
          <cell r="E6766" t="str">
            <v>015</v>
          </cell>
          <cell r="F6766" t="str">
            <v>6200.09</v>
          </cell>
          <cell r="G6766" t="str">
            <v>Supplies Data Processing</v>
          </cell>
          <cell r="H6766">
            <v>2000</v>
          </cell>
          <cell r="I6766">
            <v>0</v>
          </cell>
          <cell r="J6766">
            <v>2000</v>
          </cell>
          <cell r="K6766">
            <v>0</v>
          </cell>
          <cell r="L6766">
            <v>0</v>
          </cell>
          <cell r="M6766">
            <v>0</v>
          </cell>
          <cell r="N6766">
            <v>2000</v>
          </cell>
          <cell r="O6766">
            <v>0</v>
          </cell>
        </row>
        <row r="6767">
          <cell r="A6767" t="str">
            <v>460.40.70.015-6200.10</v>
          </cell>
          <cell r="B6767" t="str">
            <v>460</v>
          </cell>
          <cell r="C6767" t="str">
            <v>40</v>
          </cell>
          <cell r="D6767" t="str">
            <v>70</v>
          </cell>
          <cell r="E6767" t="str">
            <v>015</v>
          </cell>
          <cell r="F6767" t="str">
            <v>6200.10</v>
          </cell>
          <cell r="G6767" t="str">
            <v>Supplies Protective Clothing</v>
          </cell>
          <cell r="H6767">
            <v>0</v>
          </cell>
          <cell r="I6767">
            <v>0</v>
          </cell>
          <cell r="J6767">
            <v>0</v>
          </cell>
          <cell r="K6767">
            <v>0</v>
          </cell>
          <cell r="L6767">
            <v>0</v>
          </cell>
          <cell r="M6767">
            <v>0</v>
          </cell>
          <cell r="N6767">
            <v>0</v>
          </cell>
          <cell r="O6767" t="str">
            <v>+++</v>
          </cell>
        </row>
        <row r="6768">
          <cell r="A6768" t="str">
            <v>460.40.70.015-6280.04</v>
          </cell>
          <cell r="B6768" t="str">
            <v>460</v>
          </cell>
          <cell r="C6768" t="str">
            <v>40</v>
          </cell>
          <cell r="D6768" t="str">
            <v>70</v>
          </cell>
          <cell r="E6768" t="str">
            <v>015</v>
          </cell>
          <cell r="F6768" t="str">
            <v>6280.04</v>
          </cell>
          <cell r="G6768" t="str">
            <v>Supplies-Public Works Sidewalk Repair</v>
          </cell>
          <cell r="H6768">
            <v>0</v>
          </cell>
          <cell r="I6768">
            <v>0</v>
          </cell>
          <cell r="J6768">
            <v>0</v>
          </cell>
          <cell r="K6768">
            <v>0</v>
          </cell>
          <cell r="L6768">
            <v>0</v>
          </cell>
          <cell r="M6768">
            <v>0</v>
          </cell>
          <cell r="N6768">
            <v>0</v>
          </cell>
          <cell r="O6768" t="str">
            <v>+++</v>
          </cell>
        </row>
        <row r="6769">
          <cell r="A6769" t="str">
            <v>460.40.70.015-6280.05</v>
          </cell>
          <cell r="B6769" t="str">
            <v>460</v>
          </cell>
          <cell r="C6769" t="str">
            <v>40</v>
          </cell>
          <cell r="D6769" t="str">
            <v>70</v>
          </cell>
          <cell r="E6769" t="str">
            <v>015</v>
          </cell>
          <cell r="F6769" t="str">
            <v>6280.05</v>
          </cell>
          <cell r="G6769" t="str">
            <v>Supplies-Public Works Traffic Signs</v>
          </cell>
          <cell r="H6769">
            <v>0</v>
          </cell>
          <cell r="I6769">
            <v>0</v>
          </cell>
          <cell r="J6769">
            <v>0</v>
          </cell>
          <cell r="K6769">
            <v>0</v>
          </cell>
          <cell r="L6769">
            <v>0</v>
          </cell>
          <cell r="M6769">
            <v>0</v>
          </cell>
          <cell r="N6769">
            <v>0</v>
          </cell>
          <cell r="O6769" t="str">
            <v>+++</v>
          </cell>
        </row>
        <row r="6770">
          <cell r="A6770" t="str">
            <v>460.40.70.015-6280.07</v>
          </cell>
          <cell r="B6770" t="str">
            <v>460</v>
          </cell>
          <cell r="C6770" t="str">
            <v>40</v>
          </cell>
          <cell r="D6770" t="str">
            <v>70</v>
          </cell>
          <cell r="E6770" t="str">
            <v>015</v>
          </cell>
          <cell r="F6770" t="str">
            <v>6280.07</v>
          </cell>
          <cell r="G6770" t="str">
            <v>Supplies-Public Works Street Lights</v>
          </cell>
          <cell r="H6770">
            <v>0</v>
          </cell>
          <cell r="I6770">
            <v>0</v>
          </cell>
          <cell r="J6770">
            <v>0</v>
          </cell>
          <cell r="K6770">
            <v>0</v>
          </cell>
          <cell r="L6770">
            <v>0</v>
          </cell>
          <cell r="M6770">
            <v>0</v>
          </cell>
          <cell r="N6770">
            <v>0</v>
          </cell>
          <cell r="O6770" t="str">
            <v>+++</v>
          </cell>
        </row>
        <row r="6771">
          <cell r="A6771" t="str">
            <v>460.40.70.015-6280.14</v>
          </cell>
          <cell r="B6771" t="str">
            <v>460</v>
          </cell>
          <cell r="C6771" t="str">
            <v>40</v>
          </cell>
          <cell r="D6771" t="str">
            <v>70</v>
          </cell>
          <cell r="E6771" t="str">
            <v>015</v>
          </cell>
          <cell r="F6771" t="str">
            <v>6280.14</v>
          </cell>
          <cell r="G6771" t="str">
            <v>Supplies-Public Works Protective Clothing</v>
          </cell>
          <cell r="H6771">
            <v>0</v>
          </cell>
          <cell r="I6771">
            <v>0</v>
          </cell>
          <cell r="J6771">
            <v>0</v>
          </cell>
          <cell r="K6771">
            <v>0</v>
          </cell>
          <cell r="L6771">
            <v>0</v>
          </cell>
          <cell r="M6771">
            <v>0</v>
          </cell>
          <cell r="N6771">
            <v>0</v>
          </cell>
          <cell r="O6771" t="str">
            <v>+++</v>
          </cell>
        </row>
        <row r="6772">
          <cell r="A6772" t="str">
            <v>460.40.70.015-6280.36</v>
          </cell>
          <cell r="B6772" t="str">
            <v>460</v>
          </cell>
          <cell r="C6772" t="str">
            <v>40</v>
          </cell>
          <cell r="D6772" t="str">
            <v>70</v>
          </cell>
          <cell r="E6772" t="str">
            <v>015</v>
          </cell>
          <cell r="F6772" t="str">
            <v>6280.36</v>
          </cell>
          <cell r="G6772" t="str">
            <v>Supplies-Public Works Traffic Calming</v>
          </cell>
          <cell r="H6772">
            <v>3000</v>
          </cell>
          <cell r="I6772">
            <v>0</v>
          </cell>
          <cell r="J6772">
            <v>3000</v>
          </cell>
          <cell r="K6772">
            <v>0</v>
          </cell>
          <cell r="L6772">
            <v>0</v>
          </cell>
          <cell r="M6772">
            <v>0</v>
          </cell>
          <cell r="N6772">
            <v>3000</v>
          </cell>
          <cell r="O6772">
            <v>0</v>
          </cell>
        </row>
        <row r="6773">
          <cell r="A6773" t="str">
            <v>460.40.70.015-6280.37</v>
          </cell>
          <cell r="B6773" t="str">
            <v>460</v>
          </cell>
          <cell r="C6773" t="str">
            <v>40</v>
          </cell>
          <cell r="D6773" t="str">
            <v>70</v>
          </cell>
          <cell r="E6773" t="str">
            <v>015</v>
          </cell>
          <cell r="F6773" t="str">
            <v>6280.37</v>
          </cell>
          <cell r="G6773" t="str">
            <v>Supplies-Public Works Bike Route Signs</v>
          </cell>
          <cell r="H6773">
            <v>0</v>
          </cell>
          <cell r="I6773">
            <v>0</v>
          </cell>
          <cell r="J6773">
            <v>0</v>
          </cell>
          <cell r="K6773">
            <v>0</v>
          </cell>
          <cell r="L6773">
            <v>0</v>
          </cell>
          <cell r="M6773">
            <v>0</v>
          </cell>
          <cell r="N6773">
            <v>0</v>
          </cell>
          <cell r="O6773" t="str">
            <v>+++</v>
          </cell>
        </row>
        <row r="6774">
          <cell r="A6774" t="str">
            <v>460.40.70.015-6300.01</v>
          </cell>
          <cell r="B6774" t="str">
            <v>460</v>
          </cell>
          <cell r="C6774" t="str">
            <v>40</v>
          </cell>
          <cell r="D6774" t="str">
            <v>70</v>
          </cell>
          <cell r="E6774" t="str">
            <v>015</v>
          </cell>
          <cell r="F6774" t="str">
            <v>6300.01</v>
          </cell>
          <cell r="G6774" t="str">
            <v>Dues &amp; Subscriptions Memberships</v>
          </cell>
          <cell r="H6774">
            <v>2825</v>
          </cell>
          <cell r="I6774">
            <v>0</v>
          </cell>
          <cell r="J6774">
            <v>2825</v>
          </cell>
          <cell r="K6774">
            <v>0</v>
          </cell>
          <cell r="L6774">
            <v>0</v>
          </cell>
          <cell r="M6774">
            <v>0</v>
          </cell>
          <cell r="N6774">
            <v>2825</v>
          </cell>
          <cell r="O6774">
            <v>0</v>
          </cell>
        </row>
        <row r="6775">
          <cell r="A6775" t="str">
            <v>460.40.70.015-6350.01</v>
          </cell>
          <cell r="B6775" t="str">
            <v>460</v>
          </cell>
          <cell r="C6775" t="str">
            <v>40</v>
          </cell>
          <cell r="D6775" t="str">
            <v>70</v>
          </cell>
          <cell r="E6775" t="str">
            <v>015</v>
          </cell>
          <cell r="F6775" t="str">
            <v>6350.01</v>
          </cell>
          <cell r="G6775" t="str">
            <v>Maintenance Agreements &amp; Licenses License/Software Maintenance</v>
          </cell>
          <cell r="H6775">
            <v>0</v>
          </cell>
          <cell r="I6775">
            <v>0</v>
          </cell>
          <cell r="J6775">
            <v>0</v>
          </cell>
          <cell r="K6775">
            <v>0</v>
          </cell>
          <cell r="L6775">
            <v>0</v>
          </cell>
          <cell r="M6775">
            <v>0</v>
          </cell>
          <cell r="N6775">
            <v>0</v>
          </cell>
          <cell r="O6775" t="str">
            <v>+++</v>
          </cell>
        </row>
        <row r="6776">
          <cell r="A6776" t="str">
            <v>460.40.70.015-6350.05</v>
          </cell>
          <cell r="B6776" t="str">
            <v>460</v>
          </cell>
          <cell r="C6776" t="str">
            <v>40</v>
          </cell>
          <cell r="D6776" t="str">
            <v>70</v>
          </cell>
          <cell r="E6776" t="str">
            <v>015</v>
          </cell>
          <cell r="F6776" t="str">
            <v>6350.05</v>
          </cell>
          <cell r="G6776" t="str">
            <v>Maintenance Agreements &amp; Licenses Traffic Control</v>
          </cell>
          <cell r="H6776">
            <v>0</v>
          </cell>
          <cell r="I6776">
            <v>0</v>
          </cell>
          <cell r="J6776">
            <v>0</v>
          </cell>
          <cell r="K6776">
            <v>0</v>
          </cell>
          <cell r="L6776">
            <v>0</v>
          </cell>
          <cell r="M6776">
            <v>0</v>
          </cell>
          <cell r="N6776">
            <v>0</v>
          </cell>
          <cell r="O6776" t="str">
            <v>+++</v>
          </cell>
        </row>
        <row r="6777">
          <cell r="A6777" t="str">
            <v>460.40.70.015-6375.04</v>
          </cell>
          <cell r="B6777" t="str">
            <v>460</v>
          </cell>
          <cell r="C6777" t="str">
            <v>40</v>
          </cell>
          <cell r="D6777" t="str">
            <v>70</v>
          </cell>
          <cell r="E6777" t="str">
            <v>015</v>
          </cell>
          <cell r="F6777" t="str">
            <v>6375.04</v>
          </cell>
          <cell r="G6777" t="str">
            <v>Operating Fees Operating Permits</v>
          </cell>
          <cell r="H6777">
            <v>0</v>
          </cell>
          <cell r="I6777">
            <v>0</v>
          </cell>
          <cell r="J6777">
            <v>0</v>
          </cell>
          <cell r="K6777">
            <v>0</v>
          </cell>
          <cell r="L6777">
            <v>0</v>
          </cell>
          <cell r="M6777">
            <v>0</v>
          </cell>
          <cell r="N6777">
            <v>0</v>
          </cell>
          <cell r="O6777" t="str">
            <v>+++</v>
          </cell>
        </row>
        <row r="6778">
          <cell r="A6778" t="str">
            <v>460.40.70.015-6375.07</v>
          </cell>
          <cell r="B6778" t="str">
            <v>460</v>
          </cell>
          <cell r="C6778" t="str">
            <v>40</v>
          </cell>
          <cell r="D6778" t="str">
            <v>70</v>
          </cell>
          <cell r="E6778" t="str">
            <v>015</v>
          </cell>
          <cell r="F6778" t="str">
            <v>6375.07</v>
          </cell>
          <cell r="G6778" t="str">
            <v>Operating Fees Permit</v>
          </cell>
          <cell r="H6778">
            <v>0</v>
          </cell>
          <cell r="I6778">
            <v>0</v>
          </cell>
          <cell r="J6778">
            <v>0</v>
          </cell>
          <cell r="K6778">
            <v>0</v>
          </cell>
          <cell r="L6778">
            <v>0</v>
          </cell>
          <cell r="M6778">
            <v>0</v>
          </cell>
          <cell r="N6778">
            <v>0</v>
          </cell>
          <cell r="O6778" t="str">
            <v>+++</v>
          </cell>
        </row>
        <row r="6779">
          <cell r="A6779" t="str">
            <v>460.40.70.015-6400.03</v>
          </cell>
          <cell r="B6779" t="str">
            <v>460</v>
          </cell>
          <cell r="C6779" t="str">
            <v>40</v>
          </cell>
          <cell r="D6779" t="str">
            <v>70</v>
          </cell>
          <cell r="E6779" t="str">
            <v>015</v>
          </cell>
          <cell r="F6779" t="str">
            <v>6400.03</v>
          </cell>
          <cell r="G6779" t="str">
            <v>Repairs &amp; Maintenance Major Repair &amp; Contingency</v>
          </cell>
          <cell r="H6779">
            <v>0</v>
          </cell>
          <cell r="I6779">
            <v>0</v>
          </cell>
          <cell r="J6779">
            <v>0</v>
          </cell>
          <cell r="K6779">
            <v>0</v>
          </cell>
          <cell r="L6779">
            <v>0</v>
          </cell>
          <cell r="M6779">
            <v>0</v>
          </cell>
          <cell r="N6779">
            <v>0</v>
          </cell>
          <cell r="O6779" t="str">
            <v>+++</v>
          </cell>
        </row>
        <row r="6780">
          <cell r="A6780" t="str">
            <v>460.40.70.015-6400.05</v>
          </cell>
          <cell r="B6780" t="str">
            <v>460</v>
          </cell>
          <cell r="C6780" t="str">
            <v>40</v>
          </cell>
          <cell r="D6780" t="str">
            <v>70</v>
          </cell>
          <cell r="E6780" t="str">
            <v>015</v>
          </cell>
          <cell r="F6780" t="str">
            <v>6400.05</v>
          </cell>
          <cell r="G6780" t="str">
            <v>Repairs &amp; Maintenance Vehicle</v>
          </cell>
          <cell r="H6780">
            <v>0</v>
          </cell>
          <cell r="I6780">
            <v>0</v>
          </cell>
          <cell r="J6780">
            <v>0</v>
          </cell>
          <cell r="K6780">
            <v>0</v>
          </cell>
          <cell r="L6780">
            <v>0</v>
          </cell>
          <cell r="M6780">
            <v>0</v>
          </cell>
          <cell r="N6780">
            <v>0</v>
          </cell>
          <cell r="O6780" t="str">
            <v>+++</v>
          </cell>
        </row>
        <row r="6781">
          <cell r="A6781" t="str">
            <v>460.40.70.015-6400.10</v>
          </cell>
          <cell r="B6781" t="str">
            <v>460</v>
          </cell>
          <cell r="C6781" t="str">
            <v>40</v>
          </cell>
          <cell r="D6781" t="str">
            <v>70</v>
          </cell>
          <cell r="E6781" t="str">
            <v>015</v>
          </cell>
          <cell r="F6781" t="str">
            <v>6400.10</v>
          </cell>
          <cell r="G6781" t="str">
            <v>Repairs &amp; Maintenance Pavement</v>
          </cell>
          <cell r="H6781">
            <v>0</v>
          </cell>
          <cell r="I6781">
            <v>0</v>
          </cell>
          <cell r="J6781">
            <v>0</v>
          </cell>
          <cell r="K6781">
            <v>0</v>
          </cell>
          <cell r="L6781">
            <v>0</v>
          </cell>
          <cell r="M6781">
            <v>0</v>
          </cell>
          <cell r="N6781">
            <v>0</v>
          </cell>
          <cell r="O6781" t="str">
            <v>+++</v>
          </cell>
        </row>
        <row r="6782">
          <cell r="A6782" t="str">
            <v>460.40.70.015-6400.18</v>
          </cell>
          <cell r="B6782" t="str">
            <v>460</v>
          </cell>
          <cell r="C6782" t="str">
            <v>40</v>
          </cell>
          <cell r="D6782" t="str">
            <v>70</v>
          </cell>
          <cell r="E6782" t="str">
            <v>015</v>
          </cell>
          <cell r="F6782" t="str">
            <v>6400.18</v>
          </cell>
          <cell r="G6782" t="str">
            <v>Repairs &amp; Maintenance Streetlight</v>
          </cell>
          <cell r="H6782">
            <v>0</v>
          </cell>
          <cell r="I6782">
            <v>0</v>
          </cell>
          <cell r="J6782">
            <v>0</v>
          </cell>
          <cell r="K6782">
            <v>0</v>
          </cell>
          <cell r="L6782">
            <v>0</v>
          </cell>
          <cell r="M6782">
            <v>0</v>
          </cell>
          <cell r="N6782">
            <v>0</v>
          </cell>
          <cell r="O6782" t="str">
            <v>+++</v>
          </cell>
        </row>
        <row r="6783">
          <cell r="A6783" t="str">
            <v>460.40.70.015-6400.19</v>
          </cell>
          <cell r="B6783" t="str">
            <v>460</v>
          </cell>
          <cell r="C6783" t="str">
            <v>40</v>
          </cell>
          <cell r="D6783" t="str">
            <v>70</v>
          </cell>
          <cell r="E6783" t="str">
            <v>015</v>
          </cell>
          <cell r="F6783" t="str">
            <v>6400.19</v>
          </cell>
          <cell r="G6783" t="str">
            <v>Repairs &amp; Maintenance Testing/Certifications</v>
          </cell>
          <cell r="H6783">
            <v>0</v>
          </cell>
          <cell r="I6783">
            <v>0</v>
          </cell>
          <cell r="J6783">
            <v>0</v>
          </cell>
          <cell r="K6783">
            <v>0</v>
          </cell>
          <cell r="L6783">
            <v>0</v>
          </cell>
          <cell r="M6783">
            <v>0</v>
          </cell>
          <cell r="N6783">
            <v>0</v>
          </cell>
          <cell r="O6783" t="str">
            <v>+++</v>
          </cell>
        </row>
        <row r="6784">
          <cell r="A6784" t="str">
            <v>460.40.70.015-6500.04</v>
          </cell>
          <cell r="B6784" t="str">
            <v>460</v>
          </cell>
          <cell r="C6784" t="str">
            <v>40</v>
          </cell>
          <cell r="D6784" t="str">
            <v>70</v>
          </cell>
          <cell r="E6784" t="str">
            <v>015</v>
          </cell>
          <cell r="F6784" t="str">
            <v>6500.04</v>
          </cell>
          <cell r="G6784" t="str">
            <v>Claims &amp; Insurance Insurance Premiums</v>
          </cell>
          <cell r="H6784">
            <v>2550</v>
          </cell>
          <cell r="I6784">
            <v>0</v>
          </cell>
          <cell r="J6784">
            <v>2550</v>
          </cell>
          <cell r="K6784">
            <v>0</v>
          </cell>
          <cell r="L6784">
            <v>0</v>
          </cell>
          <cell r="M6784">
            <v>0</v>
          </cell>
          <cell r="N6784">
            <v>2550</v>
          </cell>
          <cell r="O6784">
            <v>0</v>
          </cell>
        </row>
        <row r="6785">
          <cell r="A6785" t="str">
            <v>460.40.70.015-6600.01</v>
          </cell>
          <cell r="B6785" t="str">
            <v>460</v>
          </cell>
          <cell r="C6785" t="str">
            <v>40</v>
          </cell>
          <cell r="D6785" t="str">
            <v>70</v>
          </cell>
          <cell r="E6785" t="str">
            <v>015</v>
          </cell>
          <cell r="F6785" t="str">
            <v>6600.01</v>
          </cell>
          <cell r="G6785" t="str">
            <v>Administrative Expenses Meetings</v>
          </cell>
          <cell r="H6785">
            <v>0</v>
          </cell>
          <cell r="I6785">
            <v>0</v>
          </cell>
          <cell r="J6785">
            <v>0</v>
          </cell>
          <cell r="K6785">
            <v>0</v>
          </cell>
          <cell r="L6785">
            <v>0</v>
          </cell>
          <cell r="M6785">
            <v>0</v>
          </cell>
          <cell r="N6785">
            <v>0</v>
          </cell>
          <cell r="O6785" t="str">
            <v>+++</v>
          </cell>
        </row>
        <row r="6786">
          <cell r="A6786" t="str">
            <v>460.40.70.015-6600.03</v>
          </cell>
          <cell r="B6786" t="str">
            <v>460</v>
          </cell>
          <cell r="C6786" t="str">
            <v>40</v>
          </cell>
          <cell r="D6786" t="str">
            <v>70</v>
          </cell>
          <cell r="E6786" t="str">
            <v>015</v>
          </cell>
          <cell r="F6786" t="str">
            <v>6600.03</v>
          </cell>
          <cell r="G6786" t="str">
            <v>Administrative Expenses Mileage Reimbursement</v>
          </cell>
          <cell r="H6786">
            <v>0</v>
          </cell>
          <cell r="I6786">
            <v>0</v>
          </cell>
          <cell r="J6786">
            <v>0</v>
          </cell>
          <cell r="K6786">
            <v>0</v>
          </cell>
          <cell r="L6786">
            <v>0</v>
          </cell>
          <cell r="M6786">
            <v>0</v>
          </cell>
          <cell r="N6786">
            <v>0</v>
          </cell>
          <cell r="O6786" t="str">
            <v>+++</v>
          </cell>
        </row>
        <row r="6787">
          <cell r="A6787" t="str">
            <v>460.40.70.015-6600.04</v>
          </cell>
          <cell r="B6787" t="str">
            <v>460</v>
          </cell>
          <cell r="C6787" t="str">
            <v>40</v>
          </cell>
          <cell r="D6787" t="str">
            <v>70</v>
          </cell>
          <cell r="E6787" t="str">
            <v>015</v>
          </cell>
          <cell r="F6787" t="str">
            <v>6600.04</v>
          </cell>
          <cell r="G6787" t="str">
            <v>Administrative Expenses Training/Conferences</v>
          </cell>
          <cell r="H6787">
            <v>2500</v>
          </cell>
          <cell r="I6787">
            <v>0</v>
          </cell>
          <cell r="J6787">
            <v>2500</v>
          </cell>
          <cell r="K6787">
            <v>0</v>
          </cell>
          <cell r="L6787">
            <v>0</v>
          </cell>
          <cell r="M6787">
            <v>0</v>
          </cell>
          <cell r="N6787">
            <v>2500</v>
          </cell>
          <cell r="O6787">
            <v>0</v>
          </cell>
        </row>
        <row r="6788">
          <cell r="A6788" t="str">
            <v>460.40.70.015-6600.07</v>
          </cell>
          <cell r="B6788" t="str">
            <v>460</v>
          </cell>
          <cell r="C6788" t="str">
            <v>40</v>
          </cell>
          <cell r="D6788" t="str">
            <v>70</v>
          </cell>
          <cell r="E6788" t="str">
            <v>015</v>
          </cell>
          <cell r="F6788" t="str">
            <v>6600.07</v>
          </cell>
          <cell r="G6788" t="str">
            <v>Administrative Expenses Employee Recruitment</v>
          </cell>
          <cell r="H6788">
            <v>50</v>
          </cell>
          <cell r="I6788">
            <v>0</v>
          </cell>
          <cell r="J6788">
            <v>50</v>
          </cell>
          <cell r="K6788">
            <v>0</v>
          </cell>
          <cell r="L6788">
            <v>0</v>
          </cell>
          <cell r="M6788">
            <v>0</v>
          </cell>
          <cell r="N6788">
            <v>50</v>
          </cell>
          <cell r="O6788">
            <v>0</v>
          </cell>
        </row>
        <row r="6789">
          <cell r="A6789" t="str">
            <v>460.40.70.015-6600.25</v>
          </cell>
          <cell r="B6789" t="str">
            <v>460</v>
          </cell>
          <cell r="C6789" t="str">
            <v>40</v>
          </cell>
          <cell r="D6789" t="str">
            <v>70</v>
          </cell>
          <cell r="E6789" t="str">
            <v>015</v>
          </cell>
          <cell r="F6789" t="str">
            <v>6600.25</v>
          </cell>
          <cell r="G6789" t="str">
            <v>Administrative Expenses Support Services-Indirect Labor</v>
          </cell>
          <cell r="H6789">
            <v>577200</v>
          </cell>
          <cell r="I6789">
            <v>0</v>
          </cell>
          <cell r="J6789">
            <v>577200</v>
          </cell>
          <cell r="K6789">
            <v>0</v>
          </cell>
          <cell r="L6789">
            <v>0</v>
          </cell>
          <cell r="M6789">
            <v>0</v>
          </cell>
          <cell r="N6789">
            <v>577200</v>
          </cell>
          <cell r="O6789">
            <v>0</v>
          </cell>
        </row>
        <row r="6790">
          <cell r="A6790" t="str">
            <v>460.40.70.015-6600.26</v>
          </cell>
          <cell r="B6790" t="str">
            <v>460</v>
          </cell>
          <cell r="C6790" t="str">
            <v>40</v>
          </cell>
          <cell r="D6790" t="str">
            <v>70</v>
          </cell>
          <cell r="E6790" t="str">
            <v>015</v>
          </cell>
          <cell r="F6790" t="str">
            <v>6600.26</v>
          </cell>
          <cell r="G6790" t="str">
            <v>Administrative Expenses Support Services-IT</v>
          </cell>
          <cell r="H6790">
            <v>1610</v>
          </cell>
          <cell r="I6790">
            <v>0</v>
          </cell>
          <cell r="J6790">
            <v>1610</v>
          </cell>
          <cell r="K6790">
            <v>0</v>
          </cell>
          <cell r="L6790">
            <v>0</v>
          </cell>
          <cell r="M6790">
            <v>0</v>
          </cell>
          <cell r="N6790">
            <v>1610</v>
          </cell>
          <cell r="O6790">
            <v>0</v>
          </cell>
        </row>
        <row r="6791">
          <cell r="A6791" t="str">
            <v>460.40.70.015-6600.36</v>
          </cell>
          <cell r="B6791" t="str">
            <v>460</v>
          </cell>
          <cell r="C6791" t="str">
            <v>40</v>
          </cell>
          <cell r="D6791" t="str">
            <v>70</v>
          </cell>
          <cell r="E6791" t="str">
            <v>015</v>
          </cell>
          <cell r="F6791" t="str">
            <v>6600.36</v>
          </cell>
          <cell r="G6791" t="str">
            <v>Administrative Expenses IT Fund Contribution</v>
          </cell>
          <cell r="H6791">
            <v>5110</v>
          </cell>
          <cell r="I6791">
            <v>0</v>
          </cell>
          <cell r="J6791">
            <v>5110</v>
          </cell>
          <cell r="K6791">
            <v>0</v>
          </cell>
          <cell r="L6791">
            <v>0</v>
          </cell>
          <cell r="M6791">
            <v>0</v>
          </cell>
          <cell r="N6791">
            <v>5110</v>
          </cell>
          <cell r="O6791">
            <v>0</v>
          </cell>
        </row>
        <row r="6792">
          <cell r="A6792" t="str">
            <v>460.40.70.015-7000.99</v>
          </cell>
          <cell r="B6792" t="str">
            <v>460</v>
          </cell>
          <cell r="C6792" t="str">
            <v>40</v>
          </cell>
          <cell r="D6792" t="str">
            <v>70</v>
          </cell>
          <cell r="E6792" t="str">
            <v>015</v>
          </cell>
          <cell r="F6792" t="str">
            <v>7000.99</v>
          </cell>
          <cell r="G6792" t="str">
            <v>Capital Outlay General</v>
          </cell>
          <cell r="H6792">
            <v>0</v>
          </cell>
          <cell r="I6792">
            <v>0</v>
          </cell>
          <cell r="J6792">
            <v>0</v>
          </cell>
          <cell r="K6792">
            <v>0</v>
          </cell>
          <cell r="L6792">
            <v>0</v>
          </cell>
          <cell r="M6792">
            <v>0</v>
          </cell>
          <cell r="N6792">
            <v>0</v>
          </cell>
          <cell r="O6792" t="str">
            <v>+++</v>
          </cell>
        </row>
        <row r="6793">
          <cell r="A6793" t="str">
            <v>460.40.70.570-5100.00</v>
          </cell>
          <cell r="B6793" t="str">
            <v>460</v>
          </cell>
          <cell r="C6793" t="str">
            <v>40</v>
          </cell>
          <cell r="D6793" t="str">
            <v>70</v>
          </cell>
          <cell r="E6793" t="str">
            <v>570</v>
          </cell>
          <cell r="F6793" t="str">
            <v>5100.00</v>
          </cell>
          <cell r="G6793" t="str">
            <v>Benefits PERS Pool Liability</v>
          </cell>
          <cell r="H6793">
            <v>0</v>
          </cell>
          <cell r="I6793">
            <v>0</v>
          </cell>
          <cell r="J6793">
            <v>0</v>
          </cell>
          <cell r="K6793">
            <v>0</v>
          </cell>
          <cell r="L6793">
            <v>0</v>
          </cell>
          <cell r="M6793">
            <v>0</v>
          </cell>
          <cell r="N6793">
            <v>0</v>
          </cell>
          <cell r="O6793" t="str">
            <v>+++</v>
          </cell>
        </row>
        <row r="6794">
          <cell r="A6794" t="str">
            <v>460.40.70.570-6000.01</v>
          </cell>
          <cell r="B6794" t="str">
            <v>460</v>
          </cell>
          <cell r="C6794" t="str">
            <v>40</v>
          </cell>
          <cell r="D6794" t="str">
            <v>70</v>
          </cell>
          <cell r="E6794" t="str">
            <v>570</v>
          </cell>
          <cell r="F6794" t="str">
            <v>6000.01</v>
          </cell>
          <cell r="G6794" t="str">
            <v>Professional Services General</v>
          </cell>
          <cell r="H6794">
            <v>0</v>
          </cell>
          <cell r="I6794">
            <v>0</v>
          </cell>
          <cell r="J6794">
            <v>0</v>
          </cell>
          <cell r="K6794">
            <v>0</v>
          </cell>
          <cell r="L6794">
            <v>0</v>
          </cell>
          <cell r="M6794">
            <v>0</v>
          </cell>
          <cell r="N6794">
            <v>0</v>
          </cell>
          <cell r="O6794" t="str">
            <v>+++</v>
          </cell>
        </row>
        <row r="6795">
          <cell r="A6795" t="str">
            <v>460.40.70.570-6100.01</v>
          </cell>
          <cell r="B6795" t="str">
            <v>460</v>
          </cell>
          <cell r="C6795" t="str">
            <v>40</v>
          </cell>
          <cell r="D6795" t="str">
            <v>70</v>
          </cell>
          <cell r="E6795" t="str">
            <v>570</v>
          </cell>
          <cell r="F6795" t="str">
            <v>6100.01</v>
          </cell>
          <cell r="G6795" t="str">
            <v>Utilities Electric</v>
          </cell>
          <cell r="H6795">
            <v>0</v>
          </cell>
          <cell r="I6795">
            <v>0</v>
          </cell>
          <cell r="J6795">
            <v>0</v>
          </cell>
          <cell r="K6795">
            <v>0</v>
          </cell>
          <cell r="L6795">
            <v>0</v>
          </cell>
          <cell r="M6795">
            <v>0</v>
          </cell>
          <cell r="N6795">
            <v>0</v>
          </cell>
          <cell r="O6795" t="str">
            <v>+++</v>
          </cell>
        </row>
        <row r="6796">
          <cell r="A6796" t="str">
            <v>460.40.70.570-6280.03</v>
          </cell>
          <cell r="B6796" t="str">
            <v>460</v>
          </cell>
          <cell r="C6796" t="str">
            <v>40</v>
          </cell>
          <cell r="D6796" t="str">
            <v>70</v>
          </cell>
          <cell r="E6796" t="str">
            <v>570</v>
          </cell>
          <cell r="F6796" t="str">
            <v>6280.03</v>
          </cell>
          <cell r="G6796" t="str">
            <v>Supplies-Public Works Soundwall Repair</v>
          </cell>
          <cell r="H6796">
            <v>10000</v>
          </cell>
          <cell r="I6796">
            <v>0</v>
          </cell>
          <cell r="J6796">
            <v>10000</v>
          </cell>
          <cell r="K6796">
            <v>0</v>
          </cell>
          <cell r="L6796">
            <v>0</v>
          </cell>
          <cell r="M6796">
            <v>0</v>
          </cell>
          <cell r="N6796">
            <v>10000</v>
          </cell>
          <cell r="O6796">
            <v>0</v>
          </cell>
        </row>
        <row r="6797">
          <cell r="A6797" t="str">
            <v>460.40.70.570-6280.04</v>
          </cell>
          <cell r="B6797" t="str">
            <v>460</v>
          </cell>
          <cell r="C6797" t="str">
            <v>40</v>
          </cell>
          <cell r="D6797" t="str">
            <v>70</v>
          </cell>
          <cell r="E6797" t="str">
            <v>570</v>
          </cell>
          <cell r="F6797" t="str">
            <v>6280.04</v>
          </cell>
          <cell r="G6797" t="str">
            <v>Supplies-Public Works Sidewalk Repair</v>
          </cell>
          <cell r="H6797">
            <v>0</v>
          </cell>
          <cell r="I6797">
            <v>0</v>
          </cell>
          <cell r="J6797">
            <v>0</v>
          </cell>
          <cell r="K6797">
            <v>0</v>
          </cell>
          <cell r="L6797">
            <v>0</v>
          </cell>
          <cell r="M6797">
            <v>0</v>
          </cell>
          <cell r="N6797">
            <v>0</v>
          </cell>
          <cell r="O6797" t="str">
            <v>+++</v>
          </cell>
        </row>
        <row r="6798">
          <cell r="A6798" t="str">
            <v>460.40.70.570-6280.05</v>
          </cell>
          <cell r="B6798" t="str">
            <v>460</v>
          </cell>
          <cell r="C6798" t="str">
            <v>40</v>
          </cell>
          <cell r="D6798" t="str">
            <v>70</v>
          </cell>
          <cell r="E6798" t="str">
            <v>570</v>
          </cell>
          <cell r="F6798" t="str">
            <v>6280.05</v>
          </cell>
          <cell r="G6798" t="str">
            <v>Supplies-Public Works Traffic Signs</v>
          </cell>
          <cell r="H6798">
            <v>0</v>
          </cell>
          <cell r="I6798">
            <v>0</v>
          </cell>
          <cell r="J6798">
            <v>0</v>
          </cell>
          <cell r="K6798">
            <v>0</v>
          </cell>
          <cell r="L6798">
            <v>0</v>
          </cell>
          <cell r="M6798">
            <v>0</v>
          </cell>
          <cell r="N6798">
            <v>0</v>
          </cell>
          <cell r="O6798" t="str">
            <v>+++</v>
          </cell>
        </row>
        <row r="6799">
          <cell r="A6799" t="str">
            <v>460.40.70.570-6350.05</v>
          </cell>
          <cell r="B6799" t="str">
            <v>460</v>
          </cell>
          <cell r="C6799" t="str">
            <v>40</v>
          </cell>
          <cell r="D6799" t="str">
            <v>70</v>
          </cell>
          <cell r="E6799" t="str">
            <v>570</v>
          </cell>
          <cell r="F6799" t="str">
            <v>6350.05</v>
          </cell>
          <cell r="G6799" t="str">
            <v>Maintenance Agreements &amp; Licenses Traffic Control</v>
          </cell>
          <cell r="H6799">
            <v>0</v>
          </cell>
          <cell r="I6799">
            <v>0</v>
          </cell>
          <cell r="J6799">
            <v>0</v>
          </cell>
          <cell r="K6799">
            <v>0</v>
          </cell>
          <cell r="L6799">
            <v>0</v>
          </cell>
          <cell r="M6799">
            <v>0</v>
          </cell>
          <cell r="N6799">
            <v>0</v>
          </cell>
          <cell r="O6799" t="str">
            <v>+++</v>
          </cell>
        </row>
        <row r="6800">
          <cell r="A6800" t="str">
            <v>460.40.70.570-6400.10</v>
          </cell>
          <cell r="B6800" t="str">
            <v>460</v>
          </cell>
          <cell r="C6800" t="str">
            <v>40</v>
          </cell>
          <cell r="D6800" t="str">
            <v>70</v>
          </cell>
          <cell r="E6800" t="str">
            <v>570</v>
          </cell>
          <cell r="F6800" t="str">
            <v>6400.10</v>
          </cell>
          <cell r="G6800" t="str">
            <v>Repairs &amp; Maintenance Pavement</v>
          </cell>
          <cell r="H6800">
            <v>320000</v>
          </cell>
          <cell r="I6800">
            <v>0</v>
          </cell>
          <cell r="J6800">
            <v>320000</v>
          </cell>
          <cell r="K6800">
            <v>0</v>
          </cell>
          <cell r="L6800">
            <v>0</v>
          </cell>
          <cell r="M6800">
            <v>0</v>
          </cell>
          <cell r="N6800">
            <v>320000</v>
          </cell>
          <cell r="O6800">
            <v>0</v>
          </cell>
        </row>
        <row r="6801">
          <cell r="A6801" t="str">
            <v>460.40.70.570-6400.22</v>
          </cell>
          <cell r="B6801" t="str">
            <v>460</v>
          </cell>
          <cell r="C6801" t="str">
            <v>40</v>
          </cell>
          <cell r="D6801" t="str">
            <v>70</v>
          </cell>
          <cell r="E6801" t="str">
            <v>570</v>
          </cell>
          <cell r="F6801" t="str">
            <v>6400.22</v>
          </cell>
          <cell r="G6801" t="str">
            <v>Repairs &amp; Maintenance Curb Gutter Sidewalk</v>
          </cell>
          <cell r="H6801">
            <v>0</v>
          </cell>
          <cell r="I6801">
            <v>0</v>
          </cell>
          <cell r="J6801">
            <v>0</v>
          </cell>
          <cell r="K6801">
            <v>0</v>
          </cell>
          <cell r="L6801">
            <v>0</v>
          </cell>
          <cell r="M6801">
            <v>0</v>
          </cell>
          <cell r="N6801">
            <v>0</v>
          </cell>
          <cell r="O6801" t="str">
            <v>+++</v>
          </cell>
        </row>
        <row r="6802">
          <cell r="A6802" t="str">
            <v>460.40.70.570-6410.02</v>
          </cell>
          <cell r="B6802" t="str">
            <v>460</v>
          </cell>
          <cell r="C6802" t="str">
            <v>40</v>
          </cell>
          <cell r="D6802" t="str">
            <v>70</v>
          </cell>
          <cell r="E6802" t="str">
            <v>570</v>
          </cell>
          <cell r="F6802" t="str">
            <v>6410.02</v>
          </cell>
          <cell r="G6802" t="str">
            <v>Repairs &amp; Maintenance-Transportation Slurry/Overlay</v>
          </cell>
          <cell r="H6802">
            <v>0</v>
          </cell>
          <cell r="I6802">
            <v>0</v>
          </cell>
          <cell r="J6802">
            <v>0</v>
          </cell>
          <cell r="K6802">
            <v>0</v>
          </cell>
          <cell r="L6802">
            <v>0</v>
          </cell>
          <cell r="M6802">
            <v>0</v>
          </cell>
          <cell r="N6802">
            <v>0</v>
          </cell>
          <cell r="O6802" t="str">
            <v>+++</v>
          </cell>
        </row>
        <row r="6803">
          <cell r="A6803" t="str">
            <v>460.40.70.570-7000.99</v>
          </cell>
          <cell r="B6803" t="str">
            <v>460</v>
          </cell>
          <cell r="C6803" t="str">
            <v>40</v>
          </cell>
          <cell r="D6803" t="str">
            <v>70</v>
          </cell>
          <cell r="E6803" t="str">
            <v>570</v>
          </cell>
          <cell r="F6803" t="str">
            <v>7000.99</v>
          </cell>
          <cell r="G6803" t="str">
            <v>Capital Outlay General</v>
          </cell>
          <cell r="H6803">
            <v>0</v>
          </cell>
          <cell r="I6803">
            <v>0</v>
          </cell>
          <cell r="J6803">
            <v>0</v>
          </cell>
          <cell r="K6803">
            <v>0</v>
          </cell>
          <cell r="L6803">
            <v>0</v>
          </cell>
          <cell r="M6803">
            <v>0</v>
          </cell>
          <cell r="N6803">
            <v>0</v>
          </cell>
          <cell r="O6803" t="str">
            <v>+++</v>
          </cell>
        </row>
        <row r="6804">
          <cell r="A6804" t="str">
            <v>460.40.70.590-5100.00</v>
          </cell>
          <cell r="B6804" t="str">
            <v>460</v>
          </cell>
          <cell r="C6804" t="str">
            <v>40</v>
          </cell>
          <cell r="D6804" t="str">
            <v>70</v>
          </cell>
          <cell r="E6804" t="str">
            <v>590</v>
          </cell>
          <cell r="F6804" t="str">
            <v>5100.00</v>
          </cell>
          <cell r="G6804" t="str">
            <v>Benefits PERS Pool Liability</v>
          </cell>
          <cell r="H6804">
            <v>0</v>
          </cell>
          <cell r="I6804">
            <v>0</v>
          </cell>
          <cell r="J6804">
            <v>0</v>
          </cell>
          <cell r="K6804">
            <v>0</v>
          </cell>
          <cell r="L6804">
            <v>0</v>
          </cell>
          <cell r="M6804">
            <v>0</v>
          </cell>
          <cell r="N6804">
            <v>0</v>
          </cell>
          <cell r="O6804" t="str">
            <v>+++</v>
          </cell>
        </row>
        <row r="6805">
          <cell r="A6805" t="str">
            <v>460.40.70.590-6100.01</v>
          </cell>
          <cell r="B6805" t="str">
            <v>460</v>
          </cell>
          <cell r="C6805" t="str">
            <v>40</v>
          </cell>
          <cell r="D6805" t="str">
            <v>70</v>
          </cell>
          <cell r="E6805" t="str">
            <v>590</v>
          </cell>
          <cell r="F6805" t="str">
            <v>6100.01</v>
          </cell>
          <cell r="G6805" t="str">
            <v>Utilities Electric</v>
          </cell>
          <cell r="H6805">
            <v>54000</v>
          </cell>
          <cell r="I6805">
            <v>0</v>
          </cell>
          <cell r="J6805">
            <v>54000</v>
          </cell>
          <cell r="K6805">
            <v>0</v>
          </cell>
          <cell r="L6805">
            <v>0</v>
          </cell>
          <cell r="M6805">
            <v>10661.8</v>
          </cell>
          <cell r="N6805">
            <v>43338.2</v>
          </cell>
          <cell r="O6805">
            <v>0.2</v>
          </cell>
        </row>
        <row r="6806">
          <cell r="A6806" t="str">
            <v>460.40.70.590-6200.05</v>
          </cell>
          <cell r="B6806" t="str">
            <v>460</v>
          </cell>
          <cell r="C6806" t="str">
            <v>40</v>
          </cell>
          <cell r="D6806" t="str">
            <v>70</v>
          </cell>
          <cell r="E6806" t="str">
            <v>590</v>
          </cell>
          <cell r="F6806" t="str">
            <v>6200.05</v>
          </cell>
          <cell r="G6806" t="str">
            <v>Supplies Gasoline</v>
          </cell>
          <cell r="H6806">
            <v>0</v>
          </cell>
          <cell r="I6806">
            <v>0</v>
          </cell>
          <cell r="J6806">
            <v>0</v>
          </cell>
          <cell r="K6806">
            <v>0</v>
          </cell>
          <cell r="L6806">
            <v>0</v>
          </cell>
          <cell r="M6806">
            <v>0</v>
          </cell>
          <cell r="N6806">
            <v>0</v>
          </cell>
          <cell r="O6806" t="str">
            <v>+++</v>
          </cell>
        </row>
        <row r="6807">
          <cell r="A6807" t="str">
            <v>460.40.70.590-6280.07</v>
          </cell>
          <cell r="B6807" t="str">
            <v>460</v>
          </cell>
          <cell r="C6807" t="str">
            <v>40</v>
          </cell>
          <cell r="D6807" t="str">
            <v>70</v>
          </cell>
          <cell r="E6807" t="str">
            <v>590</v>
          </cell>
          <cell r="F6807" t="str">
            <v>6280.07</v>
          </cell>
          <cell r="G6807" t="str">
            <v>Supplies-Public Works Street Lights</v>
          </cell>
          <cell r="H6807">
            <v>0</v>
          </cell>
          <cell r="I6807">
            <v>0</v>
          </cell>
          <cell r="J6807">
            <v>0</v>
          </cell>
          <cell r="K6807">
            <v>0</v>
          </cell>
          <cell r="L6807">
            <v>0</v>
          </cell>
          <cell r="M6807">
            <v>0</v>
          </cell>
          <cell r="N6807">
            <v>0</v>
          </cell>
          <cell r="O6807" t="str">
            <v>+++</v>
          </cell>
        </row>
        <row r="6808">
          <cell r="A6808" t="str">
            <v>460.40.70.590-6350.06</v>
          </cell>
          <cell r="B6808" t="str">
            <v>460</v>
          </cell>
          <cell r="C6808" t="str">
            <v>40</v>
          </cell>
          <cell r="D6808" t="str">
            <v>70</v>
          </cell>
          <cell r="E6808" t="str">
            <v>590</v>
          </cell>
          <cell r="F6808" t="str">
            <v>6350.06</v>
          </cell>
          <cell r="G6808" t="str">
            <v>Maintenance Agreements &amp; Licenses Streetlights</v>
          </cell>
          <cell r="H6808">
            <v>0</v>
          </cell>
          <cell r="I6808">
            <v>0</v>
          </cell>
          <cell r="J6808">
            <v>0</v>
          </cell>
          <cell r="K6808">
            <v>0</v>
          </cell>
          <cell r="L6808">
            <v>0</v>
          </cell>
          <cell r="M6808">
            <v>0</v>
          </cell>
          <cell r="N6808">
            <v>0</v>
          </cell>
          <cell r="O6808" t="str">
            <v>+++</v>
          </cell>
        </row>
        <row r="6809">
          <cell r="A6809" t="str">
            <v>460.40.70.590-6410.08</v>
          </cell>
          <cell r="B6809" t="str">
            <v>460</v>
          </cell>
          <cell r="C6809" t="str">
            <v>40</v>
          </cell>
          <cell r="D6809" t="str">
            <v>70</v>
          </cell>
          <cell r="E6809" t="str">
            <v>590</v>
          </cell>
          <cell r="F6809" t="str">
            <v>6410.08</v>
          </cell>
          <cell r="G6809" t="str">
            <v>Repairs &amp; Maintenance-Transportation Streetlights</v>
          </cell>
          <cell r="H6809">
            <v>0</v>
          </cell>
          <cell r="I6809">
            <v>0</v>
          </cell>
          <cell r="J6809">
            <v>0</v>
          </cell>
          <cell r="K6809">
            <v>0</v>
          </cell>
          <cell r="L6809">
            <v>0</v>
          </cell>
          <cell r="M6809">
            <v>0</v>
          </cell>
          <cell r="N6809">
            <v>0</v>
          </cell>
          <cell r="O6809" t="str">
            <v>+++</v>
          </cell>
        </row>
        <row r="6810">
          <cell r="A6810" t="str">
            <v>460.40.70.600-5100.00</v>
          </cell>
          <cell r="B6810" t="str">
            <v>460</v>
          </cell>
          <cell r="C6810" t="str">
            <v>40</v>
          </cell>
          <cell r="D6810" t="str">
            <v>70</v>
          </cell>
          <cell r="E6810" t="str">
            <v>600</v>
          </cell>
          <cell r="F6810" t="str">
            <v>5100.00</v>
          </cell>
          <cell r="G6810" t="str">
            <v>Benefits PERS Pool Liability</v>
          </cell>
          <cell r="H6810">
            <v>0</v>
          </cell>
          <cell r="I6810">
            <v>0</v>
          </cell>
          <cell r="J6810">
            <v>0</v>
          </cell>
          <cell r="K6810">
            <v>0</v>
          </cell>
          <cell r="L6810">
            <v>0</v>
          </cell>
          <cell r="M6810">
            <v>0</v>
          </cell>
          <cell r="N6810">
            <v>0</v>
          </cell>
          <cell r="O6810" t="str">
            <v>+++</v>
          </cell>
        </row>
        <row r="6811">
          <cell r="A6811" t="str">
            <v>460.40.70.600-6000.01</v>
          </cell>
          <cell r="B6811" t="str">
            <v>460</v>
          </cell>
          <cell r="C6811" t="str">
            <v>40</v>
          </cell>
          <cell r="D6811" t="str">
            <v>70</v>
          </cell>
          <cell r="E6811" t="str">
            <v>600</v>
          </cell>
          <cell r="F6811" t="str">
            <v>6000.01</v>
          </cell>
          <cell r="G6811" t="str">
            <v>Professional Services General</v>
          </cell>
          <cell r="H6811">
            <v>25000</v>
          </cell>
          <cell r="I6811">
            <v>0</v>
          </cell>
          <cell r="J6811">
            <v>25000</v>
          </cell>
          <cell r="K6811">
            <v>0</v>
          </cell>
          <cell r="L6811">
            <v>0</v>
          </cell>
          <cell r="M6811">
            <v>0</v>
          </cell>
          <cell r="N6811">
            <v>25000</v>
          </cell>
          <cell r="O6811">
            <v>0</v>
          </cell>
        </row>
        <row r="6812">
          <cell r="A6812" t="str">
            <v>460.40.70.600-6100.01</v>
          </cell>
          <cell r="B6812" t="str">
            <v>460</v>
          </cell>
          <cell r="C6812" t="str">
            <v>40</v>
          </cell>
          <cell r="D6812" t="str">
            <v>70</v>
          </cell>
          <cell r="E6812" t="str">
            <v>600</v>
          </cell>
          <cell r="F6812" t="str">
            <v>6100.01</v>
          </cell>
          <cell r="G6812" t="str">
            <v>Utilities Electric</v>
          </cell>
          <cell r="H6812">
            <v>245000</v>
          </cell>
          <cell r="I6812">
            <v>0</v>
          </cell>
          <cell r="J6812">
            <v>245000</v>
          </cell>
          <cell r="K6812">
            <v>0</v>
          </cell>
          <cell r="L6812">
            <v>0</v>
          </cell>
          <cell r="M6812">
            <v>52054.54</v>
          </cell>
          <cell r="N6812">
            <v>192945.46</v>
          </cell>
          <cell r="O6812">
            <v>0.21</v>
          </cell>
        </row>
        <row r="6813">
          <cell r="A6813" t="str">
            <v>460.40.70.600-6200.05</v>
          </cell>
          <cell r="B6813" t="str">
            <v>460</v>
          </cell>
          <cell r="C6813" t="str">
            <v>40</v>
          </cell>
          <cell r="D6813" t="str">
            <v>70</v>
          </cell>
          <cell r="E6813" t="str">
            <v>600</v>
          </cell>
          <cell r="F6813" t="str">
            <v>6200.05</v>
          </cell>
          <cell r="G6813" t="str">
            <v>Supplies Gasoline</v>
          </cell>
          <cell r="H6813">
            <v>0</v>
          </cell>
          <cell r="I6813">
            <v>0</v>
          </cell>
          <cell r="J6813">
            <v>0</v>
          </cell>
          <cell r="K6813">
            <v>0</v>
          </cell>
          <cell r="L6813">
            <v>0</v>
          </cell>
          <cell r="M6813">
            <v>0</v>
          </cell>
          <cell r="N6813">
            <v>0</v>
          </cell>
          <cell r="O6813" t="str">
            <v>+++</v>
          </cell>
        </row>
        <row r="6814">
          <cell r="A6814" t="str">
            <v>460.40.70.600-6280.36</v>
          </cell>
          <cell r="B6814" t="str">
            <v>460</v>
          </cell>
          <cell r="C6814" t="str">
            <v>40</v>
          </cell>
          <cell r="D6814" t="str">
            <v>70</v>
          </cell>
          <cell r="E6814" t="str">
            <v>600</v>
          </cell>
          <cell r="F6814" t="str">
            <v>6280.36</v>
          </cell>
          <cell r="G6814" t="str">
            <v>Supplies-Public Works Traffic Calming</v>
          </cell>
          <cell r="H6814">
            <v>50000</v>
          </cell>
          <cell r="I6814">
            <v>0</v>
          </cell>
          <cell r="J6814">
            <v>50000</v>
          </cell>
          <cell r="K6814">
            <v>0</v>
          </cell>
          <cell r="L6814">
            <v>0</v>
          </cell>
          <cell r="M6814">
            <v>0</v>
          </cell>
          <cell r="N6814">
            <v>50000</v>
          </cell>
          <cell r="O6814">
            <v>0</v>
          </cell>
        </row>
        <row r="6815">
          <cell r="A6815" t="str">
            <v>460.40.70.600-6280.37</v>
          </cell>
          <cell r="B6815" t="str">
            <v>460</v>
          </cell>
          <cell r="C6815" t="str">
            <v>40</v>
          </cell>
          <cell r="D6815" t="str">
            <v>70</v>
          </cell>
          <cell r="E6815" t="str">
            <v>600</v>
          </cell>
          <cell r="F6815" t="str">
            <v>6280.37</v>
          </cell>
          <cell r="G6815" t="str">
            <v>Supplies-Public Works Bike Route Signs</v>
          </cell>
          <cell r="H6815">
            <v>0</v>
          </cell>
          <cell r="I6815">
            <v>0</v>
          </cell>
          <cell r="J6815">
            <v>0</v>
          </cell>
          <cell r="K6815">
            <v>0</v>
          </cell>
          <cell r="L6815">
            <v>0</v>
          </cell>
          <cell r="M6815">
            <v>0</v>
          </cell>
          <cell r="N6815">
            <v>0</v>
          </cell>
          <cell r="O6815" t="str">
            <v>+++</v>
          </cell>
        </row>
        <row r="6816">
          <cell r="A6816" t="str">
            <v>460.40.70.600-6350.05</v>
          </cell>
          <cell r="B6816" t="str">
            <v>460</v>
          </cell>
          <cell r="C6816" t="str">
            <v>40</v>
          </cell>
          <cell r="D6816" t="str">
            <v>70</v>
          </cell>
          <cell r="E6816" t="str">
            <v>600</v>
          </cell>
          <cell r="F6816" t="str">
            <v>6350.05</v>
          </cell>
          <cell r="G6816" t="str">
            <v>Maintenance Agreements &amp; Licenses Traffic Control</v>
          </cell>
          <cell r="H6816">
            <v>0</v>
          </cell>
          <cell r="I6816">
            <v>0</v>
          </cell>
          <cell r="J6816">
            <v>0</v>
          </cell>
          <cell r="K6816">
            <v>0</v>
          </cell>
          <cell r="L6816">
            <v>0</v>
          </cell>
          <cell r="M6816">
            <v>0</v>
          </cell>
          <cell r="N6816">
            <v>0</v>
          </cell>
          <cell r="O6816" t="str">
            <v>+++</v>
          </cell>
        </row>
        <row r="6817">
          <cell r="A6817" t="str">
            <v>460.40.70.600-6410.03</v>
          </cell>
          <cell r="B6817" t="str">
            <v>460</v>
          </cell>
          <cell r="C6817" t="str">
            <v>40</v>
          </cell>
          <cell r="D6817" t="str">
            <v>70</v>
          </cell>
          <cell r="E6817" t="str">
            <v>600</v>
          </cell>
          <cell r="F6817" t="str">
            <v>6410.03</v>
          </cell>
          <cell r="G6817" t="str">
            <v>Repairs &amp; Maintenance-Transportation Traffic Signal</v>
          </cell>
          <cell r="H6817">
            <v>0</v>
          </cell>
          <cell r="I6817">
            <v>0</v>
          </cell>
          <cell r="J6817">
            <v>0</v>
          </cell>
          <cell r="K6817">
            <v>0</v>
          </cell>
          <cell r="L6817">
            <v>0</v>
          </cell>
          <cell r="M6817">
            <v>0</v>
          </cell>
          <cell r="N6817">
            <v>0</v>
          </cell>
          <cell r="O6817" t="str">
            <v>+++</v>
          </cell>
        </row>
        <row r="6818">
          <cell r="A6818" t="str">
            <v>460.45.40.000-5000.01</v>
          </cell>
          <cell r="B6818" t="str">
            <v>460</v>
          </cell>
          <cell r="C6818" t="str">
            <v>45</v>
          </cell>
          <cell r="D6818" t="str">
            <v>40</v>
          </cell>
          <cell r="E6818" t="str">
            <v>000</v>
          </cell>
          <cell r="F6818" t="str">
            <v>5000.01</v>
          </cell>
          <cell r="G6818" t="str">
            <v>Salaries Regular</v>
          </cell>
          <cell r="H6818">
            <v>0</v>
          </cell>
          <cell r="I6818">
            <v>0</v>
          </cell>
          <cell r="J6818">
            <v>0</v>
          </cell>
          <cell r="K6818">
            <v>0</v>
          </cell>
          <cell r="L6818">
            <v>0</v>
          </cell>
          <cell r="M6818">
            <v>0</v>
          </cell>
          <cell r="N6818">
            <v>0</v>
          </cell>
          <cell r="O6818" t="str">
            <v>+++</v>
          </cell>
        </row>
        <row r="6819">
          <cell r="A6819" t="str">
            <v>460.45.40.000-5000.02</v>
          </cell>
          <cell r="B6819" t="str">
            <v>460</v>
          </cell>
          <cell r="C6819" t="str">
            <v>45</v>
          </cell>
          <cell r="D6819" t="str">
            <v>40</v>
          </cell>
          <cell r="E6819" t="str">
            <v>000</v>
          </cell>
          <cell r="F6819" t="str">
            <v>5000.02</v>
          </cell>
          <cell r="G6819" t="str">
            <v>Salaries Part Time</v>
          </cell>
          <cell r="H6819">
            <v>0</v>
          </cell>
          <cell r="I6819">
            <v>0</v>
          </cell>
          <cell r="J6819">
            <v>0</v>
          </cell>
          <cell r="K6819">
            <v>0</v>
          </cell>
          <cell r="L6819">
            <v>0</v>
          </cell>
          <cell r="M6819">
            <v>0</v>
          </cell>
          <cell r="N6819">
            <v>0</v>
          </cell>
          <cell r="O6819" t="str">
            <v>+++</v>
          </cell>
        </row>
        <row r="6820">
          <cell r="A6820" t="str">
            <v>460.45.40.000-5000.03</v>
          </cell>
          <cell r="B6820" t="str">
            <v>460</v>
          </cell>
          <cell r="C6820" t="str">
            <v>45</v>
          </cell>
          <cell r="D6820" t="str">
            <v>40</v>
          </cell>
          <cell r="E6820" t="str">
            <v>000</v>
          </cell>
          <cell r="F6820" t="str">
            <v>5000.03</v>
          </cell>
          <cell r="G6820" t="str">
            <v>Salaries Overtime</v>
          </cell>
          <cell r="H6820">
            <v>0</v>
          </cell>
          <cell r="I6820">
            <v>0</v>
          </cell>
          <cell r="J6820">
            <v>0</v>
          </cell>
          <cell r="K6820">
            <v>0</v>
          </cell>
          <cell r="L6820">
            <v>0</v>
          </cell>
          <cell r="M6820">
            <v>0</v>
          </cell>
          <cell r="N6820">
            <v>0</v>
          </cell>
          <cell r="O6820" t="str">
            <v>+++</v>
          </cell>
        </row>
        <row r="6821">
          <cell r="A6821" t="str">
            <v>460.45.40.000-5000.04</v>
          </cell>
          <cell r="B6821" t="str">
            <v>460</v>
          </cell>
          <cell r="C6821" t="str">
            <v>45</v>
          </cell>
          <cell r="D6821" t="str">
            <v>40</v>
          </cell>
          <cell r="E6821" t="str">
            <v>000</v>
          </cell>
          <cell r="F6821" t="str">
            <v>5000.04</v>
          </cell>
          <cell r="G6821" t="str">
            <v>Salaries Holiday Pay</v>
          </cell>
          <cell r="H6821">
            <v>0</v>
          </cell>
          <cell r="I6821">
            <v>0</v>
          </cell>
          <cell r="J6821">
            <v>0</v>
          </cell>
          <cell r="K6821">
            <v>0</v>
          </cell>
          <cell r="L6821">
            <v>0</v>
          </cell>
          <cell r="M6821">
            <v>0</v>
          </cell>
          <cell r="N6821">
            <v>0</v>
          </cell>
          <cell r="O6821" t="str">
            <v>+++</v>
          </cell>
        </row>
        <row r="6822">
          <cell r="A6822" t="str">
            <v>460.45.40.000-5000.06</v>
          </cell>
          <cell r="B6822" t="str">
            <v>460</v>
          </cell>
          <cell r="C6822" t="str">
            <v>45</v>
          </cell>
          <cell r="D6822" t="str">
            <v>40</v>
          </cell>
          <cell r="E6822" t="str">
            <v>000</v>
          </cell>
          <cell r="F6822" t="str">
            <v>5000.06</v>
          </cell>
          <cell r="G6822" t="str">
            <v>Salaries Out of Class</v>
          </cell>
          <cell r="H6822">
            <v>0</v>
          </cell>
          <cell r="I6822">
            <v>0</v>
          </cell>
          <cell r="J6822">
            <v>0</v>
          </cell>
          <cell r="K6822">
            <v>0</v>
          </cell>
          <cell r="L6822">
            <v>0</v>
          </cell>
          <cell r="M6822">
            <v>0</v>
          </cell>
          <cell r="N6822">
            <v>0</v>
          </cell>
          <cell r="O6822" t="str">
            <v>+++</v>
          </cell>
        </row>
        <row r="6823">
          <cell r="A6823" t="str">
            <v>460.45.40.000-5000.07</v>
          </cell>
          <cell r="B6823" t="str">
            <v>460</v>
          </cell>
          <cell r="C6823" t="str">
            <v>45</v>
          </cell>
          <cell r="D6823" t="str">
            <v>40</v>
          </cell>
          <cell r="E6823" t="str">
            <v>000</v>
          </cell>
          <cell r="F6823" t="str">
            <v>5000.07</v>
          </cell>
          <cell r="G6823" t="str">
            <v>Salaries Admin Leave Pay</v>
          </cell>
          <cell r="H6823">
            <v>0</v>
          </cell>
          <cell r="I6823">
            <v>0</v>
          </cell>
          <cell r="J6823">
            <v>0</v>
          </cell>
          <cell r="K6823">
            <v>0</v>
          </cell>
          <cell r="L6823">
            <v>0</v>
          </cell>
          <cell r="M6823">
            <v>0</v>
          </cell>
          <cell r="N6823">
            <v>0</v>
          </cell>
          <cell r="O6823" t="str">
            <v>+++</v>
          </cell>
        </row>
        <row r="6824">
          <cell r="A6824" t="str">
            <v>460.45.40.000-5000.08</v>
          </cell>
          <cell r="B6824" t="str">
            <v>460</v>
          </cell>
          <cell r="C6824" t="str">
            <v>45</v>
          </cell>
          <cell r="D6824" t="str">
            <v>40</v>
          </cell>
          <cell r="E6824" t="str">
            <v>000</v>
          </cell>
          <cell r="F6824" t="str">
            <v>5000.08</v>
          </cell>
          <cell r="G6824" t="str">
            <v>Salaries Longevity Pay</v>
          </cell>
          <cell r="H6824">
            <v>0</v>
          </cell>
          <cell r="I6824">
            <v>0</v>
          </cell>
          <cell r="J6824">
            <v>0</v>
          </cell>
          <cell r="K6824">
            <v>0</v>
          </cell>
          <cell r="L6824">
            <v>0</v>
          </cell>
          <cell r="M6824">
            <v>0</v>
          </cell>
          <cell r="N6824">
            <v>0</v>
          </cell>
          <cell r="O6824" t="str">
            <v>+++</v>
          </cell>
        </row>
        <row r="6825">
          <cell r="A6825" t="str">
            <v>460.45.40.000-5000.11</v>
          </cell>
          <cell r="B6825" t="str">
            <v>460</v>
          </cell>
          <cell r="C6825" t="str">
            <v>45</v>
          </cell>
          <cell r="D6825" t="str">
            <v>40</v>
          </cell>
          <cell r="E6825" t="str">
            <v>000</v>
          </cell>
          <cell r="F6825" t="str">
            <v>5000.11</v>
          </cell>
          <cell r="G6825" t="str">
            <v>Salaries Worker's Comp</v>
          </cell>
          <cell r="H6825">
            <v>0</v>
          </cell>
          <cell r="I6825">
            <v>0</v>
          </cell>
          <cell r="J6825">
            <v>0</v>
          </cell>
          <cell r="K6825">
            <v>0</v>
          </cell>
          <cell r="L6825">
            <v>0</v>
          </cell>
          <cell r="M6825">
            <v>0</v>
          </cell>
          <cell r="N6825">
            <v>0</v>
          </cell>
          <cell r="O6825" t="str">
            <v>+++</v>
          </cell>
        </row>
        <row r="6826">
          <cell r="A6826" t="str">
            <v>460.45.40.000-5000.99</v>
          </cell>
          <cell r="B6826" t="str">
            <v>460</v>
          </cell>
          <cell r="C6826" t="str">
            <v>45</v>
          </cell>
          <cell r="D6826" t="str">
            <v>40</v>
          </cell>
          <cell r="E6826" t="str">
            <v>000</v>
          </cell>
          <cell r="F6826" t="str">
            <v>5000.99</v>
          </cell>
          <cell r="G6826" t="str">
            <v>Salaries New Personnel Requests</v>
          </cell>
          <cell r="H6826">
            <v>0</v>
          </cell>
          <cell r="I6826">
            <v>0</v>
          </cell>
          <cell r="J6826">
            <v>0</v>
          </cell>
          <cell r="K6826">
            <v>0</v>
          </cell>
          <cell r="L6826">
            <v>0</v>
          </cell>
          <cell r="M6826">
            <v>0</v>
          </cell>
          <cell r="N6826">
            <v>0</v>
          </cell>
          <cell r="O6826" t="str">
            <v>+++</v>
          </cell>
        </row>
        <row r="6827">
          <cell r="A6827" t="str">
            <v>460.45.40.000-5100.00</v>
          </cell>
          <cell r="B6827" t="str">
            <v>460</v>
          </cell>
          <cell r="C6827" t="str">
            <v>45</v>
          </cell>
          <cell r="D6827" t="str">
            <v>40</v>
          </cell>
          <cell r="E6827" t="str">
            <v>000</v>
          </cell>
          <cell r="F6827" t="str">
            <v>5100.00</v>
          </cell>
          <cell r="G6827" t="str">
            <v>Benefits PERS Pool Liability</v>
          </cell>
          <cell r="H6827">
            <v>0</v>
          </cell>
          <cell r="I6827">
            <v>0</v>
          </cell>
          <cell r="J6827">
            <v>0</v>
          </cell>
          <cell r="K6827">
            <v>0</v>
          </cell>
          <cell r="L6827">
            <v>0</v>
          </cell>
          <cell r="M6827">
            <v>0</v>
          </cell>
          <cell r="N6827">
            <v>0</v>
          </cell>
          <cell r="O6827" t="str">
            <v>+++</v>
          </cell>
        </row>
        <row r="6828">
          <cell r="A6828" t="str">
            <v>460.45.40.000-5100.01</v>
          </cell>
          <cell r="B6828" t="str">
            <v>460</v>
          </cell>
          <cell r="C6828" t="str">
            <v>45</v>
          </cell>
          <cell r="D6828" t="str">
            <v>40</v>
          </cell>
          <cell r="E6828" t="str">
            <v>000</v>
          </cell>
          <cell r="F6828" t="str">
            <v>5100.01</v>
          </cell>
          <cell r="G6828" t="str">
            <v>Benefits Retirement</v>
          </cell>
          <cell r="H6828">
            <v>0</v>
          </cell>
          <cell r="I6828">
            <v>0</v>
          </cell>
          <cell r="J6828">
            <v>0</v>
          </cell>
          <cell r="K6828">
            <v>0</v>
          </cell>
          <cell r="L6828">
            <v>0</v>
          </cell>
          <cell r="M6828">
            <v>0</v>
          </cell>
          <cell r="N6828">
            <v>0</v>
          </cell>
          <cell r="O6828" t="str">
            <v>+++</v>
          </cell>
        </row>
        <row r="6829">
          <cell r="A6829" t="str">
            <v>460.45.40.000-5100.02</v>
          </cell>
          <cell r="B6829" t="str">
            <v>460</v>
          </cell>
          <cell r="C6829" t="str">
            <v>45</v>
          </cell>
          <cell r="D6829" t="str">
            <v>40</v>
          </cell>
          <cell r="E6829" t="str">
            <v>000</v>
          </cell>
          <cell r="F6829" t="str">
            <v>5100.02</v>
          </cell>
          <cell r="G6829" t="str">
            <v>Benefits Health Insurance</v>
          </cell>
          <cell r="H6829">
            <v>0</v>
          </cell>
          <cell r="I6829">
            <v>0</v>
          </cell>
          <cell r="J6829">
            <v>0</v>
          </cell>
          <cell r="K6829">
            <v>0</v>
          </cell>
          <cell r="L6829">
            <v>0</v>
          </cell>
          <cell r="M6829">
            <v>0</v>
          </cell>
          <cell r="N6829">
            <v>0</v>
          </cell>
          <cell r="O6829" t="str">
            <v>+++</v>
          </cell>
        </row>
        <row r="6830">
          <cell r="A6830" t="str">
            <v>460.45.40.000-5100.03</v>
          </cell>
          <cell r="B6830" t="str">
            <v>460</v>
          </cell>
          <cell r="C6830" t="str">
            <v>45</v>
          </cell>
          <cell r="D6830" t="str">
            <v>40</v>
          </cell>
          <cell r="E6830" t="str">
            <v>000</v>
          </cell>
          <cell r="F6830" t="str">
            <v>5100.03</v>
          </cell>
          <cell r="G6830" t="str">
            <v>Benefits Dental Insurance</v>
          </cell>
          <cell r="H6830">
            <v>0</v>
          </cell>
          <cell r="I6830">
            <v>0</v>
          </cell>
          <cell r="J6830">
            <v>0</v>
          </cell>
          <cell r="K6830">
            <v>0</v>
          </cell>
          <cell r="L6830">
            <v>0</v>
          </cell>
          <cell r="M6830">
            <v>0</v>
          </cell>
          <cell r="N6830">
            <v>0</v>
          </cell>
          <cell r="O6830" t="str">
            <v>+++</v>
          </cell>
        </row>
        <row r="6831">
          <cell r="A6831" t="str">
            <v>460.45.40.000-5100.04</v>
          </cell>
          <cell r="B6831" t="str">
            <v>460</v>
          </cell>
          <cell r="C6831" t="str">
            <v>45</v>
          </cell>
          <cell r="D6831" t="str">
            <v>40</v>
          </cell>
          <cell r="E6831" t="str">
            <v>000</v>
          </cell>
          <cell r="F6831" t="str">
            <v>5100.04</v>
          </cell>
          <cell r="G6831" t="str">
            <v>Benefits Vision Insurance</v>
          </cell>
          <cell r="H6831">
            <v>0</v>
          </cell>
          <cell r="I6831">
            <v>0</v>
          </cell>
          <cell r="J6831">
            <v>0</v>
          </cell>
          <cell r="K6831">
            <v>0</v>
          </cell>
          <cell r="L6831">
            <v>0</v>
          </cell>
          <cell r="M6831">
            <v>0</v>
          </cell>
          <cell r="N6831">
            <v>0</v>
          </cell>
          <cell r="O6831" t="str">
            <v>+++</v>
          </cell>
        </row>
        <row r="6832">
          <cell r="A6832" t="str">
            <v>460.45.40.000-5100.05</v>
          </cell>
          <cell r="B6832" t="str">
            <v>460</v>
          </cell>
          <cell r="C6832" t="str">
            <v>45</v>
          </cell>
          <cell r="D6832" t="str">
            <v>40</v>
          </cell>
          <cell r="E6832" t="str">
            <v>000</v>
          </cell>
          <cell r="F6832" t="str">
            <v>5100.05</v>
          </cell>
          <cell r="G6832" t="str">
            <v>Benefits Life Insurance</v>
          </cell>
          <cell r="H6832">
            <v>0</v>
          </cell>
          <cell r="I6832">
            <v>0</v>
          </cell>
          <cell r="J6832">
            <v>0</v>
          </cell>
          <cell r="K6832">
            <v>0</v>
          </cell>
          <cell r="L6832">
            <v>0</v>
          </cell>
          <cell r="M6832">
            <v>0</v>
          </cell>
          <cell r="N6832">
            <v>0</v>
          </cell>
          <cell r="O6832" t="str">
            <v>+++</v>
          </cell>
        </row>
        <row r="6833">
          <cell r="A6833" t="str">
            <v>460.45.40.000-5100.06</v>
          </cell>
          <cell r="B6833" t="str">
            <v>460</v>
          </cell>
          <cell r="C6833" t="str">
            <v>45</v>
          </cell>
          <cell r="D6833" t="str">
            <v>40</v>
          </cell>
          <cell r="E6833" t="str">
            <v>000</v>
          </cell>
          <cell r="F6833" t="str">
            <v>5100.06</v>
          </cell>
          <cell r="G6833" t="str">
            <v>Benefits Worker's Comp</v>
          </cell>
          <cell r="H6833">
            <v>0</v>
          </cell>
          <cell r="I6833">
            <v>0</v>
          </cell>
          <cell r="J6833">
            <v>0</v>
          </cell>
          <cell r="K6833">
            <v>0</v>
          </cell>
          <cell r="L6833">
            <v>0</v>
          </cell>
          <cell r="M6833">
            <v>0</v>
          </cell>
          <cell r="N6833">
            <v>0</v>
          </cell>
          <cell r="O6833" t="str">
            <v>+++</v>
          </cell>
        </row>
        <row r="6834">
          <cell r="A6834" t="str">
            <v>460.45.40.000-5100.07</v>
          </cell>
          <cell r="B6834" t="str">
            <v>460</v>
          </cell>
          <cell r="C6834" t="str">
            <v>45</v>
          </cell>
          <cell r="D6834" t="str">
            <v>40</v>
          </cell>
          <cell r="E6834" t="str">
            <v>000</v>
          </cell>
          <cell r="F6834" t="str">
            <v>5100.07</v>
          </cell>
          <cell r="G6834" t="str">
            <v>Benefits Long Term Disability</v>
          </cell>
          <cell r="H6834">
            <v>0</v>
          </cell>
          <cell r="I6834">
            <v>0</v>
          </cell>
          <cell r="J6834">
            <v>0</v>
          </cell>
          <cell r="K6834">
            <v>0</v>
          </cell>
          <cell r="L6834">
            <v>0</v>
          </cell>
          <cell r="M6834">
            <v>0</v>
          </cell>
          <cell r="N6834">
            <v>0</v>
          </cell>
          <cell r="O6834" t="str">
            <v>+++</v>
          </cell>
        </row>
        <row r="6835">
          <cell r="A6835" t="str">
            <v>460.45.40.000-5100.08</v>
          </cell>
          <cell r="B6835" t="str">
            <v>460</v>
          </cell>
          <cell r="C6835" t="str">
            <v>45</v>
          </cell>
          <cell r="D6835" t="str">
            <v>40</v>
          </cell>
          <cell r="E6835" t="str">
            <v>000</v>
          </cell>
          <cell r="F6835" t="str">
            <v>5100.08</v>
          </cell>
          <cell r="G6835" t="str">
            <v>Benefits Deferred Compensation</v>
          </cell>
          <cell r="H6835">
            <v>0</v>
          </cell>
          <cell r="I6835">
            <v>0</v>
          </cell>
          <cell r="J6835">
            <v>0</v>
          </cell>
          <cell r="K6835">
            <v>0</v>
          </cell>
          <cell r="L6835">
            <v>0</v>
          </cell>
          <cell r="M6835">
            <v>0</v>
          </cell>
          <cell r="N6835">
            <v>0</v>
          </cell>
          <cell r="O6835" t="str">
            <v>+++</v>
          </cell>
        </row>
        <row r="6836">
          <cell r="A6836" t="str">
            <v>460.45.40.000-5100.09</v>
          </cell>
          <cell r="B6836" t="str">
            <v>460</v>
          </cell>
          <cell r="C6836" t="str">
            <v>45</v>
          </cell>
          <cell r="D6836" t="str">
            <v>40</v>
          </cell>
          <cell r="E6836" t="str">
            <v>000</v>
          </cell>
          <cell r="F6836" t="str">
            <v>5100.09</v>
          </cell>
          <cell r="G6836" t="str">
            <v>Benefits Unemployment Insurance</v>
          </cell>
          <cell r="H6836">
            <v>0</v>
          </cell>
          <cell r="I6836">
            <v>0</v>
          </cell>
          <cell r="J6836">
            <v>0</v>
          </cell>
          <cell r="K6836">
            <v>0</v>
          </cell>
          <cell r="L6836">
            <v>0</v>
          </cell>
          <cell r="M6836">
            <v>0</v>
          </cell>
          <cell r="N6836">
            <v>0</v>
          </cell>
          <cell r="O6836" t="str">
            <v>+++</v>
          </cell>
        </row>
        <row r="6837">
          <cell r="A6837" t="str">
            <v>460.45.40.000-5100.11</v>
          </cell>
          <cell r="B6837" t="str">
            <v>460</v>
          </cell>
          <cell r="C6837" t="str">
            <v>45</v>
          </cell>
          <cell r="D6837" t="str">
            <v>40</v>
          </cell>
          <cell r="E6837" t="str">
            <v>000</v>
          </cell>
          <cell r="F6837" t="str">
            <v>5100.11</v>
          </cell>
          <cell r="G6837" t="str">
            <v>Benefits Medicare</v>
          </cell>
          <cell r="H6837">
            <v>0</v>
          </cell>
          <cell r="I6837">
            <v>0</v>
          </cell>
          <cell r="J6837">
            <v>0</v>
          </cell>
          <cell r="K6837">
            <v>0</v>
          </cell>
          <cell r="L6837">
            <v>0</v>
          </cell>
          <cell r="M6837">
            <v>0</v>
          </cell>
          <cell r="N6837">
            <v>0</v>
          </cell>
          <cell r="O6837" t="str">
            <v>+++</v>
          </cell>
        </row>
        <row r="6838">
          <cell r="A6838" t="str">
            <v>460.45.40.000-5100.15</v>
          </cell>
          <cell r="B6838" t="str">
            <v>460</v>
          </cell>
          <cell r="C6838" t="str">
            <v>45</v>
          </cell>
          <cell r="D6838" t="str">
            <v>40</v>
          </cell>
          <cell r="E6838" t="str">
            <v>000</v>
          </cell>
          <cell r="F6838" t="str">
            <v>5100.15</v>
          </cell>
          <cell r="G6838" t="str">
            <v>Benefits Cell Phone Allowance</v>
          </cell>
          <cell r="H6838">
            <v>0</v>
          </cell>
          <cell r="I6838">
            <v>0</v>
          </cell>
          <cell r="J6838">
            <v>0</v>
          </cell>
          <cell r="K6838">
            <v>0</v>
          </cell>
          <cell r="L6838">
            <v>0</v>
          </cell>
          <cell r="M6838">
            <v>0</v>
          </cell>
          <cell r="N6838">
            <v>0</v>
          </cell>
          <cell r="O6838" t="str">
            <v>+++</v>
          </cell>
        </row>
        <row r="6839">
          <cell r="A6839" t="str">
            <v>460.45.40.000-5100.17</v>
          </cell>
          <cell r="B6839" t="str">
            <v>460</v>
          </cell>
          <cell r="C6839" t="str">
            <v>45</v>
          </cell>
          <cell r="D6839" t="str">
            <v>40</v>
          </cell>
          <cell r="E6839" t="str">
            <v>000</v>
          </cell>
          <cell r="F6839" t="str">
            <v>5100.17</v>
          </cell>
          <cell r="G6839" t="str">
            <v>Benefits Other Post Employment Benefits</v>
          </cell>
          <cell r="H6839">
            <v>0</v>
          </cell>
          <cell r="I6839">
            <v>0</v>
          </cell>
          <cell r="J6839">
            <v>0</v>
          </cell>
          <cell r="K6839">
            <v>0</v>
          </cell>
          <cell r="L6839">
            <v>0</v>
          </cell>
          <cell r="M6839">
            <v>0</v>
          </cell>
          <cell r="N6839">
            <v>0</v>
          </cell>
          <cell r="O6839" t="str">
            <v>+++</v>
          </cell>
        </row>
        <row r="6840">
          <cell r="A6840" t="str">
            <v>460.45.40.000-6000.01</v>
          </cell>
          <cell r="B6840" t="str">
            <v>460</v>
          </cell>
          <cell r="C6840" t="str">
            <v>45</v>
          </cell>
          <cell r="D6840" t="str">
            <v>40</v>
          </cell>
          <cell r="E6840" t="str">
            <v>000</v>
          </cell>
          <cell r="F6840" t="str">
            <v>6000.01</v>
          </cell>
          <cell r="G6840" t="str">
            <v>Professional Services General</v>
          </cell>
          <cell r="H6840">
            <v>0</v>
          </cell>
          <cell r="I6840">
            <v>0</v>
          </cell>
          <cell r="J6840">
            <v>0</v>
          </cell>
          <cell r="K6840">
            <v>0</v>
          </cell>
          <cell r="L6840">
            <v>0</v>
          </cell>
          <cell r="M6840">
            <v>0</v>
          </cell>
          <cell r="N6840">
            <v>0</v>
          </cell>
          <cell r="O6840" t="str">
            <v>+++</v>
          </cell>
        </row>
        <row r="6841">
          <cell r="A6841" t="str">
            <v>460.45.40.000-6000.10</v>
          </cell>
          <cell r="B6841" t="str">
            <v>460</v>
          </cell>
          <cell r="C6841" t="str">
            <v>45</v>
          </cell>
          <cell r="D6841" t="str">
            <v>40</v>
          </cell>
          <cell r="E6841" t="str">
            <v>000</v>
          </cell>
          <cell r="F6841" t="str">
            <v>6000.10</v>
          </cell>
          <cell r="G6841" t="str">
            <v>Professional Services Consultant</v>
          </cell>
          <cell r="H6841">
            <v>0</v>
          </cell>
          <cell r="I6841">
            <v>0</v>
          </cell>
          <cell r="J6841">
            <v>0</v>
          </cell>
          <cell r="K6841">
            <v>0</v>
          </cell>
          <cell r="L6841">
            <v>0</v>
          </cell>
          <cell r="M6841">
            <v>0</v>
          </cell>
          <cell r="N6841">
            <v>0</v>
          </cell>
          <cell r="O6841" t="str">
            <v>+++</v>
          </cell>
        </row>
        <row r="6842">
          <cell r="A6842" t="str">
            <v>460.45.40.000-6000.12</v>
          </cell>
          <cell r="B6842" t="str">
            <v>460</v>
          </cell>
          <cell r="C6842" t="str">
            <v>45</v>
          </cell>
          <cell r="D6842" t="str">
            <v>40</v>
          </cell>
          <cell r="E6842" t="str">
            <v>000</v>
          </cell>
          <cell r="F6842" t="str">
            <v>6000.12</v>
          </cell>
          <cell r="G6842" t="str">
            <v>Professional Services Contract Services</v>
          </cell>
          <cell r="H6842">
            <v>0</v>
          </cell>
          <cell r="I6842">
            <v>0</v>
          </cell>
          <cell r="J6842">
            <v>0</v>
          </cell>
          <cell r="K6842">
            <v>0</v>
          </cell>
          <cell r="L6842">
            <v>0</v>
          </cell>
          <cell r="M6842">
            <v>0</v>
          </cell>
          <cell r="N6842">
            <v>0</v>
          </cell>
          <cell r="O6842" t="str">
            <v>+++</v>
          </cell>
        </row>
        <row r="6843">
          <cell r="A6843" t="str">
            <v>460.45.40.000-6000.13</v>
          </cell>
          <cell r="B6843" t="str">
            <v>460</v>
          </cell>
          <cell r="C6843" t="str">
            <v>45</v>
          </cell>
          <cell r="D6843" t="str">
            <v>40</v>
          </cell>
          <cell r="E6843" t="str">
            <v>000</v>
          </cell>
          <cell r="F6843" t="str">
            <v>6000.13</v>
          </cell>
          <cell r="G6843" t="str">
            <v>Professional Services Compliance Monitoring</v>
          </cell>
          <cell r="H6843">
            <v>0</v>
          </cell>
          <cell r="I6843">
            <v>0</v>
          </cell>
          <cell r="J6843">
            <v>0</v>
          </cell>
          <cell r="K6843">
            <v>0</v>
          </cell>
          <cell r="L6843">
            <v>0</v>
          </cell>
          <cell r="M6843">
            <v>0</v>
          </cell>
          <cell r="N6843">
            <v>0</v>
          </cell>
          <cell r="O6843" t="str">
            <v>+++</v>
          </cell>
        </row>
        <row r="6844">
          <cell r="A6844" t="str">
            <v>460.45.40.000-6000.14</v>
          </cell>
          <cell r="B6844" t="str">
            <v>460</v>
          </cell>
          <cell r="C6844" t="str">
            <v>45</v>
          </cell>
          <cell r="D6844" t="str">
            <v>40</v>
          </cell>
          <cell r="E6844" t="str">
            <v>000</v>
          </cell>
          <cell r="F6844" t="str">
            <v>6000.14</v>
          </cell>
          <cell r="G6844" t="str">
            <v>Professional Services IW Pre Analysis</v>
          </cell>
          <cell r="H6844">
            <v>0</v>
          </cell>
          <cell r="I6844">
            <v>0</v>
          </cell>
          <cell r="J6844">
            <v>0</v>
          </cell>
          <cell r="K6844">
            <v>0</v>
          </cell>
          <cell r="L6844">
            <v>0</v>
          </cell>
          <cell r="M6844">
            <v>0</v>
          </cell>
          <cell r="N6844">
            <v>0</v>
          </cell>
          <cell r="O6844" t="str">
            <v>+++</v>
          </cell>
        </row>
        <row r="6845">
          <cell r="A6845" t="str">
            <v>460.45.40.000-6000.18</v>
          </cell>
          <cell r="B6845" t="str">
            <v>460</v>
          </cell>
          <cell r="C6845" t="str">
            <v>45</v>
          </cell>
          <cell r="D6845" t="str">
            <v>40</v>
          </cell>
          <cell r="E6845" t="str">
            <v>000</v>
          </cell>
          <cell r="F6845" t="str">
            <v>6000.18</v>
          </cell>
          <cell r="G6845" t="str">
            <v>Professional Services Legal</v>
          </cell>
          <cell r="H6845">
            <v>0</v>
          </cell>
          <cell r="I6845">
            <v>0</v>
          </cell>
          <cell r="J6845">
            <v>0</v>
          </cell>
          <cell r="K6845">
            <v>0</v>
          </cell>
          <cell r="L6845">
            <v>0</v>
          </cell>
          <cell r="M6845">
            <v>0</v>
          </cell>
          <cell r="N6845">
            <v>0</v>
          </cell>
          <cell r="O6845" t="str">
            <v>+++</v>
          </cell>
        </row>
        <row r="6846">
          <cell r="A6846" t="str">
            <v>460.45.40.000-6100.01</v>
          </cell>
          <cell r="B6846" t="str">
            <v>460</v>
          </cell>
          <cell r="C6846" t="str">
            <v>45</v>
          </cell>
          <cell r="D6846" t="str">
            <v>40</v>
          </cell>
          <cell r="E6846" t="str">
            <v>000</v>
          </cell>
          <cell r="F6846" t="str">
            <v>6100.01</v>
          </cell>
          <cell r="G6846" t="str">
            <v>Utilities Electric</v>
          </cell>
          <cell r="H6846">
            <v>0</v>
          </cell>
          <cell r="I6846">
            <v>0</v>
          </cell>
          <cell r="J6846">
            <v>0</v>
          </cell>
          <cell r="K6846">
            <v>0</v>
          </cell>
          <cell r="L6846">
            <v>0</v>
          </cell>
          <cell r="M6846">
            <v>0</v>
          </cell>
          <cell r="N6846">
            <v>0</v>
          </cell>
          <cell r="O6846" t="str">
            <v>+++</v>
          </cell>
        </row>
        <row r="6847">
          <cell r="A6847" t="str">
            <v>460.45.40.000-6100.02</v>
          </cell>
          <cell r="B6847" t="str">
            <v>460</v>
          </cell>
          <cell r="C6847" t="str">
            <v>45</v>
          </cell>
          <cell r="D6847" t="str">
            <v>40</v>
          </cell>
          <cell r="E6847" t="str">
            <v>000</v>
          </cell>
          <cell r="F6847" t="str">
            <v>6100.02</v>
          </cell>
          <cell r="G6847" t="str">
            <v>Utilities Telephone</v>
          </cell>
          <cell r="H6847">
            <v>0</v>
          </cell>
          <cell r="I6847">
            <v>0</v>
          </cell>
          <cell r="J6847">
            <v>0</v>
          </cell>
          <cell r="K6847">
            <v>0</v>
          </cell>
          <cell r="L6847">
            <v>0</v>
          </cell>
          <cell r="M6847">
            <v>0</v>
          </cell>
          <cell r="N6847">
            <v>0</v>
          </cell>
          <cell r="O6847" t="str">
            <v>+++</v>
          </cell>
        </row>
        <row r="6848">
          <cell r="A6848" t="str">
            <v>460.45.40.000-6100.03</v>
          </cell>
          <cell r="B6848" t="str">
            <v>460</v>
          </cell>
          <cell r="C6848" t="str">
            <v>45</v>
          </cell>
          <cell r="D6848" t="str">
            <v>40</v>
          </cell>
          <cell r="E6848" t="str">
            <v>000</v>
          </cell>
          <cell r="F6848" t="str">
            <v>6100.03</v>
          </cell>
          <cell r="G6848" t="str">
            <v>Utilities Data Transmission / ISP</v>
          </cell>
          <cell r="H6848">
            <v>0</v>
          </cell>
          <cell r="I6848">
            <v>0</v>
          </cell>
          <cell r="J6848">
            <v>0</v>
          </cell>
          <cell r="K6848">
            <v>0</v>
          </cell>
          <cell r="L6848">
            <v>0</v>
          </cell>
          <cell r="M6848">
            <v>0</v>
          </cell>
          <cell r="N6848">
            <v>0</v>
          </cell>
          <cell r="O6848" t="str">
            <v>+++</v>
          </cell>
        </row>
        <row r="6849">
          <cell r="A6849" t="str">
            <v>460.45.40.000-6200.01</v>
          </cell>
          <cell r="B6849" t="str">
            <v>460</v>
          </cell>
          <cell r="C6849" t="str">
            <v>45</v>
          </cell>
          <cell r="D6849" t="str">
            <v>40</v>
          </cell>
          <cell r="E6849" t="str">
            <v>000</v>
          </cell>
          <cell r="F6849" t="str">
            <v>6200.01</v>
          </cell>
          <cell r="G6849" t="str">
            <v>Supplies Office</v>
          </cell>
          <cell r="H6849">
            <v>0</v>
          </cell>
          <cell r="I6849">
            <v>0</v>
          </cell>
          <cell r="J6849">
            <v>0</v>
          </cell>
          <cell r="K6849">
            <v>0</v>
          </cell>
          <cell r="L6849">
            <v>0</v>
          </cell>
          <cell r="M6849">
            <v>0</v>
          </cell>
          <cell r="N6849">
            <v>0</v>
          </cell>
          <cell r="O6849" t="str">
            <v>+++</v>
          </cell>
        </row>
        <row r="6850">
          <cell r="A6850" t="str">
            <v>460.45.40.000-6200.02</v>
          </cell>
          <cell r="B6850" t="str">
            <v>460</v>
          </cell>
          <cell r="C6850" t="str">
            <v>45</v>
          </cell>
          <cell r="D6850" t="str">
            <v>40</v>
          </cell>
          <cell r="E6850" t="str">
            <v>000</v>
          </cell>
          <cell r="F6850" t="str">
            <v>6200.02</v>
          </cell>
          <cell r="G6850" t="str">
            <v>Supplies Special Department</v>
          </cell>
          <cell r="H6850">
            <v>0</v>
          </cell>
          <cell r="I6850">
            <v>0</v>
          </cell>
          <cell r="J6850">
            <v>0</v>
          </cell>
          <cell r="K6850">
            <v>0</v>
          </cell>
          <cell r="L6850">
            <v>0</v>
          </cell>
          <cell r="M6850">
            <v>0</v>
          </cell>
          <cell r="N6850">
            <v>0</v>
          </cell>
          <cell r="O6850" t="str">
            <v>+++</v>
          </cell>
        </row>
        <row r="6851">
          <cell r="A6851" t="str">
            <v>460.45.40.000-6200.03</v>
          </cell>
          <cell r="B6851" t="str">
            <v>460</v>
          </cell>
          <cell r="C6851" t="str">
            <v>45</v>
          </cell>
          <cell r="D6851" t="str">
            <v>40</v>
          </cell>
          <cell r="E6851" t="str">
            <v>000</v>
          </cell>
          <cell r="F6851" t="str">
            <v>6200.03</v>
          </cell>
          <cell r="G6851" t="str">
            <v>Supplies Copier Maintenance &amp; Supplies</v>
          </cell>
          <cell r="H6851">
            <v>0</v>
          </cell>
          <cell r="I6851">
            <v>0</v>
          </cell>
          <cell r="J6851">
            <v>0</v>
          </cell>
          <cell r="K6851">
            <v>0</v>
          </cell>
          <cell r="L6851">
            <v>0</v>
          </cell>
          <cell r="M6851">
            <v>0</v>
          </cell>
          <cell r="N6851">
            <v>0</v>
          </cell>
          <cell r="O6851" t="str">
            <v>+++</v>
          </cell>
        </row>
        <row r="6852">
          <cell r="A6852" t="str">
            <v>460.45.40.000-6200.04</v>
          </cell>
          <cell r="B6852" t="str">
            <v>460</v>
          </cell>
          <cell r="C6852" t="str">
            <v>45</v>
          </cell>
          <cell r="D6852" t="str">
            <v>40</v>
          </cell>
          <cell r="E6852" t="str">
            <v>000</v>
          </cell>
          <cell r="F6852" t="str">
            <v>6200.04</v>
          </cell>
          <cell r="G6852" t="str">
            <v>Supplies Postage</v>
          </cell>
          <cell r="H6852">
            <v>0</v>
          </cell>
          <cell r="I6852">
            <v>0</v>
          </cell>
          <cell r="J6852">
            <v>0</v>
          </cell>
          <cell r="K6852">
            <v>0</v>
          </cell>
          <cell r="L6852">
            <v>0</v>
          </cell>
          <cell r="M6852">
            <v>0</v>
          </cell>
          <cell r="N6852">
            <v>0</v>
          </cell>
          <cell r="O6852" t="str">
            <v>+++</v>
          </cell>
        </row>
        <row r="6853">
          <cell r="A6853" t="str">
            <v>460.45.40.000-6200.05</v>
          </cell>
          <cell r="B6853" t="str">
            <v>460</v>
          </cell>
          <cell r="C6853" t="str">
            <v>45</v>
          </cell>
          <cell r="D6853" t="str">
            <v>40</v>
          </cell>
          <cell r="E6853" t="str">
            <v>000</v>
          </cell>
          <cell r="F6853" t="str">
            <v>6200.05</v>
          </cell>
          <cell r="G6853" t="str">
            <v>Supplies Gasoline</v>
          </cell>
          <cell r="H6853">
            <v>0</v>
          </cell>
          <cell r="I6853">
            <v>0</v>
          </cell>
          <cell r="J6853">
            <v>0</v>
          </cell>
          <cell r="K6853">
            <v>0</v>
          </cell>
          <cell r="L6853">
            <v>0</v>
          </cell>
          <cell r="M6853">
            <v>0</v>
          </cell>
          <cell r="N6853">
            <v>0</v>
          </cell>
          <cell r="O6853" t="str">
            <v>+++</v>
          </cell>
        </row>
        <row r="6854">
          <cell r="A6854" t="str">
            <v>460.45.40.000-6200.09</v>
          </cell>
          <cell r="B6854" t="str">
            <v>460</v>
          </cell>
          <cell r="C6854" t="str">
            <v>45</v>
          </cell>
          <cell r="D6854" t="str">
            <v>40</v>
          </cell>
          <cell r="E6854" t="str">
            <v>000</v>
          </cell>
          <cell r="F6854" t="str">
            <v>6200.09</v>
          </cell>
          <cell r="G6854" t="str">
            <v>Supplies Data Processing</v>
          </cell>
          <cell r="H6854">
            <v>0</v>
          </cell>
          <cell r="I6854">
            <v>0</v>
          </cell>
          <cell r="J6854">
            <v>0</v>
          </cell>
          <cell r="K6854">
            <v>0</v>
          </cell>
          <cell r="L6854">
            <v>0</v>
          </cell>
          <cell r="M6854">
            <v>0</v>
          </cell>
          <cell r="N6854">
            <v>0</v>
          </cell>
          <cell r="O6854" t="str">
            <v>+++</v>
          </cell>
        </row>
        <row r="6855">
          <cell r="A6855" t="str">
            <v>460.45.40.000-6300.01</v>
          </cell>
          <cell r="B6855" t="str">
            <v>460</v>
          </cell>
          <cell r="C6855" t="str">
            <v>45</v>
          </cell>
          <cell r="D6855" t="str">
            <v>40</v>
          </cell>
          <cell r="E6855" t="str">
            <v>000</v>
          </cell>
          <cell r="F6855" t="str">
            <v>6300.01</v>
          </cell>
          <cell r="G6855" t="str">
            <v>Dues &amp; Subscriptions Memberships</v>
          </cell>
          <cell r="H6855">
            <v>0</v>
          </cell>
          <cell r="I6855">
            <v>0</v>
          </cell>
          <cell r="J6855">
            <v>0</v>
          </cell>
          <cell r="K6855">
            <v>0</v>
          </cell>
          <cell r="L6855">
            <v>0</v>
          </cell>
          <cell r="M6855">
            <v>0</v>
          </cell>
          <cell r="N6855">
            <v>0</v>
          </cell>
          <cell r="O6855" t="str">
            <v>+++</v>
          </cell>
        </row>
        <row r="6856">
          <cell r="A6856" t="str">
            <v>460.45.40.000-6300.02</v>
          </cell>
          <cell r="B6856" t="str">
            <v>460</v>
          </cell>
          <cell r="C6856" t="str">
            <v>45</v>
          </cell>
          <cell r="D6856" t="str">
            <v>40</v>
          </cell>
          <cell r="E6856" t="str">
            <v>000</v>
          </cell>
          <cell r="F6856" t="str">
            <v>6300.02</v>
          </cell>
          <cell r="G6856" t="str">
            <v>Dues &amp; Subscriptions Publications</v>
          </cell>
          <cell r="H6856">
            <v>0</v>
          </cell>
          <cell r="I6856">
            <v>0</v>
          </cell>
          <cell r="J6856">
            <v>0</v>
          </cell>
          <cell r="K6856">
            <v>0</v>
          </cell>
          <cell r="L6856">
            <v>0</v>
          </cell>
          <cell r="M6856">
            <v>0</v>
          </cell>
          <cell r="N6856">
            <v>0</v>
          </cell>
          <cell r="O6856" t="str">
            <v>+++</v>
          </cell>
        </row>
        <row r="6857">
          <cell r="A6857" t="str">
            <v>460.45.40.000-6300.03</v>
          </cell>
          <cell r="B6857" t="str">
            <v>460</v>
          </cell>
          <cell r="C6857" t="str">
            <v>45</v>
          </cell>
          <cell r="D6857" t="str">
            <v>40</v>
          </cell>
          <cell r="E6857" t="str">
            <v>000</v>
          </cell>
          <cell r="F6857" t="str">
            <v>6300.03</v>
          </cell>
          <cell r="G6857" t="str">
            <v>Dues &amp; Subscriptions Certifications</v>
          </cell>
          <cell r="H6857">
            <v>0</v>
          </cell>
          <cell r="I6857">
            <v>0</v>
          </cell>
          <cell r="J6857">
            <v>0</v>
          </cell>
          <cell r="K6857">
            <v>0</v>
          </cell>
          <cell r="L6857">
            <v>0</v>
          </cell>
          <cell r="M6857">
            <v>0</v>
          </cell>
          <cell r="N6857">
            <v>0</v>
          </cell>
          <cell r="O6857" t="str">
            <v>+++</v>
          </cell>
        </row>
        <row r="6858">
          <cell r="A6858" t="str">
            <v>460.45.40.000-6350.01</v>
          </cell>
          <cell r="B6858" t="str">
            <v>460</v>
          </cell>
          <cell r="C6858" t="str">
            <v>45</v>
          </cell>
          <cell r="D6858" t="str">
            <v>40</v>
          </cell>
          <cell r="E6858" t="str">
            <v>000</v>
          </cell>
          <cell r="F6858" t="str">
            <v>6350.01</v>
          </cell>
          <cell r="G6858" t="str">
            <v>Maintenance Agreements &amp; Licenses License/Software Maintenance</v>
          </cell>
          <cell r="H6858">
            <v>0</v>
          </cell>
          <cell r="I6858">
            <v>0</v>
          </cell>
          <cell r="J6858">
            <v>0</v>
          </cell>
          <cell r="K6858">
            <v>0</v>
          </cell>
          <cell r="L6858">
            <v>0</v>
          </cell>
          <cell r="M6858">
            <v>0</v>
          </cell>
          <cell r="N6858">
            <v>0</v>
          </cell>
          <cell r="O6858" t="str">
            <v>+++</v>
          </cell>
        </row>
        <row r="6859">
          <cell r="A6859" t="str">
            <v>460.45.40.000-6350.02</v>
          </cell>
          <cell r="B6859" t="str">
            <v>460</v>
          </cell>
          <cell r="C6859" t="str">
            <v>45</v>
          </cell>
          <cell r="D6859" t="str">
            <v>40</v>
          </cell>
          <cell r="E6859" t="str">
            <v>000</v>
          </cell>
          <cell r="F6859" t="str">
            <v>6350.02</v>
          </cell>
          <cell r="G6859" t="str">
            <v>Maintenance Agreements &amp; Licenses Hardware Maintenance</v>
          </cell>
          <cell r="H6859">
            <v>0</v>
          </cell>
          <cell r="I6859">
            <v>0</v>
          </cell>
          <cell r="J6859">
            <v>0</v>
          </cell>
          <cell r="K6859">
            <v>0</v>
          </cell>
          <cell r="L6859">
            <v>0</v>
          </cell>
          <cell r="M6859">
            <v>0</v>
          </cell>
          <cell r="N6859">
            <v>0</v>
          </cell>
          <cell r="O6859" t="str">
            <v>+++</v>
          </cell>
        </row>
        <row r="6860">
          <cell r="A6860" t="str">
            <v>460.45.40.000-6350.03</v>
          </cell>
          <cell r="B6860" t="str">
            <v>460</v>
          </cell>
          <cell r="C6860" t="str">
            <v>45</v>
          </cell>
          <cell r="D6860" t="str">
            <v>40</v>
          </cell>
          <cell r="E6860" t="str">
            <v>000</v>
          </cell>
          <cell r="F6860" t="str">
            <v>6350.03</v>
          </cell>
          <cell r="G6860" t="str">
            <v>Maintenance Agreements &amp; Licenses Maintenance Agreements</v>
          </cell>
          <cell r="H6860">
            <v>0</v>
          </cell>
          <cell r="I6860">
            <v>0</v>
          </cell>
          <cell r="J6860">
            <v>0</v>
          </cell>
          <cell r="K6860">
            <v>0</v>
          </cell>
          <cell r="L6860">
            <v>0</v>
          </cell>
          <cell r="M6860">
            <v>0</v>
          </cell>
          <cell r="N6860">
            <v>0</v>
          </cell>
          <cell r="O6860" t="str">
            <v>+++</v>
          </cell>
        </row>
        <row r="6861">
          <cell r="A6861" t="str">
            <v>460.45.40.000-6350.04</v>
          </cell>
          <cell r="B6861" t="str">
            <v>460</v>
          </cell>
          <cell r="C6861" t="str">
            <v>45</v>
          </cell>
          <cell r="D6861" t="str">
            <v>40</v>
          </cell>
          <cell r="E6861" t="str">
            <v>000</v>
          </cell>
          <cell r="F6861" t="str">
            <v>6350.04</v>
          </cell>
          <cell r="G6861" t="str">
            <v>Maintenance Agreements &amp; Licenses SCADA</v>
          </cell>
          <cell r="H6861">
            <v>0</v>
          </cell>
          <cell r="I6861">
            <v>0</v>
          </cell>
          <cell r="J6861">
            <v>0</v>
          </cell>
          <cell r="K6861">
            <v>0</v>
          </cell>
          <cell r="L6861">
            <v>0</v>
          </cell>
          <cell r="M6861">
            <v>0</v>
          </cell>
          <cell r="N6861">
            <v>0</v>
          </cell>
          <cell r="O6861" t="str">
            <v>+++</v>
          </cell>
        </row>
        <row r="6862">
          <cell r="A6862" t="str">
            <v>460.45.40.000-6350.05</v>
          </cell>
          <cell r="B6862" t="str">
            <v>460</v>
          </cell>
          <cell r="C6862" t="str">
            <v>45</v>
          </cell>
          <cell r="D6862" t="str">
            <v>40</v>
          </cell>
          <cell r="E6862" t="str">
            <v>000</v>
          </cell>
          <cell r="F6862" t="str">
            <v>6350.05</v>
          </cell>
          <cell r="G6862" t="str">
            <v>Maintenance Agreements &amp; Licenses Traffic Control</v>
          </cell>
          <cell r="H6862">
            <v>0</v>
          </cell>
          <cell r="I6862">
            <v>0</v>
          </cell>
          <cell r="J6862">
            <v>0</v>
          </cell>
          <cell r="K6862">
            <v>0</v>
          </cell>
          <cell r="L6862">
            <v>0</v>
          </cell>
          <cell r="M6862">
            <v>0</v>
          </cell>
          <cell r="N6862">
            <v>0</v>
          </cell>
          <cell r="O6862" t="str">
            <v>+++</v>
          </cell>
        </row>
        <row r="6863">
          <cell r="A6863" t="str">
            <v>460.45.40.000-6350.06</v>
          </cell>
          <cell r="B6863" t="str">
            <v>460</v>
          </cell>
          <cell r="C6863" t="str">
            <v>45</v>
          </cell>
          <cell r="D6863" t="str">
            <v>40</v>
          </cell>
          <cell r="E6863" t="str">
            <v>000</v>
          </cell>
          <cell r="F6863" t="str">
            <v>6350.06</v>
          </cell>
          <cell r="G6863" t="str">
            <v>Maintenance Agreements &amp; Licenses Streetlights</v>
          </cell>
          <cell r="H6863">
            <v>0</v>
          </cell>
          <cell r="I6863">
            <v>0</v>
          </cell>
          <cell r="J6863">
            <v>0</v>
          </cell>
          <cell r="K6863">
            <v>0</v>
          </cell>
          <cell r="L6863">
            <v>0</v>
          </cell>
          <cell r="M6863">
            <v>0</v>
          </cell>
          <cell r="N6863">
            <v>0</v>
          </cell>
          <cell r="O6863" t="str">
            <v>+++</v>
          </cell>
        </row>
        <row r="6864">
          <cell r="A6864" t="str">
            <v>460.45.40.000-6400.01</v>
          </cell>
          <cell r="B6864" t="str">
            <v>460</v>
          </cell>
          <cell r="C6864" t="str">
            <v>45</v>
          </cell>
          <cell r="D6864" t="str">
            <v>40</v>
          </cell>
          <cell r="E6864" t="str">
            <v>000</v>
          </cell>
          <cell r="F6864" t="str">
            <v>6400.01</v>
          </cell>
          <cell r="G6864" t="str">
            <v>Repairs &amp; Maintenance Building</v>
          </cell>
          <cell r="H6864">
            <v>0</v>
          </cell>
          <cell r="I6864">
            <v>0</v>
          </cell>
          <cell r="J6864">
            <v>0</v>
          </cell>
          <cell r="K6864">
            <v>0</v>
          </cell>
          <cell r="L6864">
            <v>0</v>
          </cell>
          <cell r="M6864">
            <v>0</v>
          </cell>
          <cell r="N6864">
            <v>0</v>
          </cell>
          <cell r="O6864" t="str">
            <v>+++</v>
          </cell>
        </row>
        <row r="6865">
          <cell r="A6865" t="str">
            <v>460.45.40.000-6400.02</v>
          </cell>
          <cell r="B6865" t="str">
            <v>460</v>
          </cell>
          <cell r="C6865" t="str">
            <v>45</v>
          </cell>
          <cell r="D6865" t="str">
            <v>40</v>
          </cell>
          <cell r="E6865" t="str">
            <v>000</v>
          </cell>
          <cell r="F6865" t="str">
            <v>6400.02</v>
          </cell>
          <cell r="G6865" t="str">
            <v>Repairs &amp; Maintenance Minor Equipment/Other</v>
          </cell>
          <cell r="H6865">
            <v>0</v>
          </cell>
          <cell r="I6865">
            <v>0</v>
          </cell>
          <cell r="J6865">
            <v>0</v>
          </cell>
          <cell r="K6865">
            <v>0</v>
          </cell>
          <cell r="L6865">
            <v>0</v>
          </cell>
          <cell r="M6865">
            <v>0</v>
          </cell>
          <cell r="N6865">
            <v>0</v>
          </cell>
          <cell r="O6865" t="str">
            <v>+++</v>
          </cell>
        </row>
        <row r="6866">
          <cell r="A6866" t="str">
            <v>460.45.40.000-6400.03</v>
          </cell>
          <cell r="B6866" t="str">
            <v>460</v>
          </cell>
          <cell r="C6866" t="str">
            <v>45</v>
          </cell>
          <cell r="D6866" t="str">
            <v>40</v>
          </cell>
          <cell r="E6866" t="str">
            <v>000</v>
          </cell>
          <cell r="F6866" t="str">
            <v>6400.03</v>
          </cell>
          <cell r="G6866" t="str">
            <v>Repairs &amp; Maintenance Major Repair &amp; Contingency</v>
          </cell>
          <cell r="H6866">
            <v>0</v>
          </cell>
          <cell r="I6866">
            <v>0</v>
          </cell>
          <cell r="J6866">
            <v>0</v>
          </cell>
          <cell r="K6866">
            <v>0</v>
          </cell>
          <cell r="L6866">
            <v>0</v>
          </cell>
          <cell r="M6866">
            <v>0</v>
          </cell>
          <cell r="N6866">
            <v>0</v>
          </cell>
          <cell r="O6866" t="str">
            <v>+++</v>
          </cell>
        </row>
        <row r="6867">
          <cell r="A6867" t="str">
            <v>460.45.40.000-6400.04</v>
          </cell>
          <cell r="B6867" t="str">
            <v>460</v>
          </cell>
          <cell r="C6867" t="str">
            <v>45</v>
          </cell>
          <cell r="D6867" t="str">
            <v>40</v>
          </cell>
          <cell r="E6867" t="str">
            <v>000</v>
          </cell>
          <cell r="F6867" t="str">
            <v>6400.04</v>
          </cell>
          <cell r="G6867" t="str">
            <v>Repairs &amp; Maintenance Equipment Rental</v>
          </cell>
          <cell r="H6867">
            <v>0</v>
          </cell>
          <cell r="I6867">
            <v>0</v>
          </cell>
          <cell r="J6867">
            <v>0</v>
          </cell>
          <cell r="K6867">
            <v>0</v>
          </cell>
          <cell r="L6867">
            <v>0</v>
          </cell>
          <cell r="M6867">
            <v>0</v>
          </cell>
          <cell r="N6867">
            <v>0</v>
          </cell>
          <cell r="O6867" t="str">
            <v>+++</v>
          </cell>
        </row>
        <row r="6868">
          <cell r="A6868" t="str">
            <v>460.45.40.000-6400.05</v>
          </cell>
          <cell r="B6868" t="str">
            <v>460</v>
          </cell>
          <cell r="C6868" t="str">
            <v>45</v>
          </cell>
          <cell r="D6868" t="str">
            <v>40</v>
          </cell>
          <cell r="E6868" t="str">
            <v>000</v>
          </cell>
          <cell r="F6868" t="str">
            <v>6400.05</v>
          </cell>
          <cell r="G6868" t="str">
            <v>Repairs &amp; Maintenance Vehicle</v>
          </cell>
          <cell r="H6868">
            <v>0</v>
          </cell>
          <cell r="I6868">
            <v>0</v>
          </cell>
          <cell r="J6868">
            <v>0</v>
          </cell>
          <cell r="K6868">
            <v>0</v>
          </cell>
          <cell r="L6868">
            <v>0</v>
          </cell>
          <cell r="M6868">
            <v>0</v>
          </cell>
          <cell r="N6868">
            <v>0</v>
          </cell>
          <cell r="O6868" t="str">
            <v>+++</v>
          </cell>
        </row>
        <row r="6869">
          <cell r="A6869" t="str">
            <v>460.45.40.000-6600.01</v>
          </cell>
          <cell r="B6869" t="str">
            <v>460</v>
          </cell>
          <cell r="C6869" t="str">
            <v>45</v>
          </cell>
          <cell r="D6869" t="str">
            <v>40</v>
          </cell>
          <cell r="E6869" t="str">
            <v>000</v>
          </cell>
          <cell r="F6869" t="str">
            <v>6600.01</v>
          </cell>
          <cell r="G6869" t="str">
            <v>Administrative Expenses Meetings</v>
          </cell>
          <cell r="H6869">
            <v>0</v>
          </cell>
          <cell r="I6869">
            <v>0</v>
          </cell>
          <cell r="J6869">
            <v>0</v>
          </cell>
          <cell r="K6869">
            <v>0</v>
          </cell>
          <cell r="L6869">
            <v>0</v>
          </cell>
          <cell r="M6869">
            <v>0</v>
          </cell>
          <cell r="N6869">
            <v>0</v>
          </cell>
          <cell r="O6869" t="str">
            <v>+++</v>
          </cell>
        </row>
        <row r="6870">
          <cell r="A6870" t="str">
            <v>460.45.40.000-6600.03</v>
          </cell>
          <cell r="B6870" t="str">
            <v>460</v>
          </cell>
          <cell r="C6870" t="str">
            <v>45</v>
          </cell>
          <cell r="D6870" t="str">
            <v>40</v>
          </cell>
          <cell r="E6870" t="str">
            <v>000</v>
          </cell>
          <cell r="F6870" t="str">
            <v>6600.03</v>
          </cell>
          <cell r="G6870" t="str">
            <v>Administrative Expenses Mileage Reimbursement</v>
          </cell>
          <cell r="H6870">
            <v>0</v>
          </cell>
          <cell r="I6870">
            <v>0</v>
          </cell>
          <cell r="J6870">
            <v>0</v>
          </cell>
          <cell r="K6870">
            <v>0</v>
          </cell>
          <cell r="L6870">
            <v>0</v>
          </cell>
          <cell r="M6870">
            <v>0</v>
          </cell>
          <cell r="N6870">
            <v>0</v>
          </cell>
          <cell r="O6870" t="str">
            <v>+++</v>
          </cell>
        </row>
        <row r="6871">
          <cell r="A6871" t="str">
            <v>460.45.40.000-6600.04</v>
          </cell>
          <cell r="B6871" t="str">
            <v>460</v>
          </cell>
          <cell r="C6871" t="str">
            <v>45</v>
          </cell>
          <cell r="D6871" t="str">
            <v>40</v>
          </cell>
          <cell r="E6871" t="str">
            <v>000</v>
          </cell>
          <cell r="F6871" t="str">
            <v>6600.04</v>
          </cell>
          <cell r="G6871" t="str">
            <v>Administrative Expenses Training/Conferences</v>
          </cell>
          <cell r="H6871">
            <v>0</v>
          </cell>
          <cell r="I6871">
            <v>0</v>
          </cell>
          <cell r="J6871">
            <v>0</v>
          </cell>
          <cell r="K6871">
            <v>0</v>
          </cell>
          <cell r="L6871">
            <v>0</v>
          </cell>
          <cell r="M6871">
            <v>0</v>
          </cell>
          <cell r="N6871">
            <v>0</v>
          </cell>
          <cell r="O6871" t="str">
            <v>+++</v>
          </cell>
        </row>
        <row r="6872">
          <cell r="A6872" t="str">
            <v>460.45.40.000-6600.05</v>
          </cell>
          <cell r="B6872" t="str">
            <v>460</v>
          </cell>
          <cell r="C6872" t="str">
            <v>45</v>
          </cell>
          <cell r="D6872" t="str">
            <v>40</v>
          </cell>
          <cell r="E6872" t="str">
            <v>000</v>
          </cell>
          <cell r="F6872" t="str">
            <v>6600.05</v>
          </cell>
          <cell r="G6872" t="str">
            <v>Administrative Expenses Public/Legal Advertisement</v>
          </cell>
          <cell r="H6872">
            <v>0</v>
          </cell>
          <cell r="I6872">
            <v>0</v>
          </cell>
          <cell r="J6872">
            <v>0</v>
          </cell>
          <cell r="K6872">
            <v>0</v>
          </cell>
          <cell r="L6872">
            <v>0</v>
          </cell>
          <cell r="M6872">
            <v>0</v>
          </cell>
          <cell r="N6872">
            <v>0</v>
          </cell>
          <cell r="O6872" t="str">
            <v>+++</v>
          </cell>
        </row>
        <row r="6873">
          <cell r="A6873" t="str">
            <v>460.45.40.000-6600.06</v>
          </cell>
          <cell r="B6873" t="str">
            <v>460</v>
          </cell>
          <cell r="C6873" t="str">
            <v>45</v>
          </cell>
          <cell r="D6873" t="str">
            <v>40</v>
          </cell>
          <cell r="E6873" t="str">
            <v>000</v>
          </cell>
          <cell r="F6873" t="str">
            <v>6600.06</v>
          </cell>
          <cell r="G6873" t="str">
            <v>Administrative Expenses Property/Building Rental</v>
          </cell>
          <cell r="H6873">
            <v>0</v>
          </cell>
          <cell r="I6873">
            <v>0</v>
          </cell>
          <cell r="J6873">
            <v>0</v>
          </cell>
          <cell r="K6873">
            <v>0</v>
          </cell>
          <cell r="L6873">
            <v>0</v>
          </cell>
          <cell r="M6873">
            <v>0</v>
          </cell>
          <cell r="N6873">
            <v>0</v>
          </cell>
          <cell r="O6873" t="str">
            <v>+++</v>
          </cell>
        </row>
        <row r="6874">
          <cell r="A6874" t="str">
            <v>460.45.40.000-6600.07</v>
          </cell>
          <cell r="B6874" t="str">
            <v>460</v>
          </cell>
          <cell r="C6874" t="str">
            <v>45</v>
          </cell>
          <cell r="D6874" t="str">
            <v>40</v>
          </cell>
          <cell r="E6874" t="str">
            <v>000</v>
          </cell>
          <cell r="F6874" t="str">
            <v>6600.07</v>
          </cell>
          <cell r="G6874" t="str">
            <v>Administrative Expenses Employee Recruitment</v>
          </cell>
          <cell r="H6874">
            <v>0</v>
          </cell>
          <cell r="I6874">
            <v>0</v>
          </cell>
          <cell r="J6874">
            <v>0</v>
          </cell>
          <cell r="K6874">
            <v>0</v>
          </cell>
          <cell r="L6874">
            <v>0</v>
          </cell>
          <cell r="M6874">
            <v>0</v>
          </cell>
          <cell r="N6874">
            <v>0</v>
          </cell>
          <cell r="O6874" t="str">
            <v>+++</v>
          </cell>
        </row>
        <row r="6875">
          <cell r="A6875" t="str">
            <v>460.45.40.000-6600.08</v>
          </cell>
          <cell r="B6875" t="str">
            <v>460</v>
          </cell>
          <cell r="C6875" t="str">
            <v>45</v>
          </cell>
          <cell r="D6875" t="str">
            <v>40</v>
          </cell>
          <cell r="E6875" t="str">
            <v>000</v>
          </cell>
          <cell r="F6875" t="str">
            <v>6600.08</v>
          </cell>
          <cell r="G6875" t="str">
            <v>Administrative Expenses Employee Recognition</v>
          </cell>
          <cell r="H6875">
            <v>0</v>
          </cell>
          <cell r="I6875">
            <v>0</v>
          </cell>
          <cell r="J6875">
            <v>0</v>
          </cell>
          <cell r="K6875">
            <v>0</v>
          </cell>
          <cell r="L6875">
            <v>0</v>
          </cell>
          <cell r="M6875">
            <v>0</v>
          </cell>
          <cell r="N6875">
            <v>0</v>
          </cell>
          <cell r="O6875" t="str">
            <v>+++</v>
          </cell>
        </row>
        <row r="6876">
          <cell r="A6876" t="str">
            <v>460.45.40.000-6600.14</v>
          </cell>
          <cell r="B6876" t="str">
            <v>460</v>
          </cell>
          <cell r="C6876" t="str">
            <v>45</v>
          </cell>
          <cell r="D6876" t="str">
            <v>40</v>
          </cell>
          <cell r="E6876" t="str">
            <v>000</v>
          </cell>
          <cell r="F6876" t="str">
            <v>6600.14</v>
          </cell>
          <cell r="G6876" t="str">
            <v>Administrative Expenses Filing/Recording Fee</v>
          </cell>
          <cell r="H6876">
            <v>0</v>
          </cell>
          <cell r="I6876">
            <v>0</v>
          </cell>
          <cell r="J6876">
            <v>0</v>
          </cell>
          <cell r="K6876">
            <v>0</v>
          </cell>
          <cell r="L6876">
            <v>0</v>
          </cell>
          <cell r="M6876">
            <v>0</v>
          </cell>
          <cell r="N6876">
            <v>0</v>
          </cell>
          <cell r="O6876" t="str">
            <v>+++</v>
          </cell>
        </row>
        <row r="6877">
          <cell r="A6877" t="str">
            <v>460.45.40.000-6600.24</v>
          </cell>
          <cell r="B6877" t="str">
            <v>460</v>
          </cell>
          <cell r="C6877" t="str">
            <v>45</v>
          </cell>
          <cell r="D6877" t="str">
            <v>40</v>
          </cell>
          <cell r="E6877" t="str">
            <v>000</v>
          </cell>
          <cell r="F6877" t="str">
            <v>6600.24</v>
          </cell>
          <cell r="G6877" t="str">
            <v>Administrative Expenses Marketing</v>
          </cell>
          <cell r="H6877">
            <v>0</v>
          </cell>
          <cell r="I6877">
            <v>0</v>
          </cell>
          <cell r="J6877">
            <v>0</v>
          </cell>
          <cell r="K6877">
            <v>0</v>
          </cell>
          <cell r="L6877">
            <v>0</v>
          </cell>
          <cell r="M6877">
            <v>0</v>
          </cell>
          <cell r="N6877">
            <v>0</v>
          </cell>
          <cell r="O6877" t="str">
            <v>+++</v>
          </cell>
        </row>
        <row r="6878">
          <cell r="A6878" t="str">
            <v>460.45.40.000-6600.25</v>
          </cell>
          <cell r="B6878" t="str">
            <v>460</v>
          </cell>
          <cell r="C6878" t="str">
            <v>45</v>
          </cell>
          <cell r="D6878" t="str">
            <v>40</v>
          </cell>
          <cell r="E6878" t="str">
            <v>000</v>
          </cell>
          <cell r="F6878" t="str">
            <v>6600.25</v>
          </cell>
          <cell r="G6878" t="str">
            <v>Administrative Expenses Support Services-Indirect Labor</v>
          </cell>
          <cell r="H6878">
            <v>0</v>
          </cell>
          <cell r="I6878">
            <v>0</v>
          </cell>
          <cell r="J6878">
            <v>0</v>
          </cell>
          <cell r="K6878">
            <v>0</v>
          </cell>
          <cell r="L6878">
            <v>0</v>
          </cell>
          <cell r="M6878">
            <v>0</v>
          </cell>
          <cell r="N6878">
            <v>0</v>
          </cell>
          <cell r="O6878" t="str">
            <v>+++</v>
          </cell>
        </row>
        <row r="6879">
          <cell r="A6879" t="str">
            <v>460.45.40.000-6600.26</v>
          </cell>
          <cell r="B6879" t="str">
            <v>460</v>
          </cell>
          <cell r="C6879" t="str">
            <v>45</v>
          </cell>
          <cell r="D6879" t="str">
            <v>40</v>
          </cell>
          <cell r="E6879" t="str">
            <v>000</v>
          </cell>
          <cell r="F6879" t="str">
            <v>6600.26</v>
          </cell>
          <cell r="G6879" t="str">
            <v>Administrative Expenses Support Services-IT</v>
          </cell>
          <cell r="H6879">
            <v>0</v>
          </cell>
          <cell r="I6879">
            <v>0</v>
          </cell>
          <cell r="J6879">
            <v>0</v>
          </cell>
          <cell r="K6879">
            <v>0</v>
          </cell>
          <cell r="L6879">
            <v>0</v>
          </cell>
          <cell r="M6879">
            <v>0</v>
          </cell>
          <cell r="N6879">
            <v>0</v>
          </cell>
          <cell r="O6879" t="str">
            <v>+++</v>
          </cell>
        </row>
        <row r="6880">
          <cell r="A6880" t="str">
            <v>460.45.40.000-6600.27</v>
          </cell>
          <cell r="B6880" t="str">
            <v>460</v>
          </cell>
          <cell r="C6880" t="str">
            <v>45</v>
          </cell>
          <cell r="D6880" t="str">
            <v>40</v>
          </cell>
          <cell r="E6880" t="str">
            <v>000</v>
          </cell>
          <cell r="F6880" t="str">
            <v>6600.27</v>
          </cell>
          <cell r="G6880" t="str">
            <v>Administrative Expenses Support Services-Direct Labor</v>
          </cell>
          <cell r="H6880">
            <v>0</v>
          </cell>
          <cell r="I6880">
            <v>0</v>
          </cell>
          <cell r="J6880">
            <v>0</v>
          </cell>
          <cell r="K6880">
            <v>0</v>
          </cell>
          <cell r="L6880">
            <v>0</v>
          </cell>
          <cell r="M6880">
            <v>0</v>
          </cell>
          <cell r="N6880">
            <v>0</v>
          </cell>
          <cell r="O6880" t="str">
            <v>+++</v>
          </cell>
        </row>
        <row r="6881">
          <cell r="A6881" t="str">
            <v>460.45.40.000-6600.29</v>
          </cell>
          <cell r="B6881" t="str">
            <v>460</v>
          </cell>
          <cell r="C6881" t="str">
            <v>45</v>
          </cell>
          <cell r="D6881" t="str">
            <v>40</v>
          </cell>
          <cell r="E6881" t="str">
            <v>000</v>
          </cell>
          <cell r="F6881" t="str">
            <v>6600.29</v>
          </cell>
          <cell r="G6881" t="str">
            <v>Administrative Expenses Administration &amp; Planning</v>
          </cell>
          <cell r="H6881">
            <v>0</v>
          </cell>
          <cell r="I6881">
            <v>0</v>
          </cell>
          <cell r="J6881">
            <v>0</v>
          </cell>
          <cell r="K6881">
            <v>0</v>
          </cell>
          <cell r="L6881">
            <v>0</v>
          </cell>
          <cell r="M6881">
            <v>0</v>
          </cell>
          <cell r="N6881">
            <v>0</v>
          </cell>
          <cell r="O6881" t="str">
            <v>+++</v>
          </cell>
        </row>
        <row r="6882">
          <cell r="A6882" t="str">
            <v>460.45.40.000-6600.30</v>
          </cell>
          <cell r="B6882" t="str">
            <v>460</v>
          </cell>
          <cell r="C6882" t="str">
            <v>45</v>
          </cell>
          <cell r="D6882" t="str">
            <v>40</v>
          </cell>
          <cell r="E6882" t="str">
            <v>000</v>
          </cell>
          <cell r="F6882" t="str">
            <v>6600.30</v>
          </cell>
          <cell r="G6882" t="str">
            <v>Administrative Expenses Other Expenses</v>
          </cell>
          <cell r="H6882">
            <v>0</v>
          </cell>
          <cell r="I6882">
            <v>0</v>
          </cell>
          <cell r="J6882">
            <v>0</v>
          </cell>
          <cell r="K6882">
            <v>0</v>
          </cell>
          <cell r="L6882">
            <v>0</v>
          </cell>
          <cell r="M6882">
            <v>0</v>
          </cell>
          <cell r="N6882">
            <v>0</v>
          </cell>
          <cell r="O6882" t="str">
            <v>+++</v>
          </cell>
        </row>
        <row r="6883">
          <cell r="A6883" t="str">
            <v>460.45.40.000-7000.03</v>
          </cell>
          <cell r="B6883" t="str">
            <v>460</v>
          </cell>
          <cell r="C6883" t="str">
            <v>45</v>
          </cell>
          <cell r="D6883" t="str">
            <v>40</v>
          </cell>
          <cell r="E6883" t="str">
            <v>000</v>
          </cell>
          <cell r="F6883" t="str">
            <v>7000.03</v>
          </cell>
          <cell r="G6883" t="str">
            <v>Capital Outlay Operations Equip-Minor</v>
          </cell>
          <cell r="H6883">
            <v>0</v>
          </cell>
          <cell r="I6883">
            <v>0</v>
          </cell>
          <cell r="J6883">
            <v>0</v>
          </cell>
          <cell r="K6883">
            <v>0</v>
          </cell>
          <cell r="L6883">
            <v>0</v>
          </cell>
          <cell r="M6883">
            <v>0</v>
          </cell>
          <cell r="N6883">
            <v>0</v>
          </cell>
          <cell r="O6883" t="str">
            <v>+++</v>
          </cell>
        </row>
        <row r="6884">
          <cell r="A6884" t="str">
            <v>460.45.40.000-7000.04</v>
          </cell>
          <cell r="B6884" t="str">
            <v>460</v>
          </cell>
          <cell r="C6884" t="str">
            <v>45</v>
          </cell>
          <cell r="D6884" t="str">
            <v>40</v>
          </cell>
          <cell r="E6884" t="str">
            <v>000</v>
          </cell>
          <cell r="F6884" t="str">
            <v>7000.04</v>
          </cell>
          <cell r="G6884" t="str">
            <v>Capital Outlay Operations Equipment-Major</v>
          </cell>
          <cell r="H6884">
            <v>0</v>
          </cell>
          <cell r="I6884">
            <v>0</v>
          </cell>
          <cell r="J6884">
            <v>0</v>
          </cell>
          <cell r="K6884">
            <v>0</v>
          </cell>
          <cell r="L6884">
            <v>0</v>
          </cell>
          <cell r="M6884">
            <v>0</v>
          </cell>
          <cell r="N6884">
            <v>0</v>
          </cell>
          <cell r="O6884" t="str">
            <v>+++</v>
          </cell>
        </row>
        <row r="6885">
          <cell r="A6885" t="str">
            <v>460.45.40.000-7000.07</v>
          </cell>
          <cell r="B6885" t="str">
            <v>460</v>
          </cell>
          <cell r="C6885" t="str">
            <v>45</v>
          </cell>
          <cell r="D6885" t="str">
            <v>40</v>
          </cell>
          <cell r="E6885" t="str">
            <v>000</v>
          </cell>
          <cell r="F6885" t="str">
            <v>7000.07</v>
          </cell>
          <cell r="G6885" t="str">
            <v>Capital Outlay Computer Hardware</v>
          </cell>
          <cell r="H6885">
            <v>0</v>
          </cell>
          <cell r="I6885">
            <v>0</v>
          </cell>
          <cell r="J6885">
            <v>0</v>
          </cell>
          <cell r="K6885">
            <v>0</v>
          </cell>
          <cell r="L6885">
            <v>0</v>
          </cell>
          <cell r="M6885">
            <v>0</v>
          </cell>
          <cell r="N6885">
            <v>0</v>
          </cell>
          <cell r="O6885" t="str">
            <v>+++</v>
          </cell>
        </row>
        <row r="6886">
          <cell r="A6886" t="str">
            <v>460.45.40.000-7000.08</v>
          </cell>
          <cell r="B6886" t="str">
            <v>460</v>
          </cell>
          <cell r="C6886" t="str">
            <v>45</v>
          </cell>
          <cell r="D6886" t="str">
            <v>40</v>
          </cell>
          <cell r="E6886" t="str">
            <v>000</v>
          </cell>
          <cell r="F6886" t="str">
            <v>7000.08</v>
          </cell>
          <cell r="G6886" t="str">
            <v>Capital Outlay Computer Software</v>
          </cell>
          <cell r="H6886">
            <v>0</v>
          </cell>
          <cell r="I6886">
            <v>0</v>
          </cell>
          <cell r="J6886">
            <v>0</v>
          </cell>
          <cell r="K6886">
            <v>0</v>
          </cell>
          <cell r="L6886">
            <v>0</v>
          </cell>
          <cell r="M6886">
            <v>0</v>
          </cell>
          <cell r="N6886">
            <v>0</v>
          </cell>
          <cell r="O6886" t="str">
            <v>+++</v>
          </cell>
        </row>
        <row r="6887">
          <cell r="A6887" t="str">
            <v>460.45.40.000-7000.12</v>
          </cell>
          <cell r="B6887" t="str">
            <v>460</v>
          </cell>
          <cell r="C6887" t="str">
            <v>45</v>
          </cell>
          <cell r="D6887" t="str">
            <v>40</v>
          </cell>
          <cell r="E6887" t="str">
            <v>000</v>
          </cell>
          <cell r="F6887" t="str">
            <v>7000.12</v>
          </cell>
          <cell r="G6887" t="str">
            <v>Capital Outlay Furniture</v>
          </cell>
          <cell r="H6887">
            <v>0</v>
          </cell>
          <cell r="I6887">
            <v>0</v>
          </cell>
          <cell r="J6887">
            <v>0</v>
          </cell>
          <cell r="K6887">
            <v>0</v>
          </cell>
          <cell r="L6887">
            <v>0</v>
          </cell>
          <cell r="M6887">
            <v>0</v>
          </cell>
          <cell r="N6887">
            <v>0</v>
          </cell>
          <cell r="O6887" t="str">
            <v>+++</v>
          </cell>
        </row>
        <row r="6888">
          <cell r="A6888" t="str">
            <v>460.45.40.000-7000.99</v>
          </cell>
          <cell r="B6888" t="str">
            <v>460</v>
          </cell>
          <cell r="C6888" t="str">
            <v>45</v>
          </cell>
          <cell r="D6888" t="str">
            <v>40</v>
          </cell>
          <cell r="E6888" t="str">
            <v>000</v>
          </cell>
          <cell r="F6888" t="str">
            <v>7000.99</v>
          </cell>
          <cell r="G6888" t="str">
            <v>Capital Outlay General</v>
          </cell>
          <cell r="H6888">
            <v>0</v>
          </cell>
          <cell r="I6888">
            <v>0</v>
          </cell>
          <cell r="J6888">
            <v>0</v>
          </cell>
          <cell r="K6888">
            <v>0</v>
          </cell>
          <cell r="L6888">
            <v>0</v>
          </cell>
          <cell r="M6888">
            <v>0</v>
          </cell>
          <cell r="N6888">
            <v>0</v>
          </cell>
          <cell r="O6888" t="str">
            <v>+++</v>
          </cell>
        </row>
        <row r="6889">
          <cell r="A6889" t="str">
            <v>460.45.41.000-5000.01</v>
          </cell>
          <cell r="B6889" t="str">
            <v>460</v>
          </cell>
          <cell r="C6889" t="str">
            <v>45</v>
          </cell>
          <cell r="D6889" t="str">
            <v>41</v>
          </cell>
          <cell r="E6889" t="str">
            <v>000</v>
          </cell>
          <cell r="F6889" t="str">
            <v>5000.01</v>
          </cell>
          <cell r="G6889" t="str">
            <v>Salaries Regular</v>
          </cell>
          <cell r="H6889">
            <v>0</v>
          </cell>
          <cell r="I6889">
            <v>0</v>
          </cell>
          <cell r="J6889">
            <v>0</v>
          </cell>
          <cell r="K6889">
            <v>0</v>
          </cell>
          <cell r="L6889">
            <v>0</v>
          </cell>
          <cell r="M6889">
            <v>0</v>
          </cell>
          <cell r="N6889">
            <v>0</v>
          </cell>
          <cell r="O6889" t="str">
            <v>+++</v>
          </cell>
        </row>
        <row r="6890">
          <cell r="A6890" t="str">
            <v>460.45.41.000-5000.02</v>
          </cell>
          <cell r="B6890" t="str">
            <v>460</v>
          </cell>
          <cell r="C6890" t="str">
            <v>45</v>
          </cell>
          <cell r="D6890" t="str">
            <v>41</v>
          </cell>
          <cell r="E6890" t="str">
            <v>000</v>
          </cell>
          <cell r="F6890" t="str">
            <v>5000.02</v>
          </cell>
          <cell r="G6890" t="str">
            <v>Salaries Part Time</v>
          </cell>
          <cell r="H6890">
            <v>0</v>
          </cell>
          <cell r="I6890">
            <v>0</v>
          </cell>
          <cell r="J6890">
            <v>0</v>
          </cell>
          <cell r="K6890">
            <v>0</v>
          </cell>
          <cell r="L6890">
            <v>0</v>
          </cell>
          <cell r="M6890">
            <v>0</v>
          </cell>
          <cell r="N6890">
            <v>0</v>
          </cell>
          <cell r="O6890" t="str">
            <v>+++</v>
          </cell>
        </row>
        <row r="6891">
          <cell r="A6891" t="str">
            <v>460.45.41.000-5000.03</v>
          </cell>
          <cell r="B6891" t="str">
            <v>460</v>
          </cell>
          <cell r="C6891" t="str">
            <v>45</v>
          </cell>
          <cell r="D6891" t="str">
            <v>41</v>
          </cell>
          <cell r="E6891" t="str">
            <v>000</v>
          </cell>
          <cell r="F6891" t="str">
            <v>5000.03</v>
          </cell>
          <cell r="G6891" t="str">
            <v>Salaries Overtime</v>
          </cell>
          <cell r="H6891">
            <v>0</v>
          </cell>
          <cell r="I6891">
            <v>0</v>
          </cell>
          <cell r="J6891">
            <v>0</v>
          </cell>
          <cell r="K6891">
            <v>0</v>
          </cell>
          <cell r="L6891">
            <v>0</v>
          </cell>
          <cell r="M6891">
            <v>0</v>
          </cell>
          <cell r="N6891">
            <v>0</v>
          </cell>
          <cell r="O6891" t="str">
            <v>+++</v>
          </cell>
        </row>
        <row r="6892">
          <cell r="A6892" t="str">
            <v>460.45.41.000-5000.04</v>
          </cell>
          <cell r="B6892" t="str">
            <v>460</v>
          </cell>
          <cell r="C6892" t="str">
            <v>45</v>
          </cell>
          <cell r="D6892" t="str">
            <v>41</v>
          </cell>
          <cell r="E6892" t="str">
            <v>000</v>
          </cell>
          <cell r="F6892" t="str">
            <v>5000.04</v>
          </cell>
          <cell r="G6892" t="str">
            <v>Salaries Holiday Pay</v>
          </cell>
          <cell r="H6892">
            <v>0</v>
          </cell>
          <cell r="I6892">
            <v>0</v>
          </cell>
          <cell r="J6892">
            <v>0</v>
          </cell>
          <cell r="K6892">
            <v>0</v>
          </cell>
          <cell r="L6892">
            <v>0</v>
          </cell>
          <cell r="M6892">
            <v>0</v>
          </cell>
          <cell r="N6892">
            <v>0</v>
          </cell>
          <cell r="O6892" t="str">
            <v>+++</v>
          </cell>
        </row>
        <row r="6893">
          <cell r="A6893" t="str">
            <v>460.45.41.000-5000.06</v>
          </cell>
          <cell r="B6893" t="str">
            <v>460</v>
          </cell>
          <cell r="C6893" t="str">
            <v>45</v>
          </cell>
          <cell r="D6893" t="str">
            <v>41</v>
          </cell>
          <cell r="E6893" t="str">
            <v>000</v>
          </cell>
          <cell r="F6893" t="str">
            <v>5000.06</v>
          </cell>
          <cell r="G6893" t="str">
            <v>Salaries Out of Class</v>
          </cell>
          <cell r="H6893">
            <v>0</v>
          </cell>
          <cell r="I6893">
            <v>0</v>
          </cell>
          <cell r="J6893">
            <v>0</v>
          </cell>
          <cell r="K6893">
            <v>0</v>
          </cell>
          <cell r="L6893">
            <v>0</v>
          </cell>
          <cell r="M6893">
            <v>0</v>
          </cell>
          <cell r="N6893">
            <v>0</v>
          </cell>
          <cell r="O6893" t="str">
            <v>+++</v>
          </cell>
        </row>
        <row r="6894">
          <cell r="A6894" t="str">
            <v>460.45.41.000-5000.07</v>
          </cell>
          <cell r="B6894" t="str">
            <v>460</v>
          </cell>
          <cell r="C6894" t="str">
            <v>45</v>
          </cell>
          <cell r="D6894" t="str">
            <v>41</v>
          </cell>
          <cell r="E6894" t="str">
            <v>000</v>
          </cell>
          <cell r="F6894" t="str">
            <v>5000.07</v>
          </cell>
          <cell r="G6894" t="str">
            <v>Salaries Admin Leave Pay</v>
          </cell>
          <cell r="H6894">
            <v>0</v>
          </cell>
          <cell r="I6894">
            <v>0</v>
          </cell>
          <cell r="J6894">
            <v>0</v>
          </cell>
          <cell r="K6894">
            <v>0</v>
          </cell>
          <cell r="L6894">
            <v>0</v>
          </cell>
          <cell r="M6894">
            <v>0</v>
          </cell>
          <cell r="N6894">
            <v>0</v>
          </cell>
          <cell r="O6894" t="str">
            <v>+++</v>
          </cell>
        </row>
        <row r="6895">
          <cell r="A6895" t="str">
            <v>460.45.41.000-5000.08</v>
          </cell>
          <cell r="B6895" t="str">
            <v>460</v>
          </cell>
          <cell r="C6895" t="str">
            <v>45</v>
          </cell>
          <cell r="D6895" t="str">
            <v>41</v>
          </cell>
          <cell r="E6895" t="str">
            <v>000</v>
          </cell>
          <cell r="F6895" t="str">
            <v>5000.08</v>
          </cell>
          <cell r="G6895" t="str">
            <v>Salaries Longevity Pay</v>
          </cell>
          <cell r="H6895">
            <v>0</v>
          </cell>
          <cell r="I6895">
            <v>0</v>
          </cell>
          <cell r="J6895">
            <v>0</v>
          </cell>
          <cell r="K6895">
            <v>0</v>
          </cell>
          <cell r="L6895">
            <v>0</v>
          </cell>
          <cell r="M6895">
            <v>0</v>
          </cell>
          <cell r="N6895">
            <v>0</v>
          </cell>
          <cell r="O6895" t="str">
            <v>+++</v>
          </cell>
        </row>
        <row r="6896">
          <cell r="A6896" t="str">
            <v>460.45.41.000-5000.11</v>
          </cell>
          <cell r="B6896" t="str">
            <v>460</v>
          </cell>
          <cell r="C6896" t="str">
            <v>45</v>
          </cell>
          <cell r="D6896" t="str">
            <v>41</v>
          </cell>
          <cell r="E6896" t="str">
            <v>000</v>
          </cell>
          <cell r="F6896" t="str">
            <v>5000.11</v>
          </cell>
          <cell r="G6896" t="str">
            <v>Salaries Worker's Comp</v>
          </cell>
          <cell r="H6896">
            <v>0</v>
          </cell>
          <cell r="I6896">
            <v>0</v>
          </cell>
          <cell r="J6896">
            <v>0</v>
          </cell>
          <cell r="K6896">
            <v>0</v>
          </cell>
          <cell r="L6896">
            <v>0</v>
          </cell>
          <cell r="M6896">
            <v>0</v>
          </cell>
          <cell r="N6896">
            <v>0</v>
          </cell>
          <cell r="O6896" t="str">
            <v>+++</v>
          </cell>
        </row>
        <row r="6897">
          <cell r="A6897" t="str">
            <v>460.45.41.000-5000.99</v>
          </cell>
          <cell r="B6897" t="str">
            <v>460</v>
          </cell>
          <cell r="C6897" t="str">
            <v>45</v>
          </cell>
          <cell r="D6897" t="str">
            <v>41</v>
          </cell>
          <cell r="E6897" t="str">
            <v>000</v>
          </cell>
          <cell r="F6897" t="str">
            <v>5000.99</v>
          </cell>
          <cell r="G6897" t="str">
            <v>Salaries New Personnel Requests</v>
          </cell>
          <cell r="H6897">
            <v>0</v>
          </cell>
          <cell r="I6897">
            <v>0</v>
          </cell>
          <cell r="J6897">
            <v>0</v>
          </cell>
          <cell r="K6897">
            <v>0</v>
          </cell>
          <cell r="L6897">
            <v>0</v>
          </cell>
          <cell r="M6897">
            <v>0</v>
          </cell>
          <cell r="N6897">
            <v>0</v>
          </cell>
          <cell r="O6897" t="str">
            <v>+++</v>
          </cell>
        </row>
        <row r="6898">
          <cell r="A6898" t="str">
            <v>460.45.41.000-5100.00</v>
          </cell>
          <cell r="B6898" t="str">
            <v>460</v>
          </cell>
          <cell r="C6898" t="str">
            <v>45</v>
          </cell>
          <cell r="D6898" t="str">
            <v>41</v>
          </cell>
          <cell r="E6898" t="str">
            <v>000</v>
          </cell>
          <cell r="F6898" t="str">
            <v>5100.00</v>
          </cell>
          <cell r="G6898" t="str">
            <v>Benefits PERS Pool Liability</v>
          </cell>
          <cell r="H6898">
            <v>0</v>
          </cell>
          <cell r="I6898">
            <v>0</v>
          </cell>
          <cell r="J6898">
            <v>0</v>
          </cell>
          <cell r="K6898">
            <v>0</v>
          </cell>
          <cell r="L6898">
            <v>0</v>
          </cell>
          <cell r="M6898">
            <v>0</v>
          </cell>
          <cell r="N6898">
            <v>0</v>
          </cell>
          <cell r="O6898" t="str">
            <v>+++</v>
          </cell>
        </row>
        <row r="6899">
          <cell r="A6899" t="str">
            <v>460.45.41.000-5100.01</v>
          </cell>
          <cell r="B6899" t="str">
            <v>460</v>
          </cell>
          <cell r="C6899" t="str">
            <v>45</v>
          </cell>
          <cell r="D6899" t="str">
            <v>41</v>
          </cell>
          <cell r="E6899" t="str">
            <v>000</v>
          </cell>
          <cell r="F6899" t="str">
            <v>5100.01</v>
          </cell>
          <cell r="G6899" t="str">
            <v>Benefits Retirement</v>
          </cell>
          <cell r="H6899">
            <v>0</v>
          </cell>
          <cell r="I6899">
            <v>0</v>
          </cell>
          <cell r="J6899">
            <v>0</v>
          </cell>
          <cell r="K6899">
            <v>0</v>
          </cell>
          <cell r="L6899">
            <v>0</v>
          </cell>
          <cell r="M6899">
            <v>0</v>
          </cell>
          <cell r="N6899">
            <v>0</v>
          </cell>
          <cell r="O6899" t="str">
            <v>+++</v>
          </cell>
        </row>
        <row r="6900">
          <cell r="A6900" t="str">
            <v>460.45.41.000-5100.02</v>
          </cell>
          <cell r="B6900" t="str">
            <v>460</v>
          </cell>
          <cell r="C6900" t="str">
            <v>45</v>
          </cell>
          <cell r="D6900" t="str">
            <v>41</v>
          </cell>
          <cell r="E6900" t="str">
            <v>000</v>
          </cell>
          <cell r="F6900" t="str">
            <v>5100.02</v>
          </cell>
          <cell r="G6900" t="str">
            <v>Benefits Health Insurance</v>
          </cell>
          <cell r="H6900">
            <v>0</v>
          </cell>
          <cell r="I6900">
            <v>0</v>
          </cell>
          <cell r="J6900">
            <v>0</v>
          </cell>
          <cell r="K6900">
            <v>0</v>
          </cell>
          <cell r="L6900">
            <v>0</v>
          </cell>
          <cell r="M6900">
            <v>0</v>
          </cell>
          <cell r="N6900">
            <v>0</v>
          </cell>
          <cell r="O6900" t="str">
            <v>+++</v>
          </cell>
        </row>
        <row r="6901">
          <cell r="A6901" t="str">
            <v>460.45.41.000-5100.03</v>
          </cell>
          <cell r="B6901" t="str">
            <v>460</v>
          </cell>
          <cell r="C6901" t="str">
            <v>45</v>
          </cell>
          <cell r="D6901" t="str">
            <v>41</v>
          </cell>
          <cell r="E6901" t="str">
            <v>000</v>
          </cell>
          <cell r="F6901" t="str">
            <v>5100.03</v>
          </cell>
          <cell r="G6901" t="str">
            <v>Benefits Dental Insurance</v>
          </cell>
          <cell r="H6901">
            <v>0</v>
          </cell>
          <cell r="I6901">
            <v>0</v>
          </cell>
          <cell r="J6901">
            <v>0</v>
          </cell>
          <cell r="K6901">
            <v>0</v>
          </cell>
          <cell r="L6901">
            <v>0</v>
          </cell>
          <cell r="M6901">
            <v>0</v>
          </cell>
          <cell r="N6901">
            <v>0</v>
          </cell>
          <cell r="O6901" t="str">
            <v>+++</v>
          </cell>
        </row>
        <row r="6902">
          <cell r="A6902" t="str">
            <v>460.45.41.000-5100.04</v>
          </cell>
          <cell r="B6902" t="str">
            <v>460</v>
          </cell>
          <cell r="C6902" t="str">
            <v>45</v>
          </cell>
          <cell r="D6902" t="str">
            <v>41</v>
          </cell>
          <cell r="E6902" t="str">
            <v>000</v>
          </cell>
          <cell r="F6902" t="str">
            <v>5100.04</v>
          </cell>
          <cell r="G6902" t="str">
            <v>Benefits Vision Insurance</v>
          </cell>
          <cell r="H6902">
            <v>0</v>
          </cell>
          <cell r="I6902">
            <v>0</v>
          </cell>
          <cell r="J6902">
            <v>0</v>
          </cell>
          <cell r="K6902">
            <v>0</v>
          </cell>
          <cell r="L6902">
            <v>0</v>
          </cell>
          <cell r="M6902">
            <v>0</v>
          </cell>
          <cell r="N6902">
            <v>0</v>
          </cell>
          <cell r="O6902" t="str">
            <v>+++</v>
          </cell>
        </row>
        <row r="6903">
          <cell r="A6903" t="str">
            <v>460.45.41.000-5100.05</v>
          </cell>
          <cell r="B6903" t="str">
            <v>460</v>
          </cell>
          <cell r="C6903" t="str">
            <v>45</v>
          </cell>
          <cell r="D6903" t="str">
            <v>41</v>
          </cell>
          <cell r="E6903" t="str">
            <v>000</v>
          </cell>
          <cell r="F6903" t="str">
            <v>5100.05</v>
          </cell>
          <cell r="G6903" t="str">
            <v>Benefits Life Insurance</v>
          </cell>
          <cell r="H6903">
            <v>0</v>
          </cell>
          <cell r="I6903">
            <v>0</v>
          </cell>
          <cell r="J6903">
            <v>0</v>
          </cell>
          <cell r="K6903">
            <v>0</v>
          </cell>
          <cell r="L6903">
            <v>0</v>
          </cell>
          <cell r="M6903">
            <v>0</v>
          </cell>
          <cell r="N6903">
            <v>0</v>
          </cell>
          <cell r="O6903" t="str">
            <v>+++</v>
          </cell>
        </row>
        <row r="6904">
          <cell r="A6904" t="str">
            <v>460.45.41.000-5100.06</v>
          </cell>
          <cell r="B6904" t="str">
            <v>460</v>
          </cell>
          <cell r="C6904" t="str">
            <v>45</v>
          </cell>
          <cell r="D6904" t="str">
            <v>41</v>
          </cell>
          <cell r="E6904" t="str">
            <v>000</v>
          </cell>
          <cell r="F6904" t="str">
            <v>5100.06</v>
          </cell>
          <cell r="G6904" t="str">
            <v>Benefits Worker's Comp</v>
          </cell>
          <cell r="H6904">
            <v>0</v>
          </cell>
          <cell r="I6904">
            <v>0</v>
          </cell>
          <cell r="J6904">
            <v>0</v>
          </cell>
          <cell r="K6904">
            <v>0</v>
          </cell>
          <cell r="L6904">
            <v>0</v>
          </cell>
          <cell r="M6904">
            <v>0</v>
          </cell>
          <cell r="N6904">
            <v>0</v>
          </cell>
          <cell r="O6904" t="str">
            <v>+++</v>
          </cell>
        </row>
        <row r="6905">
          <cell r="A6905" t="str">
            <v>460.45.41.000-5100.07</v>
          </cell>
          <cell r="B6905" t="str">
            <v>460</v>
          </cell>
          <cell r="C6905" t="str">
            <v>45</v>
          </cell>
          <cell r="D6905" t="str">
            <v>41</v>
          </cell>
          <cell r="E6905" t="str">
            <v>000</v>
          </cell>
          <cell r="F6905" t="str">
            <v>5100.07</v>
          </cell>
          <cell r="G6905" t="str">
            <v>Benefits Long Term Disability</v>
          </cell>
          <cell r="H6905">
            <v>0</v>
          </cell>
          <cell r="I6905">
            <v>0</v>
          </cell>
          <cell r="J6905">
            <v>0</v>
          </cell>
          <cell r="K6905">
            <v>0</v>
          </cell>
          <cell r="L6905">
            <v>0</v>
          </cell>
          <cell r="M6905">
            <v>0</v>
          </cell>
          <cell r="N6905">
            <v>0</v>
          </cell>
          <cell r="O6905" t="str">
            <v>+++</v>
          </cell>
        </row>
        <row r="6906">
          <cell r="A6906" t="str">
            <v>460.45.41.000-5100.08</v>
          </cell>
          <cell r="B6906" t="str">
            <v>460</v>
          </cell>
          <cell r="C6906" t="str">
            <v>45</v>
          </cell>
          <cell r="D6906" t="str">
            <v>41</v>
          </cell>
          <cell r="E6906" t="str">
            <v>000</v>
          </cell>
          <cell r="F6906" t="str">
            <v>5100.08</v>
          </cell>
          <cell r="G6906" t="str">
            <v>Benefits Deferred Compensation</v>
          </cell>
          <cell r="H6906">
            <v>0</v>
          </cell>
          <cell r="I6906">
            <v>0</v>
          </cell>
          <cell r="J6906">
            <v>0</v>
          </cell>
          <cell r="K6906">
            <v>0</v>
          </cell>
          <cell r="L6906">
            <v>0</v>
          </cell>
          <cell r="M6906">
            <v>0</v>
          </cell>
          <cell r="N6906">
            <v>0</v>
          </cell>
          <cell r="O6906" t="str">
            <v>+++</v>
          </cell>
        </row>
        <row r="6907">
          <cell r="A6907" t="str">
            <v>460.45.41.000-5100.09</v>
          </cell>
          <cell r="B6907" t="str">
            <v>460</v>
          </cell>
          <cell r="C6907" t="str">
            <v>45</v>
          </cell>
          <cell r="D6907" t="str">
            <v>41</v>
          </cell>
          <cell r="E6907" t="str">
            <v>000</v>
          </cell>
          <cell r="F6907" t="str">
            <v>5100.09</v>
          </cell>
          <cell r="G6907" t="str">
            <v>Benefits Unemployment Insurance</v>
          </cell>
          <cell r="H6907">
            <v>0</v>
          </cell>
          <cell r="I6907">
            <v>0</v>
          </cell>
          <cell r="J6907">
            <v>0</v>
          </cell>
          <cell r="K6907">
            <v>0</v>
          </cell>
          <cell r="L6907">
            <v>0</v>
          </cell>
          <cell r="M6907">
            <v>0</v>
          </cell>
          <cell r="N6907">
            <v>0</v>
          </cell>
          <cell r="O6907" t="str">
            <v>+++</v>
          </cell>
        </row>
        <row r="6908">
          <cell r="A6908" t="str">
            <v>460.45.41.000-5100.11</v>
          </cell>
          <cell r="B6908" t="str">
            <v>460</v>
          </cell>
          <cell r="C6908" t="str">
            <v>45</v>
          </cell>
          <cell r="D6908" t="str">
            <v>41</v>
          </cell>
          <cell r="E6908" t="str">
            <v>000</v>
          </cell>
          <cell r="F6908" t="str">
            <v>5100.11</v>
          </cell>
          <cell r="G6908" t="str">
            <v>Benefits Medicare</v>
          </cell>
          <cell r="H6908">
            <v>0</v>
          </cell>
          <cell r="I6908">
            <v>0</v>
          </cell>
          <cell r="J6908">
            <v>0</v>
          </cell>
          <cell r="K6908">
            <v>0</v>
          </cell>
          <cell r="L6908">
            <v>0</v>
          </cell>
          <cell r="M6908">
            <v>0</v>
          </cell>
          <cell r="N6908">
            <v>0</v>
          </cell>
          <cell r="O6908" t="str">
            <v>+++</v>
          </cell>
        </row>
        <row r="6909">
          <cell r="A6909" t="str">
            <v>460.45.41.000-5100.15</v>
          </cell>
          <cell r="B6909" t="str">
            <v>460</v>
          </cell>
          <cell r="C6909" t="str">
            <v>45</v>
          </cell>
          <cell r="D6909" t="str">
            <v>41</v>
          </cell>
          <cell r="E6909" t="str">
            <v>000</v>
          </cell>
          <cell r="F6909" t="str">
            <v>5100.15</v>
          </cell>
          <cell r="G6909" t="str">
            <v>Benefits Cell Phone Allowance</v>
          </cell>
          <cell r="H6909">
            <v>0</v>
          </cell>
          <cell r="I6909">
            <v>0</v>
          </cell>
          <cell r="J6909">
            <v>0</v>
          </cell>
          <cell r="K6909">
            <v>0</v>
          </cell>
          <cell r="L6909">
            <v>0</v>
          </cell>
          <cell r="M6909">
            <v>0</v>
          </cell>
          <cell r="N6909">
            <v>0</v>
          </cell>
          <cell r="O6909" t="str">
            <v>+++</v>
          </cell>
        </row>
        <row r="6910">
          <cell r="A6910" t="str">
            <v>460.45.41.000-5100.17</v>
          </cell>
          <cell r="B6910" t="str">
            <v>460</v>
          </cell>
          <cell r="C6910" t="str">
            <v>45</v>
          </cell>
          <cell r="D6910" t="str">
            <v>41</v>
          </cell>
          <cell r="E6910" t="str">
            <v>000</v>
          </cell>
          <cell r="F6910" t="str">
            <v>5100.17</v>
          </cell>
          <cell r="G6910" t="str">
            <v>Benefits Other Post Employment Benefits</v>
          </cell>
          <cell r="H6910">
            <v>0</v>
          </cell>
          <cell r="I6910">
            <v>0</v>
          </cell>
          <cell r="J6910">
            <v>0</v>
          </cell>
          <cell r="K6910">
            <v>0</v>
          </cell>
          <cell r="L6910">
            <v>0</v>
          </cell>
          <cell r="M6910">
            <v>0</v>
          </cell>
          <cell r="N6910">
            <v>0</v>
          </cell>
          <cell r="O6910" t="str">
            <v>+++</v>
          </cell>
        </row>
        <row r="6911">
          <cell r="A6911" t="str">
            <v>460.45.41.000-6000.01</v>
          </cell>
          <cell r="B6911" t="str">
            <v>460</v>
          </cell>
          <cell r="C6911" t="str">
            <v>45</v>
          </cell>
          <cell r="D6911" t="str">
            <v>41</v>
          </cell>
          <cell r="E6911" t="str">
            <v>000</v>
          </cell>
          <cell r="F6911" t="str">
            <v>6000.01</v>
          </cell>
          <cell r="G6911" t="str">
            <v>Professional Services General</v>
          </cell>
          <cell r="H6911">
            <v>0</v>
          </cell>
          <cell r="I6911">
            <v>0</v>
          </cell>
          <cell r="J6911">
            <v>0</v>
          </cell>
          <cell r="K6911">
            <v>0</v>
          </cell>
          <cell r="L6911">
            <v>0</v>
          </cell>
          <cell r="M6911">
            <v>0</v>
          </cell>
          <cell r="N6911">
            <v>0</v>
          </cell>
          <cell r="O6911" t="str">
            <v>+++</v>
          </cell>
        </row>
        <row r="6912">
          <cell r="A6912" t="str">
            <v>460.45.41.000-6000.10</v>
          </cell>
          <cell r="B6912" t="str">
            <v>460</v>
          </cell>
          <cell r="C6912" t="str">
            <v>45</v>
          </cell>
          <cell r="D6912" t="str">
            <v>41</v>
          </cell>
          <cell r="E6912" t="str">
            <v>000</v>
          </cell>
          <cell r="F6912" t="str">
            <v>6000.10</v>
          </cell>
          <cell r="G6912" t="str">
            <v>Professional Services Consultant</v>
          </cell>
          <cell r="H6912">
            <v>0</v>
          </cell>
          <cell r="I6912">
            <v>0</v>
          </cell>
          <cell r="J6912">
            <v>0</v>
          </cell>
          <cell r="K6912">
            <v>0</v>
          </cell>
          <cell r="L6912">
            <v>0</v>
          </cell>
          <cell r="M6912">
            <v>0</v>
          </cell>
          <cell r="N6912">
            <v>0</v>
          </cell>
          <cell r="O6912" t="str">
            <v>+++</v>
          </cell>
        </row>
        <row r="6913">
          <cell r="A6913" t="str">
            <v>460.45.41.000-6000.12</v>
          </cell>
          <cell r="B6913" t="str">
            <v>460</v>
          </cell>
          <cell r="C6913" t="str">
            <v>45</v>
          </cell>
          <cell r="D6913" t="str">
            <v>41</v>
          </cell>
          <cell r="E6913" t="str">
            <v>000</v>
          </cell>
          <cell r="F6913" t="str">
            <v>6000.12</v>
          </cell>
          <cell r="G6913" t="str">
            <v>Professional Services Contract Services</v>
          </cell>
          <cell r="H6913">
            <v>0</v>
          </cell>
          <cell r="I6913">
            <v>0</v>
          </cell>
          <cell r="J6913">
            <v>0</v>
          </cell>
          <cell r="K6913">
            <v>0</v>
          </cell>
          <cell r="L6913">
            <v>0</v>
          </cell>
          <cell r="M6913">
            <v>0</v>
          </cell>
          <cell r="N6913">
            <v>0</v>
          </cell>
          <cell r="O6913" t="str">
            <v>+++</v>
          </cell>
        </row>
        <row r="6914">
          <cell r="A6914" t="str">
            <v>460.45.41.000-6000.13</v>
          </cell>
          <cell r="B6914" t="str">
            <v>460</v>
          </cell>
          <cell r="C6914" t="str">
            <v>45</v>
          </cell>
          <cell r="D6914" t="str">
            <v>41</v>
          </cell>
          <cell r="E6914" t="str">
            <v>000</v>
          </cell>
          <cell r="F6914" t="str">
            <v>6000.13</v>
          </cell>
          <cell r="G6914" t="str">
            <v>Professional Services Compliance Monitoring</v>
          </cell>
          <cell r="H6914">
            <v>0</v>
          </cell>
          <cell r="I6914">
            <v>0</v>
          </cell>
          <cell r="J6914">
            <v>0</v>
          </cell>
          <cell r="K6914">
            <v>0</v>
          </cell>
          <cell r="L6914">
            <v>0</v>
          </cell>
          <cell r="M6914">
            <v>0</v>
          </cell>
          <cell r="N6914">
            <v>0</v>
          </cell>
          <cell r="O6914" t="str">
            <v>+++</v>
          </cell>
        </row>
        <row r="6915">
          <cell r="A6915" t="str">
            <v>460.45.41.000-6000.14</v>
          </cell>
          <cell r="B6915" t="str">
            <v>460</v>
          </cell>
          <cell r="C6915" t="str">
            <v>45</v>
          </cell>
          <cell r="D6915" t="str">
            <v>41</v>
          </cell>
          <cell r="E6915" t="str">
            <v>000</v>
          </cell>
          <cell r="F6915" t="str">
            <v>6000.14</v>
          </cell>
          <cell r="G6915" t="str">
            <v>Professional Services IW Pre Analysis</v>
          </cell>
          <cell r="H6915">
            <v>0</v>
          </cell>
          <cell r="I6915">
            <v>0</v>
          </cell>
          <cell r="J6915">
            <v>0</v>
          </cell>
          <cell r="K6915">
            <v>0</v>
          </cell>
          <cell r="L6915">
            <v>0</v>
          </cell>
          <cell r="M6915">
            <v>0</v>
          </cell>
          <cell r="N6915">
            <v>0</v>
          </cell>
          <cell r="O6915" t="str">
            <v>+++</v>
          </cell>
        </row>
        <row r="6916">
          <cell r="A6916" t="str">
            <v>460.45.41.000-6000.18</v>
          </cell>
          <cell r="B6916" t="str">
            <v>460</v>
          </cell>
          <cell r="C6916" t="str">
            <v>45</v>
          </cell>
          <cell r="D6916" t="str">
            <v>41</v>
          </cell>
          <cell r="E6916" t="str">
            <v>000</v>
          </cell>
          <cell r="F6916" t="str">
            <v>6000.18</v>
          </cell>
          <cell r="G6916" t="str">
            <v>Professional Services Legal</v>
          </cell>
          <cell r="H6916">
            <v>0</v>
          </cell>
          <cell r="I6916">
            <v>0</v>
          </cell>
          <cell r="J6916">
            <v>0</v>
          </cell>
          <cell r="K6916">
            <v>0</v>
          </cell>
          <cell r="L6916">
            <v>0</v>
          </cell>
          <cell r="M6916">
            <v>0</v>
          </cell>
          <cell r="N6916">
            <v>0</v>
          </cell>
          <cell r="O6916" t="str">
            <v>+++</v>
          </cell>
        </row>
        <row r="6917">
          <cell r="A6917" t="str">
            <v>460.45.41.000-6100.01</v>
          </cell>
          <cell r="B6917" t="str">
            <v>460</v>
          </cell>
          <cell r="C6917" t="str">
            <v>45</v>
          </cell>
          <cell r="D6917" t="str">
            <v>41</v>
          </cell>
          <cell r="E6917" t="str">
            <v>000</v>
          </cell>
          <cell r="F6917" t="str">
            <v>6100.01</v>
          </cell>
          <cell r="G6917" t="str">
            <v>Utilities Electric</v>
          </cell>
          <cell r="H6917">
            <v>0</v>
          </cell>
          <cell r="I6917">
            <v>0</v>
          </cell>
          <cell r="J6917">
            <v>0</v>
          </cell>
          <cell r="K6917">
            <v>0</v>
          </cell>
          <cell r="L6917">
            <v>0</v>
          </cell>
          <cell r="M6917">
            <v>0</v>
          </cell>
          <cell r="N6917">
            <v>0</v>
          </cell>
          <cell r="O6917" t="str">
            <v>+++</v>
          </cell>
        </row>
        <row r="6918">
          <cell r="A6918" t="str">
            <v>460.45.41.000-6100.02</v>
          </cell>
          <cell r="B6918" t="str">
            <v>460</v>
          </cell>
          <cell r="C6918" t="str">
            <v>45</v>
          </cell>
          <cell r="D6918" t="str">
            <v>41</v>
          </cell>
          <cell r="E6918" t="str">
            <v>000</v>
          </cell>
          <cell r="F6918" t="str">
            <v>6100.02</v>
          </cell>
          <cell r="G6918" t="str">
            <v>Utilities Telephone</v>
          </cell>
          <cell r="H6918">
            <v>0</v>
          </cell>
          <cell r="I6918">
            <v>0</v>
          </cell>
          <cell r="J6918">
            <v>0</v>
          </cell>
          <cell r="K6918">
            <v>0</v>
          </cell>
          <cell r="L6918">
            <v>0</v>
          </cell>
          <cell r="M6918">
            <v>0</v>
          </cell>
          <cell r="N6918">
            <v>0</v>
          </cell>
          <cell r="O6918" t="str">
            <v>+++</v>
          </cell>
        </row>
        <row r="6919">
          <cell r="A6919" t="str">
            <v>460.45.41.000-6100.03</v>
          </cell>
          <cell r="B6919" t="str">
            <v>460</v>
          </cell>
          <cell r="C6919" t="str">
            <v>45</v>
          </cell>
          <cell r="D6919" t="str">
            <v>41</v>
          </cell>
          <cell r="E6919" t="str">
            <v>000</v>
          </cell>
          <cell r="F6919" t="str">
            <v>6100.03</v>
          </cell>
          <cell r="G6919" t="str">
            <v>Utilities Data Transmission / ISP</v>
          </cell>
          <cell r="H6919">
            <v>0</v>
          </cell>
          <cell r="I6919">
            <v>0</v>
          </cell>
          <cell r="J6919">
            <v>0</v>
          </cell>
          <cell r="K6919">
            <v>0</v>
          </cell>
          <cell r="L6919">
            <v>0</v>
          </cell>
          <cell r="M6919">
            <v>0</v>
          </cell>
          <cell r="N6919">
            <v>0</v>
          </cell>
          <cell r="O6919" t="str">
            <v>+++</v>
          </cell>
        </row>
        <row r="6920">
          <cell r="A6920" t="str">
            <v>460.45.41.000-6200.01</v>
          </cell>
          <cell r="B6920" t="str">
            <v>460</v>
          </cell>
          <cell r="C6920" t="str">
            <v>45</v>
          </cell>
          <cell r="D6920" t="str">
            <v>41</v>
          </cell>
          <cell r="E6920" t="str">
            <v>000</v>
          </cell>
          <cell r="F6920" t="str">
            <v>6200.01</v>
          </cell>
          <cell r="G6920" t="str">
            <v>Supplies Office</v>
          </cell>
          <cell r="H6920">
            <v>0</v>
          </cell>
          <cell r="I6920">
            <v>0</v>
          </cell>
          <cell r="J6920">
            <v>0</v>
          </cell>
          <cell r="K6920">
            <v>0</v>
          </cell>
          <cell r="L6920">
            <v>0</v>
          </cell>
          <cell r="M6920">
            <v>0</v>
          </cell>
          <cell r="N6920">
            <v>0</v>
          </cell>
          <cell r="O6920" t="str">
            <v>+++</v>
          </cell>
        </row>
        <row r="6921">
          <cell r="A6921" t="str">
            <v>460.45.41.000-6200.02</v>
          </cell>
          <cell r="B6921" t="str">
            <v>460</v>
          </cell>
          <cell r="C6921" t="str">
            <v>45</v>
          </cell>
          <cell r="D6921" t="str">
            <v>41</v>
          </cell>
          <cell r="E6921" t="str">
            <v>000</v>
          </cell>
          <cell r="F6921" t="str">
            <v>6200.02</v>
          </cell>
          <cell r="G6921" t="str">
            <v>Supplies Special Department</v>
          </cell>
          <cell r="H6921">
            <v>0</v>
          </cell>
          <cell r="I6921">
            <v>0</v>
          </cell>
          <cell r="J6921">
            <v>0</v>
          </cell>
          <cell r="K6921">
            <v>0</v>
          </cell>
          <cell r="L6921">
            <v>0</v>
          </cell>
          <cell r="M6921">
            <v>0</v>
          </cell>
          <cell r="N6921">
            <v>0</v>
          </cell>
          <cell r="O6921" t="str">
            <v>+++</v>
          </cell>
        </row>
        <row r="6922">
          <cell r="A6922" t="str">
            <v>460.45.41.000-6200.03</v>
          </cell>
          <cell r="B6922" t="str">
            <v>460</v>
          </cell>
          <cell r="C6922" t="str">
            <v>45</v>
          </cell>
          <cell r="D6922" t="str">
            <v>41</v>
          </cell>
          <cell r="E6922" t="str">
            <v>000</v>
          </cell>
          <cell r="F6922" t="str">
            <v>6200.03</v>
          </cell>
          <cell r="G6922" t="str">
            <v>Supplies Copier Maintenance &amp; Supplies</v>
          </cell>
          <cell r="H6922">
            <v>0</v>
          </cell>
          <cell r="I6922">
            <v>0</v>
          </cell>
          <cell r="J6922">
            <v>0</v>
          </cell>
          <cell r="K6922">
            <v>0</v>
          </cell>
          <cell r="L6922">
            <v>0</v>
          </cell>
          <cell r="M6922">
            <v>0</v>
          </cell>
          <cell r="N6922">
            <v>0</v>
          </cell>
          <cell r="O6922" t="str">
            <v>+++</v>
          </cell>
        </row>
        <row r="6923">
          <cell r="A6923" t="str">
            <v>460.45.41.000-6200.04</v>
          </cell>
          <cell r="B6923" t="str">
            <v>460</v>
          </cell>
          <cell r="C6923" t="str">
            <v>45</v>
          </cell>
          <cell r="D6923" t="str">
            <v>41</v>
          </cell>
          <cell r="E6923" t="str">
            <v>000</v>
          </cell>
          <cell r="F6923" t="str">
            <v>6200.04</v>
          </cell>
          <cell r="G6923" t="str">
            <v>Supplies Postage</v>
          </cell>
          <cell r="H6923">
            <v>0</v>
          </cell>
          <cell r="I6923">
            <v>0</v>
          </cell>
          <cell r="J6923">
            <v>0</v>
          </cell>
          <cell r="K6923">
            <v>0</v>
          </cell>
          <cell r="L6923">
            <v>0</v>
          </cell>
          <cell r="M6923">
            <v>0</v>
          </cell>
          <cell r="N6923">
            <v>0</v>
          </cell>
          <cell r="O6923" t="str">
            <v>+++</v>
          </cell>
        </row>
        <row r="6924">
          <cell r="A6924" t="str">
            <v>460.45.41.000-6200.05</v>
          </cell>
          <cell r="B6924" t="str">
            <v>460</v>
          </cell>
          <cell r="C6924" t="str">
            <v>45</v>
          </cell>
          <cell r="D6924" t="str">
            <v>41</v>
          </cell>
          <cell r="E6924" t="str">
            <v>000</v>
          </cell>
          <cell r="F6924" t="str">
            <v>6200.05</v>
          </cell>
          <cell r="G6924" t="str">
            <v>Supplies Gasoline</v>
          </cell>
          <cell r="H6924">
            <v>0</v>
          </cell>
          <cell r="I6924">
            <v>0</v>
          </cell>
          <cell r="J6924">
            <v>0</v>
          </cell>
          <cell r="K6924">
            <v>0</v>
          </cell>
          <cell r="L6924">
            <v>0</v>
          </cell>
          <cell r="M6924">
            <v>0</v>
          </cell>
          <cell r="N6924">
            <v>0</v>
          </cell>
          <cell r="O6924" t="str">
            <v>+++</v>
          </cell>
        </row>
        <row r="6925">
          <cell r="A6925" t="str">
            <v>460.45.41.000-6200.09</v>
          </cell>
          <cell r="B6925" t="str">
            <v>460</v>
          </cell>
          <cell r="C6925" t="str">
            <v>45</v>
          </cell>
          <cell r="D6925" t="str">
            <v>41</v>
          </cell>
          <cell r="E6925" t="str">
            <v>000</v>
          </cell>
          <cell r="F6925" t="str">
            <v>6200.09</v>
          </cell>
          <cell r="G6925" t="str">
            <v>Supplies Data Processing</v>
          </cell>
          <cell r="H6925">
            <v>0</v>
          </cell>
          <cell r="I6925">
            <v>0</v>
          </cell>
          <cell r="J6925">
            <v>0</v>
          </cell>
          <cell r="K6925">
            <v>0</v>
          </cell>
          <cell r="L6925">
            <v>0</v>
          </cell>
          <cell r="M6925">
            <v>0</v>
          </cell>
          <cell r="N6925">
            <v>0</v>
          </cell>
          <cell r="O6925" t="str">
            <v>+++</v>
          </cell>
        </row>
        <row r="6926">
          <cell r="A6926" t="str">
            <v>460.45.41.000-6300.01</v>
          </cell>
          <cell r="B6926" t="str">
            <v>460</v>
          </cell>
          <cell r="C6926" t="str">
            <v>45</v>
          </cell>
          <cell r="D6926" t="str">
            <v>41</v>
          </cell>
          <cell r="E6926" t="str">
            <v>000</v>
          </cell>
          <cell r="F6926" t="str">
            <v>6300.01</v>
          </cell>
          <cell r="G6926" t="str">
            <v>Dues &amp; Subscriptions Memberships</v>
          </cell>
          <cell r="H6926">
            <v>0</v>
          </cell>
          <cell r="I6926">
            <v>0</v>
          </cell>
          <cell r="J6926">
            <v>0</v>
          </cell>
          <cell r="K6926">
            <v>0</v>
          </cell>
          <cell r="L6926">
            <v>0</v>
          </cell>
          <cell r="M6926">
            <v>0</v>
          </cell>
          <cell r="N6926">
            <v>0</v>
          </cell>
          <cell r="O6926" t="str">
            <v>+++</v>
          </cell>
        </row>
        <row r="6927">
          <cell r="A6927" t="str">
            <v>460.45.41.000-6300.02</v>
          </cell>
          <cell r="B6927" t="str">
            <v>460</v>
          </cell>
          <cell r="C6927" t="str">
            <v>45</v>
          </cell>
          <cell r="D6927" t="str">
            <v>41</v>
          </cell>
          <cell r="E6927" t="str">
            <v>000</v>
          </cell>
          <cell r="F6927" t="str">
            <v>6300.02</v>
          </cell>
          <cell r="G6927" t="str">
            <v>Dues &amp; Subscriptions Publications</v>
          </cell>
          <cell r="H6927">
            <v>0</v>
          </cell>
          <cell r="I6927">
            <v>0</v>
          </cell>
          <cell r="J6927">
            <v>0</v>
          </cell>
          <cell r="K6927">
            <v>0</v>
          </cell>
          <cell r="L6927">
            <v>0</v>
          </cell>
          <cell r="M6927">
            <v>0</v>
          </cell>
          <cell r="N6927">
            <v>0</v>
          </cell>
          <cell r="O6927" t="str">
            <v>+++</v>
          </cell>
        </row>
        <row r="6928">
          <cell r="A6928" t="str">
            <v>460.45.41.000-6300.03</v>
          </cell>
          <cell r="B6928" t="str">
            <v>460</v>
          </cell>
          <cell r="C6928" t="str">
            <v>45</v>
          </cell>
          <cell r="D6928" t="str">
            <v>41</v>
          </cell>
          <cell r="E6928" t="str">
            <v>000</v>
          </cell>
          <cell r="F6928" t="str">
            <v>6300.03</v>
          </cell>
          <cell r="G6928" t="str">
            <v>Dues &amp; Subscriptions Certifications</v>
          </cell>
          <cell r="H6928">
            <v>0</v>
          </cell>
          <cell r="I6928">
            <v>0</v>
          </cell>
          <cell r="J6928">
            <v>0</v>
          </cell>
          <cell r="K6928">
            <v>0</v>
          </cell>
          <cell r="L6928">
            <v>0</v>
          </cell>
          <cell r="M6928">
            <v>0</v>
          </cell>
          <cell r="N6928">
            <v>0</v>
          </cell>
          <cell r="O6928" t="str">
            <v>+++</v>
          </cell>
        </row>
        <row r="6929">
          <cell r="A6929" t="str">
            <v>460.45.41.000-6350.01</v>
          </cell>
          <cell r="B6929" t="str">
            <v>460</v>
          </cell>
          <cell r="C6929" t="str">
            <v>45</v>
          </cell>
          <cell r="D6929" t="str">
            <v>41</v>
          </cell>
          <cell r="E6929" t="str">
            <v>000</v>
          </cell>
          <cell r="F6929" t="str">
            <v>6350.01</v>
          </cell>
          <cell r="G6929" t="str">
            <v>Maintenance Agreements &amp; Licenses License/Software Maintenance</v>
          </cell>
          <cell r="H6929">
            <v>0</v>
          </cell>
          <cell r="I6929">
            <v>0</v>
          </cell>
          <cell r="J6929">
            <v>0</v>
          </cell>
          <cell r="K6929">
            <v>0</v>
          </cell>
          <cell r="L6929">
            <v>0</v>
          </cell>
          <cell r="M6929">
            <v>0</v>
          </cell>
          <cell r="N6929">
            <v>0</v>
          </cell>
          <cell r="O6929" t="str">
            <v>+++</v>
          </cell>
        </row>
        <row r="6930">
          <cell r="A6930" t="str">
            <v>460.45.41.000-6350.02</v>
          </cell>
          <cell r="B6930" t="str">
            <v>460</v>
          </cell>
          <cell r="C6930" t="str">
            <v>45</v>
          </cell>
          <cell r="D6930" t="str">
            <v>41</v>
          </cell>
          <cell r="E6930" t="str">
            <v>000</v>
          </cell>
          <cell r="F6930" t="str">
            <v>6350.02</v>
          </cell>
          <cell r="G6930" t="str">
            <v>Maintenance Agreements &amp; Licenses Hardware Maintenance</v>
          </cell>
          <cell r="H6930">
            <v>0</v>
          </cell>
          <cell r="I6930">
            <v>0</v>
          </cell>
          <cell r="J6930">
            <v>0</v>
          </cell>
          <cell r="K6930">
            <v>0</v>
          </cell>
          <cell r="L6930">
            <v>0</v>
          </cell>
          <cell r="M6930">
            <v>0</v>
          </cell>
          <cell r="N6930">
            <v>0</v>
          </cell>
          <cell r="O6930" t="str">
            <v>+++</v>
          </cell>
        </row>
        <row r="6931">
          <cell r="A6931" t="str">
            <v>460.45.41.000-6350.03</v>
          </cell>
          <cell r="B6931" t="str">
            <v>460</v>
          </cell>
          <cell r="C6931" t="str">
            <v>45</v>
          </cell>
          <cell r="D6931" t="str">
            <v>41</v>
          </cell>
          <cell r="E6931" t="str">
            <v>000</v>
          </cell>
          <cell r="F6931" t="str">
            <v>6350.03</v>
          </cell>
          <cell r="G6931" t="str">
            <v>Maintenance Agreements &amp; Licenses Maintenance Agreements</v>
          </cell>
          <cell r="H6931">
            <v>0</v>
          </cell>
          <cell r="I6931">
            <v>0</v>
          </cell>
          <cell r="J6931">
            <v>0</v>
          </cell>
          <cell r="K6931">
            <v>0</v>
          </cell>
          <cell r="L6931">
            <v>0</v>
          </cell>
          <cell r="M6931">
            <v>0</v>
          </cell>
          <cell r="N6931">
            <v>0</v>
          </cell>
          <cell r="O6931" t="str">
            <v>+++</v>
          </cell>
        </row>
        <row r="6932">
          <cell r="A6932" t="str">
            <v>460.45.41.000-6350.04</v>
          </cell>
          <cell r="B6932" t="str">
            <v>460</v>
          </cell>
          <cell r="C6932" t="str">
            <v>45</v>
          </cell>
          <cell r="D6932" t="str">
            <v>41</v>
          </cell>
          <cell r="E6932" t="str">
            <v>000</v>
          </cell>
          <cell r="F6932" t="str">
            <v>6350.04</v>
          </cell>
          <cell r="G6932" t="str">
            <v>Maintenance Agreements &amp; Licenses SCADA</v>
          </cell>
          <cell r="H6932">
            <v>0</v>
          </cell>
          <cell r="I6932">
            <v>0</v>
          </cell>
          <cell r="J6932">
            <v>0</v>
          </cell>
          <cell r="K6932">
            <v>0</v>
          </cell>
          <cell r="L6932">
            <v>0</v>
          </cell>
          <cell r="M6932">
            <v>0</v>
          </cell>
          <cell r="N6932">
            <v>0</v>
          </cell>
          <cell r="O6932" t="str">
            <v>+++</v>
          </cell>
        </row>
        <row r="6933">
          <cell r="A6933" t="str">
            <v>460.45.41.000-6350.05</v>
          </cell>
          <cell r="B6933" t="str">
            <v>460</v>
          </cell>
          <cell r="C6933" t="str">
            <v>45</v>
          </cell>
          <cell r="D6933" t="str">
            <v>41</v>
          </cell>
          <cell r="E6933" t="str">
            <v>000</v>
          </cell>
          <cell r="F6933" t="str">
            <v>6350.05</v>
          </cell>
          <cell r="G6933" t="str">
            <v>Maintenance Agreements &amp; Licenses Traffic Control</v>
          </cell>
          <cell r="H6933">
            <v>0</v>
          </cell>
          <cell r="I6933">
            <v>0</v>
          </cell>
          <cell r="J6933">
            <v>0</v>
          </cell>
          <cell r="K6933">
            <v>0</v>
          </cell>
          <cell r="L6933">
            <v>0</v>
          </cell>
          <cell r="M6933">
            <v>0</v>
          </cell>
          <cell r="N6933">
            <v>0</v>
          </cell>
          <cell r="O6933" t="str">
            <v>+++</v>
          </cell>
        </row>
        <row r="6934">
          <cell r="A6934" t="str">
            <v>460.45.41.000-6350.06</v>
          </cell>
          <cell r="B6934" t="str">
            <v>460</v>
          </cell>
          <cell r="C6934" t="str">
            <v>45</v>
          </cell>
          <cell r="D6934" t="str">
            <v>41</v>
          </cell>
          <cell r="E6934" t="str">
            <v>000</v>
          </cell>
          <cell r="F6934" t="str">
            <v>6350.06</v>
          </cell>
          <cell r="G6934" t="str">
            <v>Maintenance Agreements &amp; Licenses Streetlights</v>
          </cell>
          <cell r="H6934">
            <v>0</v>
          </cell>
          <cell r="I6934">
            <v>0</v>
          </cell>
          <cell r="J6934">
            <v>0</v>
          </cell>
          <cell r="K6934">
            <v>0</v>
          </cell>
          <cell r="L6934">
            <v>0</v>
          </cell>
          <cell r="M6934">
            <v>0</v>
          </cell>
          <cell r="N6934">
            <v>0</v>
          </cell>
          <cell r="O6934" t="str">
            <v>+++</v>
          </cell>
        </row>
        <row r="6935">
          <cell r="A6935" t="str">
            <v>460.45.41.000-6400.01</v>
          </cell>
          <cell r="B6935" t="str">
            <v>460</v>
          </cell>
          <cell r="C6935" t="str">
            <v>45</v>
          </cell>
          <cell r="D6935" t="str">
            <v>41</v>
          </cell>
          <cell r="E6935" t="str">
            <v>000</v>
          </cell>
          <cell r="F6935" t="str">
            <v>6400.01</v>
          </cell>
          <cell r="G6935" t="str">
            <v>Repairs &amp; Maintenance Building</v>
          </cell>
          <cell r="H6935">
            <v>0</v>
          </cell>
          <cell r="I6935">
            <v>0</v>
          </cell>
          <cell r="J6935">
            <v>0</v>
          </cell>
          <cell r="K6935">
            <v>0</v>
          </cell>
          <cell r="L6935">
            <v>0</v>
          </cell>
          <cell r="M6935">
            <v>0</v>
          </cell>
          <cell r="N6935">
            <v>0</v>
          </cell>
          <cell r="O6935" t="str">
            <v>+++</v>
          </cell>
        </row>
        <row r="6936">
          <cell r="A6936" t="str">
            <v>460.45.41.000-6400.02</v>
          </cell>
          <cell r="B6936" t="str">
            <v>460</v>
          </cell>
          <cell r="C6936" t="str">
            <v>45</v>
          </cell>
          <cell r="D6936" t="str">
            <v>41</v>
          </cell>
          <cell r="E6936" t="str">
            <v>000</v>
          </cell>
          <cell r="F6936" t="str">
            <v>6400.02</v>
          </cell>
          <cell r="G6936" t="str">
            <v>Repairs &amp; Maintenance Minor Equipment/Other</v>
          </cell>
          <cell r="H6936">
            <v>0</v>
          </cell>
          <cell r="I6936">
            <v>0</v>
          </cell>
          <cell r="J6936">
            <v>0</v>
          </cell>
          <cell r="K6936">
            <v>0</v>
          </cell>
          <cell r="L6936">
            <v>0</v>
          </cell>
          <cell r="M6936">
            <v>0</v>
          </cell>
          <cell r="N6936">
            <v>0</v>
          </cell>
          <cell r="O6936" t="str">
            <v>+++</v>
          </cell>
        </row>
        <row r="6937">
          <cell r="A6937" t="str">
            <v>460.45.41.000-6400.03</v>
          </cell>
          <cell r="B6937" t="str">
            <v>460</v>
          </cell>
          <cell r="C6937" t="str">
            <v>45</v>
          </cell>
          <cell r="D6937" t="str">
            <v>41</v>
          </cell>
          <cell r="E6937" t="str">
            <v>000</v>
          </cell>
          <cell r="F6937" t="str">
            <v>6400.03</v>
          </cell>
          <cell r="G6937" t="str">
            <v>Repairs &amp; Maintenance Major Repair &amp; Contingency</v>
          </cell>
          <cell r="H6937">
            <v>0</v>
          </cell>
          <cell r="I6937">
            <v>0</v>
          </cell>
          <cell r="J6937">
            <v>0</v>
          </cell>
          <cell r="K6937">
            <v>0</v>
          </cell>
          <cell r="L6937">
            <v>0</v>
          </cell>
          <cell r="M6937">
            <v>0</v>
          </cell>
          <cell r="N6937">
            <v>0</v>
          </cell>
          <cell r="O6937" t="str">
            <v>+++</v>
          </cell>
        </row>
        <row r="6938">
          <cell r="A6938" t="str">
            <v>460.45.41.000-6400.04</v>
          </cell>
          <cell r="B6938" t="str">
            <v>460</v>
          </cell>
          <cell r="C6938" t="str">
            <v>45</v>
          </cell>
          <cell r="D6938" t="str">
            <v>41</v>
          </cell>
          <cell r="E6938" t="str">
            <v>000</v>
          </cell>
          <cell r="F6938" t="str">
            <v>6400.04</v>
          </cell>
          <cell r="G6938" t="str">
            <v>Repairs &amp; Maintenance Equipment Rental</v>
          </cell>
          <cell r="H6938">
            <v>0</v>
          </cell>
          <cell r="I6938">
            <v>0</v>
          </cell>
          <cell r="J6938">
            <v>0</v>
          </cell>
          <cell r="K6938">
            <v>0</v>
          </cell>
          <cell r="L6938">
            <v>0</v>
          </cell>
          <cell r="M6938">
            <v>0</v>
          </cell>
          <cell r="N6938">
            <v>0</v>
          </cell>
          <cell r="O6938" t="str">
            <v>+++</v>
          </cell>
        </row>
        <row r="6939">
          <cell r="A6939" t="str">
            <v>460.45.41.000-6400.05</v>
          </cell>
          <cell r="B6939" t="str">
            <v>460</v>
          </cell>
          <cell r="C6939" t="str">
            <v>45</v>
          </cell>
          <cell r="D6939" t="str">
            <v>41</v>
          </cell>
          <cell r="E6939" t="str">
            <v>000</v>
          </cell>
          <cell r="F6939" t="str">
            <v>6400.05</v>
          </cell>
          <cell r="G6939" t="str">
            <v>Repairs &amp; Maintenance Vehicle</v>
          </cell>
          <cell r="H6939">
            <v>0</v>
          </cell>
          <cell r="I6939">
            <v>0</v>
          </cell>
          <cell r="J6939">
            <v>0</v>
          </cell>
          <cell r="K6939">
            <v>0</v>
          </cell>
          <cell r="L6939">
            <v>0</v>
          </cell>
          <cell r="M6939">
            <v>0</v>
          </cell>
          <cell r="N6939">
            <v>0</v>
          </cell>
          <cell r="O6939" t="str">
            <v>+++</v>
          </cell>
        </row>
        <row r="6940">
          <cell r="A6940" t="str">
            <v>460.45.41.000-6600.01</v>
          </cell>
          <cell r="B6940" t="str">
            <v>460</v>
          </cell>
          <cell r="C6940" t="str">
            <v>45</v>
          </cell>
          <cell r="D6940" t="str">
            <v>41</v>
          </cell>
          <cell r="E6940" t="str">
            <v>000</v>
          </cell>
          <cell r="F6940" t="str">
            <v>6600.01</v>
          </cell>
          <cell r="G6940" t="str">
            <v>Administrative Expenses Meetings</v>
          </cell>
          <cell r="H6940">
            <v>0</v>
          </cell>
          <cell r="I6940">
            <v>0</v>
          </cell>
          <cell r="J6940">
            <v>0</v>
          </cell>
          <cell r="K6940">
            <v>0</v>
          </cell>
          <cell r="L6940">
            <v>0</v>
          </cell>
          <cell r="M6940">
            <v>0</v>
          </cell>
          <cell r="N6940">
            <v>0</v>
          </cell>
          <cell r="O6940" t="str">
            <v>+++</v>
          </cell>
        </row>
        <row r="6941">
          <cell r="A6941" t="str">
            <v>460.45.41.000-6600.03</v>
          </cell>
          <cell r="B6941" t="str">
            <v>460</v>
          </cell>
          <cell r="C6941" t="str">
            <v>45</v>
          </cell>
          <cell r="D6941" t="str">
            <v>41</v>
          </cell>
          <cell r="E6941" t="str">
            <v>000</v>
          </cell>
          <cell r="F6941" t="str">
            <v>6600.03</v>
          </cell>
          <cell r="G6941" t="str">
            <v>Administrative Expenses Mileage Reimbursement</v>
          </cell>
          <cell r="H6941">
            <v>0</v>
          </cell>
          <cell r="I6941">
            <v>0</v>
          </cell>
          <cell r="J6941">
            <v>0</v>
          </cell>
          <cell r="K6941">
            <v>0</v>
          </cell>
          <cell r="L6941">
            <v>0</v>
          </cell>
          <cell r="M6941">
            <v>0</v>
          </cell>
          <cell r="N6941">
            <v>0</v>
          </cell>
          <cell r="O6941" t="str">
            <v>+++</v>
          </cell>
        </row>
        <row r="6942">
          <cell r="A6942" t="str">
            <v>460.45.41.000-6600.04</v>
          </cell>
          <cell r="B6942" t="str">
            <v>460</v>
          </cell>
          <cell r="C6942" t="str">
            <v>45</v>
          </cell>
          <cell r="D6942" t="str">
            <v>41</v>
          </cell>
          <cell r="E6942" t="str">
            <v>000</v>
          </cell>
          <cell r="F6942" t="str">
            <v>6600.04</v>
          </cell>
          <cell r="G6942" t="str">
            <v>Administrative Expenses Training/Conferences</v>
          </cell>
          <cell r="H6942">
            <v>0</v>
          </cell>
          <cell r="I6942">
            <v>0</v>
          </cell>
          <cell r="J6942">
            <v>0</v>
          </cell>
          <cell r="K6942">
            <v>0</v>
          </cell>
          <cell r="L6942">
            <v>0</v>
          </cell>
          <cell r="M6942">
            <v>0</v>
          </cell>
          <cell r="N6942">
            <v>0</v>
          </cell>
          <cell r="O6942" t="str">
            <v>+++</v>
          </cell>
        </row>
        <row r="6943">
          <cell r="A6943" t="str">
            <v>460.45.41.000-6600.05</v>
          </cell>
          <cell r="B6943" t="str">
            <v>460</v>
          </cell>
          <cell r="C6943" t="str">
            <v>45</v>
          </cell>
          <cell r="D6943" t="str">
            <v>41</v>
          </cell>
          <cell r="E6943" t="str">
            <v>000</v>
          </cell>
          <cell r="F6943" t="str">
            <v>6600.05</v>
          </cell>
          <cell r="G6943" t="str">
            <v>Administrative Expenses Public/Legal Advertisement</v>
          </cell>
          <cell r="H6943">
            <v>0</v>
          </cell>
          <cell r="I6943">
            <v>0</v>
          </cell>
          <cell r="J6943">
            <v>0</v>
          </cell>
          <cell r="K6943">
            <v>0</v>
          </cell>
          <cell r="L6943">
            <v>0</v>
          </cell>
          <cell r="M6943">
            <v>0</v>
          </cell>
          <cell r="N6943">
            <v>0</v>
          </cell>
          <cell r="O6943" t="str">
            <v>+++</v>
          </cell>
        </row>
        <row r="6944">
          <cell r="A6944" t="str">
            <v>460.45.41.000-6600.06</v>
          </cell>
          <cell r="B6944" t="str">
            <v>460</v>
          </cell>
          <cell r="C6944" t="str">
            <v>45</v>
          </cell>
          <cell r="D6944" t="str">
            <v>41</v>
          </cell>
          <cell r="E6944" t="str">
            <v>000</v>
          </cell>
          <cell r="F6944" t="str">
            <v>6600.06</v>
          </cell>
          <cell r="G6944" t="str">
            <v>Administrative Expenses Property/Building Rental</v>
          </cell>
          <cell r="H6944">
            <v>0</v>
          </cell>
          <cell r="I6944">
            <v>0</v>
          </cell>
          <cell r="J6944">
            <v>0</v>
          </cell>
          <cell r="K6944">
            <v>0</v>
          </cell>
          <cell r="L6944">
            <v>0</v>
          </cell>
          <cell r="M6944">
            <v>0</v>
          </cell>
          <cell r="N6944">
            <v>0</v>
          </cell>
          <cell r="O6944" t="str">
            <v>+++</v>
          </cell>
        </row>
        <row r="6945">
          <cell r="A6945" t="str">
            <v>460.45.41.000-6600.07</v>
          </cell>
          <cell r="B6945" t="str">
            <v>460</v>
          </cell>
          <cell r="C6945" t="str">
            <v>45</v>
          </cell>
          <cell r="D6945" t="str">
            <v>41</v>
          </cell>
          <cell r="E6945" t="str">
            <v>000</v>
          </cell>
          <cell r="F6945" t="str">
            <v>6600.07</v>
          </cell>
          <cell r="G6945" t="str">
            <v>Administrative Expenses Employee Recruitment</v>
          </cell>
          <cell r="H6945">
            <v>0</v>
          </cell>
          <cell r="I6945">
            <v>0</v>
          </cell>
          <cell r="J6945">
            <v>0</v>
          </cell>
          <cell r="K6945">
            <v>0</v>
          </cell>
          <cell r="L6945">
            <v>0</v>
          </cell>
          <cell r="M6945">
            <v>0</v>
          </cell>
          <cell r="N6945">
            <v>0</v>
          </cell>
          <cell r="O6945" t="str">
            <v>+++</v>
          </cell>
        </row>
        <row r="6946">
          <cell r="A6946" t="str">
            <v>460.45.41.000-6600.08</v>
          </cell>
          <cell r="B6946" t="str">
            <v>460</v>
          </cell>
          <cell r="C6946" t="str">
            <v>45</v>
          </cell>
          <cell r="D6946" t="str">
            <v>41</v>
          </cell>
          <cell r="E6946" t="str">
            <v>000</v>
          </cell>
          <cell r="F6946" t="str">
            <v>6600.08</v>
          </cell>
          <cell r="G6946" t="str">
            <v>Administrative Expenses Employee Recognition</v>
          </cell>
          <cell r="H6946">
            <v>0</v>
          </cell>
          <cell r="I6946">
            <v>0</v>
          </cell>
          <cell r="J6946">
            <v>0</v>
          </cell>
          <cell r="K6946">
            <v>0</v>
          </cell>
          <cell r="L6946">
            <v>0</v>
          </cell>
          <cell r="M6946">
            <v>0</v>
          </cell>
          <cell r="N6946">
            <v>0</v>
          </cell>
          <cell r="O6946" t="str">
            <v>+++</v>
          </cell>
        </row>
        <row r="6947">
          <cell r="A6947" t="str">
            <v>460.45.41.000-6600.14</v>
          </cell>
          <cell r="B6947" t="str">
            <v>460</v>
          </cell>
          <cell r="C6947" t="str">
            <v>45</v>
          </cell>
          <cell r="D6947" t="str">
            <v>41</v>
          </cell>
          <cell r="E6947" t="str">
            <v>000</v>
          </cell>
          <cell r="F6947" t="str">
            <v>6600.14</v>
          </cell>
          <cell r="G6947" t="str">
            <v>Administrative Expenses Filing/Recording Fee</v>
          </cell>
          <cell r="H6947">
            <v>0</v>
          </cell>
          <cell r="I6947">
            <v>0</v>
          </cell>
          <cell r="J6947">
            <v>0</v>
          </cell>
          <cell r="K6947">
            <v>0</v>
          </cell>
          <cell r="L6947">
            <v>0</v>
          </cell>
          <cell r="M6947">
            <v>0</v>
          </cell>
          <cell r="N6947">
            <v>0</v>
          </cell>
          <cell r="O6947" t="str">
            <v>+++</v>
          </cell>
        </row>
        <row r="6948">
          <cell r="A6948" t="str">
            <v>460.45.41.000-6600.24</v>
          </cell>
          <cell r="B6948" t="str">
            <v>460</v>
          </cell>
          <cell r="C6948" t="str">
            <v>45</v>
          </cell>
          <cell r="D6948" t="str">
            <v>41</v>
          </cell>
          <cell r="E6948" t="str">
            <v>000</v>
          </cell>
          <cell r="F6948" t="str">
            <v>6600.24</v>
          </cell>
          <cell r="G6948" t="str">
            <v>Administrative Expenses Marketing</v>
          </cell>
          <cell r="H6948">
            <v>0</v>
          </cell>
          <cell r="I6948">
            <v>0</v>
          </cell>
          <cell r="J6948">
            <v>0</v>
          </cell>
          <cell r="K6948">
            <v>0</v>
          </cell>
          <cell r="L6948">
            <v>0</v>
          </cell>
          <cell r="M6948">
            <v>0</v>
          </cell>
          <cell r="N6948">
            <v>0</v>
          </cell>
          <cell r="O6948" t="str">
            <v>+++</v>
          </cell>
        </row>
        <row r="6949">
          <cell r="A6949" t="str">
            <v>460.45.41.000-6600.25</v>
          </cell>
          <cell r="B6949" t="str">
            <v>460</v>
          </cell>
          <cell r="C6949" t="str">
            <v>45</v>
          </cell>
          <cell r="D6949" t="str">
            <v>41</v>
          </cell>
          <cell r="E6949" t="str">
            <v>000</v>
          </cell>
          <cell r="F6949" t="str">
            <v>6600.25</v>
          </cell>
          <cell r="G6949" t="str">
            <v>Administrative Expenses Support Services-Indirect Labor</v>
          </cell>
          <cell r="H6949">
            <v>0</v>
          </cell>
          <cell r="I6949">
            <v>0</v>
          </cell>
          <cell r="J6949">
            <v>0</v>
          </cell>
          <cell r="K6949">
            <v>0</v>
          </cell>
          <cell r="L6949">
            <v>0</v>
          </cell>
          <cell r="M6949">
            <v>0</v>
          </cell>
          <cell r="N6949">
            <v>0</v>
          </cell>
          <cell r="O6949" t="str">
            <v>+++</v>
          </cell>
        </row>
        <row r="6950">
          <cell r="A6950" t="str">
            <v>460.45.41.000-6600.26</v>
          </cell>
          <cell r="B6950" t="str">
            <v>460</v>
          </cell>
          <cell r="C6950" t="str">
            <v>45</v>
          </cell>
          <cell r="D6950" t="str">
            <v>41</v>
          </cell>
          <cell r="E6950" t="str">
            <v>000</v>
          </cell>
          <cell r="F6950" t="str">
            <v>6600.26</v>
          </cell>
          <cell r="G6950" t="str">
            <v>Administrative Expenses Support Services-IT</v>
          </cell>
          <cell r="H6950">
            <v>0</v>
          </cell>
          <cell r="I6950">
            <v>0</v>
          </cell>
          <cell r="J6950">
            <v>0</v>
          </cell>
          <cell r="K6950">
            <v>0</v>
          </cell>
          <cell r="L6950">
            <v>0</v>
          </cell>
          <cell r="M6950">
            <v>0</v>
          </cell>
          <cell r="N6950">
            <v>0</v>
          </cell>
          <cell r="O6950" t="str">
            <v>+++</v>
          </cell>
        </row>
        <row r="6951">
          <cell r="A6951" t="str">
            <v>460.45.41.000-6600.27</v>
          </cell>
          <cell r="B6951" t="str">
            <v>460</v>
          </cell>
          <cell r="C6951" t="str">
            <v>45</v>
          </cell>
          <cell r="D6951" t="str">
            <v>41</v>
          </cell>
          <cell r="E6951" t="str">
            <v>000</v>
          </cell>
          <cell r="F6951" t="str">
            <v>6600.27</v>
          </cell>
          <cell r="G6951" t="str">
            <v>Administrative Expenses Support Services-Direct Labor</v>
          </cell>
          <cell r="H6951">
            <v>0</v>
          </cell>
          <cell r="I6951">
            <v>0</v>
          </cell>
          <cell r="J6951">
            <v>0</v>
          </cell>
          <cell r="K6951">
            <v>0</v>
          </cell>
          <cell r="L6951">
            <v>0</v>
          </cell>
          <cell r="M6951">
            <v>0</v>
          </cell>
          <cell r="N6951">
            <v>0</v>
          </cell>
          <cell r="O6951" t="str">
            <v>+++</v>
          </cell>
        </row>
        <row r="6952">
          <cell r="A6952" t="str">
            <v>460.45.41.000-6600.29</v>
          </cell>
          <cell r="B6952" t="str">
            <v>460</v>
          </cell>
          <cell r="C6952" t="str">
            <v>45</v>
          </cell>
          <cell r="D6952" t="str">
            <v>41</v>
          </cell>
          <cell r="E6952" t="str">
            <v>000</v>
          </cell>
          <cell r="F6952" t="str">
            <v>6600.29</v>
          </cell>
          <cell r="G6952" t="str">
            <v>Administrative Expenses Administration &amp; Planning</v>
          </cell>
          <cell r="H6952">
            <v>0</v>
          </cell>
          <cell r="I6952">
            <v>0</v>
          </cell>
          <cell r="J6952">
            <v>0</v>
          </cell>
          <cell r="K6952">
            <v>0</v>
          </cell>
          <cell r="L6952">
            <v>0</v>
          </cell>
          <cell r="M6952">
            <v>0</v>
          </cell>
          <cell r="N6952">
            <v>0</v>
          </cell>
          <cell r="O6952" t="str">
            <v>+++</v>
          </cell>
        </row>
        <row r="6953">
          <cell r="A6953" t="str">
            <v>460.45.41.000-6600.30</v>
          </cell>
          <cell r="B6953" t="str">
            <v>460</v>
          </cell>
          <cell r="C6953" t="str">
            <v>45</v>
          </cell>
          <cell r="D6953" t="str">
            <v>41</v>
          </cell>
          <cell r="E6953" t="str">
            <v>000</v>
          </cell>
          <cell r="F6953" t="str">
            <v>6600.30</v>
          </cell>
          <cell r="G6953" t="str">
            <v>Administrative Expenses Other Expenses</v>
          </cell>
          <cell r="H6953">
            <v>0</v>
          </cell>
          <cell r="I6953">
            <v>0</v>
          </cell>
          <cell r="J6953">
            <v>0</v>
          </cell>
          <cell r="K6953">
            <v>0</v>
          </cell>
          <cell r="L6953">
            <v>0</v>
          </cell>
          <cell r="M6953">
            <v>0</v>
          </cell>
          <cell r="N6953">
            <v>0</v>
          </cell>
          <cell r="O6953" t="str">
            <v>+++</v>
          </cell>
        </row>
        <row r="6954">
          <cell r="A6954" t="str">
            <v>460.45.41.000-7000.03</v>
          </cell>
          <cell r="B6954" t="str">
            <v>460</v>
          </cell>
          <cell r="C6954" t="str">
            <v>45</v>
          </cell>
          <cell r="D6954" t="str">
            <v>41</v>
          </cell>
          <cell r="E6954" t="str">
            <v>000</v>
          </cell>
          <cell r="F6954" t="str">
            <v>7000.03</v>
          </cell>
          <cell r="G6954" t="str">
            <v>Capital Outlay Operations Equip-Minor</v>
          </cell>
          <cell r="H6954">
            <v>0</v>
          </cell>
          <cell r="I6954">
            <v>0</v>
          </cell>
          <cell r="J6954">
            <v>0</v>
          </cell>
          <cell r="K6954">
            <v>0</v>
          </cell>
          <cell r="L6954">
            <v>0</v>
          </cell>
          <cell r="M6954">
            <v>0</v>
          </cell>
          <cell r="N6954">
            <v>0</v>
          </cell>
          <cell r="O6954" t="str">
            <v>+++</v>
          </cell>
        </row>
        <row r="6955">
          <cell r="A6955" t="str">
            <v>460.45.41.000-7000.04</v>
          </cell>
          <cell r="B6955" t="str">
            <v>460</v>
          </cell>
          <cell r="C6955" t="str">
            <v>45</v>
          </cell>
          <cell r="D6955" t="str">
            <v>41</v>
          </cell>
          <cell r="E6955" t="str">
            <v>000</v>
          </cell>
          <cell r="F6955" t="str">
            <v>7000.04</v>
          </cell>
          <cell r="G6955" t="str">
            <v>Capital Outlay Operations Equipment-Major</v>
          </cell>
          <cell r="H6955">
            <v>0</v>
          </cell>
          <cell r="I6955">
            <v>0</v>
          </cell>
          <cell r="J6955">
            <v>0</v>
          </cell>
          <cell r="K6955">
            <v>0</v>
          </cell>
          <cell r="L6955">
            <v>0</v>
          </cell>
          <cell r="M6955">
            <v>0</v>
          </cell>
          <cell r="N6955">
            <v>0</v>
          </cell>
          <cell r="O6955" t="str">
            <v>+++</v>
          </cell>
        </row>
        <row r="6956">
          <cell r="A6956" t="str">
            <v>460.45.41.000-7000.07</v>
          </cell>
          <cell r="B6956" t="str">
            <v>460</v>
          </cell>
          <cell r="C6956" t="str">
            <v>45</v>
          </cell>
          <cell r="D6956" t="str">
            <v>41</v>
          </cell>
          <cell r="E6956" t="str">
            <v>000</v>
          </cell>
          <cell r="F6956" t="str">
            <v>7000.07</v>
          </cell>
          <cell r="G6956" t="str">
            <v>Capital Outlay Computer Hardware</v>
          </cell>
          <cell r="H6956">
            <v>0</v>
          </cell>
          <cell r="I6956">
            <v>0</v>
          </cell>
          <cell r="J6956">
            <v>0</v>
          </cell>
          <cell r="K6956">
            <v>0</v>
          </cell>
          <cell r="L6956">
            <v>0</v>
          </cell>
          <cell r="M6956">
            <v>0</v>
          </cell>
          <cell r="N6956">
            <v>0</v>
          </cell>
          <cell r="O6956" t="str">
            <v>+++</v>
          </cell>
        </row>
        <row r="6957">
          <cell r="A6957" t="str">
            <v>460.45.41.000-7000.08</v>
          </cell>
          <cell r="B6957" t="str">
            <v>460</v>
          </cell>
          <cell r="C6957" t="str">
            <v>45</v>
          </cell>
          <cell r="D6957" t="str">
            <v>41</v>
          </cell>
          <cell r="E6957" t="str">
            <v>000</v>
          </cell>
          <cell r="F6957" t="str">
            <v>7000.08</v>
          </cell>
          <cell r="G6957" t="str">
            <v>Capital Outlay Computer Software</v>
          </cell>
          <cell r="H6957">
            <v>0</v>
          </cell>
          <cell r="I6957">
            <v>0</v>
          </cell>
          <cell r="J6957">
            <v>0</v>
          </cell>
          <cell r="K6957">
            <v>0</v>
          </cell>
          <cell r="L6957">
            <v>0</v>
          </cell>
          <cell r="M6957">
            <v>0</v>
          </cell>
          <cell r="N6957">
            <v>0</v>
          </cell>
          <cell r="O6957" t="str">
            <v>+++</v>
          </cell>
        </row>
        <row r="6958">
          <cell r="A6958" t="str">
            <v>460.45.41.000-7000.12</v>
          </cell>
          <cell r="B6958" t="str">
            <v>460</v>
          </cell>
          <cell r="C6958" t="str">
            <v>45</v>
          </cell>
          <cell r="D6958" t="str">
            <v>41</v>
          </cell>
          <cell r="E6958" t="str">
            <v>000</v>
          </cell>
          <cell r="F6958" t="str">
            <v>7000.12</v>
          </cell>
          <cell r="G6958" t="str">
            <v>Capital Outlay Furniture</v>
          </cell>
          <cell r="H6958">
            <v>0</v>
          </cell>
          <cell r="I6958">
            <v>0</v>
          </cell>
          <cell r="J6958">
            <v>0</v>
          </cell>
          <cell r="K6958">
            <v>0</v>
          </cell>
          <cell r="L6958">
            <v>0</v>
          </cell>
          <cell r="M6958">
            <v>0</v>
          </cell>
          <cell r="N6958">
            <v>0</v>
          </cell>
          <cell r="O6958" t="str">
            <v>+++</v>
          </cell>
        </row>
        <row r="6959">
          <cell r="A6959" t="str">
            <v>460.45.41.000-7000.99</v>
          </cell>
          <cell r="B6959" t="str">
            <v>460</v>
          </cell>
          <cell r="C6959" t="str">
            <v>45</v>
          </cell>
          <cell r="D6959" t="str">
            <v>41</v>
          </cell>
          <cell r="E6959" t="str">
            <v>000</v>
          </cell>
          <cell r="F6959" t="str">
            <v>7000.99</v>
          </cell>
          <cell r="G6959" t="str">
            <v>Capital Outlay General</v>
          </cell>
          <cell r="H6959">
            <v>0</v>
          </cell>
          <cell r="I6959">
            <v>0</v>
          </cell>
          <cell r="J6959">
            <v>0</v>
          </cell>
          <cell r="K6959">
            <v>0</v>
          </cell>
          <cell r="L6959">
            <v>0</v>
          </cell>
          <cell r="M6959">
            <v>0</v>
          </cell>
          <cell r="N6959">
            <v>0</v>
          </cell>
          <cell r="O6959" t="str">
            <v>+++</v>
          </cell>
        </row>
        <row r="6960">
          <cell r="A6960" t="str">
            <v>480.00.00.900-6410.02</v>
          </cell>
          <cell r="B6960" t="str">
            <v>480</v>
          </cell>
          <cell r="C6960" t="str">
            <v>00</v>
          </cell>
          <cell r="D6960" t="str">
            <v>00</v>
          </cell>
          <cell r="E6960" t="str">
            <v>900</v>
          </cell>
          <cell r="F6960" t="str">
            <v>6410.02</v>
          </cell>
          <cell r="G6960" t="str">
            <v>Repairs &amp; Maintenance-Transportation Slurry/Overlay</v>
          </cell>
          <cell r="H6960">
            <v>0</v>
          </cell>
          <cell r="I6960">
            <v>0</v>
          </cell>
          <cell r="J6960">
            <v>0</v>
          </cell>
          <cell r="K6960">
            <v>0</v>
          </cell>
          <cell r="L6960">
            <v>0</v>
          </cell>
          <cell r="M6960">
            <v>34169.1</v>
          </cell>
          <cell r="N6960">
            <v>-34169.1</v>
          </cell>
          <cell r="O6960" t="str">
            <v>+++</v>
          </cell>
        </row>
        <row r="6961">
          <cell r="A6961" t="str">
            <v>480.00.00.900-8150.02</v>
          </cell>
          <cell r="B6961" t="str">
            <v>480</v>
          </cell>
          <cell r="C6961" t="str">
            <v>00</v>
          </cell>
          <cell r="D6961" t="str">
            <v>00</v>
          </cell>
          <cell r="E6961" t="str">
            <v>900</v>
          </cell>
          <cell r="F6961" t="str">
            <v>8150.02</v>
          </cell>
          <cell r="G6961" t="str">
            <v>Capital Improvements-Transportation Pavement Replacement/Improvement</v>
          </cell>
          <cell r="H6961">
            <v>0</v>
          </cell>
          <cell r="I6961">
            <v>0</v>
          </cell>
          <cell r="J6961">
            <v>0</v>
          </cell>
          <cell r="K6961">
            <v>0</v>
          </cell>
          <cell r="L6961">
            <v>0</v>
          </cell>
          <cell r="M6961">
            <v>0</v>
          </cell>
          <cell r="N6961">
            <v>0</v>
          </cell>
          <cell r="O6961" t="str">
            <v>+++</v>
          </cell>
        </row>
        <row r="6962">
          <cell r="A6962" t="str">
            <v>480.00.00.900-8150.03</v>
          </cell>
          <cell r="B6962" t="str">
            <v>480</v>
          </cell>
          <cell r="C6962" t="str">
            <v>00</v>
          </cell>
          <cell r="D6962" t="str">
            <v>00</v>
          </cell>
          <cell r="E6962" t="str">
            <v>900</v>
          </cell>
          <cell r="F6962" t="str">
            <v>8150.03</v>
          </cell>
          <cell r="G6962" t="str">
            <v>Capital Improvements-Transportation Traffic Signal Replacement/Impro</v>
          </cell>
          <cell r="H6962">
            <v>0</v>
          </cell>
          <cell r="I6962">
            <v>0</v>
          </cell>
          <cell r="J6962">
            <v>0</v>
          </cell>
          <cell r="K6962">
            <v>0</v>
          </cell>
          <cell r="L6962">
            <v>0</v>
          </cell>
          <cell r="M6962">
            <v>0</v>
          </cell>
          <cell r="N6962">
            <v>0</v>
          </cell>
          <cell r="O6962" t="str">
            <v>+++</v>
          </cell>
        </row>
        <row r="6963">
          <cell r="A6963" t="str">
            <v>480.00.00.900-8150.04</v>
          </cell>
          <cell r="B6963" t="str">
            <v>480</v>
          </cell>
          <cell r="C6963" t="str">
            <v>00</v>
          </cell>
          <cell r="D6963" t="str">
            <v>00</v>
          </cell>
          <cell r="E6963" t="str">
            <v>900</v>
          </cell>
          <cell r="F6963" t="str">
            <v>8150.04</v>
          </cell>
          <cell r="G6963" t="str">
            <v>Capital Improvements-Transportation Traffic Control Replacement/Imp</v>
          </cell>
          <cell r="H6963">
            <v>0</v>
          </cell>
          <cell r="I6963">
            <v>0</v>
          </cell>
          <cell r="J6963">
            <v>0</v>
          </cell>
          <cell r="K6963">
            <v>0</v>
          </cell>
          <cell r="L6963">
            <v>0</v>
          </cell>
          <cell r="M6963">
            <v>0</v>
          </cell>
          <cell r="N6963">
            <v>0</v>
          </cell>
          <cell r="O6963" t="str">
            <v>+++</v>
          </cell>
        </row>
        <row r="6964">
          <cell r="A6964" t="str">
            <v>480.00.00.900-8150.10</v>
          </cell>
          <cell r="B6964" t="str">
            <v>480</v>
          </cell>
          <cell r="C6964" t="str">
            <v>00</v>
          </cell>
          <cell r="D6964" t="str">
            <v>00</v>
          </cell>
          <cell r="E6964" t="str">
            <v>900</v>
          </cell>
          <cell r="F6964" t="str">
            <v>8150.10</v>
          </cell>
          <cell r="G6964" t="str">
            <v>Capital Improvements-Transportation Atherton Gap-Main/Paseo</v>
          </cell>
          <cell r="H6964">
            <v>0</v>
          </cell>
          <cell r="I6964">
            <v>0</v>
          </cell>
          <cell r="J6964">
            <v>0</v>
          </cell>
          <cell r="K6964">
            <v>0</v>
          </cell>
          <cell r="L6964">
            <v>0</v>
          </cell>
          <cell r="M6964">
            <v>0</v>
          </cell>
          <cell r="N6964">
            <v>0</v>
          </cell>
          <cell r="O6964" t="str">
            <v>+++</v>
          </cell>
        </row>
        <row r="6965">
          <cell r="A6965" t="str">
            <v>480.00.00.900-8150.17</v>
          </cell>
          <cell r="B6965" t="str">
            <v>480</v>
          </cell>
          <cell r="C6965" t="str">
            <v>00</v>
          </cell>
          <cell r="D6965" t="str">
            <v>00</v>
          </cell>
          <cell r="E6965" t="str">
            <v>900</v>
          </cell>
          <cell r="F6965" t="str">
            <v>8150.17</v>
          </cell>
          <cell r="G6965" t="str">
            <v>Capital Improvements-Transportation ARRA-99/120 Landscaping</v>
          </cell>
          <cell r="H6965">
            <v>0</v>
          </cell>
          <cell r="I6965">
            <v>0</v>
          </cell>
          <cell r="J6965">
            <v>0</v>
          </cell>
          <cell r="K6965">
            <v>0</v>
          </cell>
          <cell r="L6965">
            <v>0</v>
          </cell>
          <cell r="M6965">
            <v>0</v>
          </cell>
          <cell r="N6965">
            <v>0</v>
          </cell>
          <cell r="O6965" t="str">
            <v>+++</v>
          </cell>
        </row>
        <row r="6966">
          <cell r="A6966" t="str">
            <v>480.00.00.900-8150.18</v>
          </cell>
          <cell r="B6966" t="str">
            <v>480</v>
          </cell>
          <cell r="C6966" t="str">
            <v>00</v>
          </cell>
          <cell r="D6966" t="str">
            <v>00</v>
          </cell>
          <cell r="E6966" t="str">
            <v>900</v>
          </cell>
          <cell r="F6966" t="str">
            <v>8150.18</v>
          </cell>
          <cell r="G6966" t="str">
            <v>Capital Improvements-Transportation ARRA Rehab 2009</v>
          </cell>
          <cell r="H6966">
            <v>0</v>
          </cell>
          <cell r="I6966">
            <v>0</v>
          </cell>
          <cell r="J6966">
            <v>0</v>
          </cell>
          <cell r="K6966">
            <v>0</v>
          </cell>
          <cell r="L6966">
            <v>0</v>
          </cell>
          <cell r="M6966">
            <v>0</v>
          </cell>
          <cell r="N6966">
            <v>0</v>
          </cell>
          <cell r="O6966" t="str">
            <v>+++</v>
          </cell>
        </row>
        <row r="6967">
          <cell r="A6967" t="str">
            <v>480.00.00.900-8150.19</v>
          </cell>
          <cell r="B6967" t="str">
            <v>480</v>
          </cell>
          <cell r="C6967" t="str">
            <v>00</v>
          </cell>
          <cell r="D6967" t="str">
            <v>00</v>
          </cell>
          <cell r="E6967" t="str">
            <v>900</v>
          </cell>
          <cell r="F6967" t="str">
            <v>8150.19</v>
          </cell>
          <cell r="G6967" t="str">
            <v>Capital Improvements-Transportation ARRA Streetlight Retro 2009</v>
          </cell>
          <cell r="H6967">
            <v>0</v>
          </cell>
          <cell r="I6967">
            <v>0</v>
          </cell>
          <cell r="J6967">
            <v>0</v>
          </cell>
          <cell r="K6967">
            <v>0</v>
          </cell>
          <cell r="L6967">
            <v>0</v>
          </cell>
          <cell r="M6967">
            <v>0</v>
          </cell>
          <cell r="N6967">
            <v>0</v>
          </cell>
          <cell r="O6967" t="str">
            <v>+++</v>
          </cell>
        </row>
        <row r="6968">
          <cell r="A6968" t="str">
            <v>480.00.00.900-8150.22</v>
          </cell>
          <cell r="B6968" t="str">
            <v>480</v>
          </cell>
          <cell r="C6968" t="str">
            <v>00</v>
          </cell>
          <cell r="D6968" t="str">
            <v>00</v>
          </cell>
          <cell r="E6968" t="str">
            <v>900</v>
          </cell>
          <cell r="F6968" t="str">
            <v>8150.22</v>
          </cell>
          <cell r="G6968" t="str">
            <v>Capital Improvements-Transportation Hwy 99/E Yosemite Interchange Im</v>
          </cell>
          <cell r="H6968">
            <v>0</v>
          </cell>
          <cell r="I6968">
            <v>0</v>
          </cell>
          <cell r="J6968">
            <v>0</v>
          </cell>
          <cell r="K6968">
            <v>0</v>
          </cell>
          <cell r="L6968">
            <v>0</v>
          </cell>
          <cell r="M6968">
            <v>0</v>
          </cell>
          <cell r="N6968">
            <v>0</v>
          </cell>
          <cell r="O6968" t="str">
            <v>+++</v>
          </cell>
        </row>
        <row r="6969">
          <cell r="A6969" t="str">
            <v>480.00.00.900-8150.23</v>
          </cell>
          <cell r="B6969" t="str">
            <v>480</v>
          </cell>
          <cell r="C6969" t="str">
            <v>00</v>
          </cell>
          <cell r="D6969" t="str">
            <v>00</v>
          </cell>
          <cell r="E6969" t="str">
            <v>900</v>
          </cell>
          <cell r="F6969" t="str">
            <v>8150.23</v>
          </cell>
          <cell r="G6969" t="str">
            <v>Capital Improvements-Transportation Industrial Park Drive Extension</v>
          </cell>
          <cell r="H6969">
            <v>0</v>
          </cell>
          <cell r="I6969">
            <v>0</v>
          </cell>
          <cell r="J6969">
            <v>0</v>
          </cell>
          <cell r="K6969">
            <v>0</v>
          </cell>
          <cell r="L6969">
            <v>0</v>
          </cell>
          <cell r="M6969">
            <v>0</v>
          </cell>
          <cell r="N6969">
            <v>0</v>
          </cell>
          <cell r="O6969" t="str">
            <v>+++</v>
          </cell>
        </row>
        <row r="6970">
          <cell r="A6970" t="str">
            <v>480.00.00.900-8150.24</v>
          </cell>
          <cell r="B6970" t="str">
            <v>480</v>
          </cell>
          <cell r="C6970" t="str">
            <v>00</v>
          </cell>
          <cell r="D6970" t="str">
            <v>00</v>
          </cell>
          <cell r="E6970" t="str">
            <v>900</v>
          </cell>
          <cell r="F6970" t="str">
            <v>8150.24</v>
          </cell>
          <cell r="G6970" t="str">
            <v>Capital Improvements-Transportation Louise Avenue Realignment</v>
          </cell>
          <cell r="H6970">
            <v>0</v>
          </cell>
          <cell r="I6970">
            <v>0</v>
          </cell>
          <cell r="J6970">
            <v>0</v>
          </cell>
          <cell r="K6970">
            <v>0</v>
          </cell>
          <cell r="L6970">
            <v>0</v>
          </cell>
          <cell r="M6970">
            <v>0</v>
          </cell>
          <cell r="N6970">
            <v>0</v>
          </cell>
          <cell r="O6970" t="str">
            <v>+++</v>
          </cell>
        </row>
        <row r="6971">
          <cell r="A6971" t="str">
            <v>480.00.00.900-8150.25</v>
          </cell>
          <cell r="B6971" t="str">
            <v>480</v>
          </cell>
          <cell r="C6971" t="str">
            <v>00</v>
          </cell>
          <cell r="D6971" t="str">
            <v>00</v>
          </cell>
          <cell r="E6971" t="str">
            <v>900</v>
          </cell>
          <cell r="F6971" t="str">
            <v>8150.25</v>
          </cell>
          <cell r="G6971" t="str">
            <v>Capital Improvements-Transportation McKinley/120 Interchange</v>
          </cell>
          <cell r="H6971">
            <v>0</v>
          </cell>
          <cell r="I6971">
            <v>0</v>
          </cell>
          <cell r="J6971">
            <v>0</v>
          </cell>
          <cell r="K6971">
            <v>0</v>
          </cell>
          <cell r="L6971">
            <v>0</v>
          </cell>
          <cell r="M6971">
            <v>0</v>
          </cell>
          <cell r="N6971">
            <v>0</v>
          </cell>
          <cell r="O6971" t="str">
            <v>+++</v>
          </cell>
        </row>
        <row r="6972">
          <cell r="A6972" t="str">
            <v>480.00.00.900-8150.27</v>
          </cell>
          <cell r="B6972" t="str">
            <v>480</v>
          </cell>
          <cell r="C6972" t="str">
            <v>00</v>
          </cell>
          <cell r="D6972" t="str">
            <v>00</v>
          </cell>
          <cell r="E6972" t="str">
            <v>900</v>
          </cell>
          <cell r="F6972" t="str">
            <v>8150.27</v>
          </cell>
          <cell r="G6972" t="str">
            <v>Capital Improvements-Transportation South Union Rd Widening</v>
          </cell>
          <cell r="H6972">
            <v>0</v>
          </cell>
          <cell r="I6972">
            <v>0</v>
          </cell>
          <cell r="J6972">
            <v>0</v>
          </cell>
          <cell r="K6972">
            <v>0</v>
          </cell>
          <cell r="L6972">
            <v>0</v>
          </cell>
          <cell r="M6972">
            <v>0</v>
          </cell>
          <cell r="N6972">
            <v>0</v>
          </cell>
          <cell r="O6972" t="str">
            <v>+++</v>
          </cell>
        </row>
        <row r="6973">
          <cell r="A6973" t="str">
            <v>480.00.00.900-8150.30</v>
          </cell>
          <cell r="B6973" t="str">
            <v>480</v>
          </cell>
          <cell r="C6973" t="str">
            <v>00</v>
          </cell>
          <cell r="D6973" t="str">
            <v>00</v>
          </cell>
          <cell r="E6973" t="str">
            <v>900</v>
          </cell>
          <cell r="F6973" t="str">
            <v>8150.30</v>
          </cell>
          <cell r="G6973" t="str">
            <v>Capital Improvements-Transportation STP Rehab Projects</v>
          </cell>
          <cell r="H6973">
            <v>0</v>
          </cell>
          <cell r="I6973">
            <v>0</v>
          </cell>
          <cell r="J6973">
            <v>0</v>
          </cell>
          <cell r="K6973">
            <v>0</v>
          </cell>
          <cell r="L6973">
            <v>0</v>
          </cell>
          <cell r="M6973">
            <v>0</v>
          </cell>
          <cell r="N6973">
            <v>0</v>
          </cell>
          <cell r="O6973" t="str">
            <v>+++</v>
          </cell>
        </row>
        <row r="6974">
          <cell r="A6974" t="str">
            <v>480.00.00.900-8150.32</v>
          </cell>
          <cell r="B6974" t="str">
            <v>480</v>
          </cell>
          <cell r="C6974" t="str">
            <v>00</v>
          </cell>
          <cell r="D6974" t="str">
            <v>00</v>
          </cell>
          <cell r="E6974" t="str">
            <v>900</v>
          </cell>
          <cell r="F6974" t="str">
            <v>8150.32</v>
          </cell>
          <cell r="G6974" t="str">
            <v>Capital Improvements-Transportation W Yosemite Prop 1B Rehab</v>
          </cell>
          <cell r="H6974">
            <v>0</v>
          </cell>
          <cell r="I6974">
            <v>0</v>
          </cell>
          <cell r="J6974">
            <v>0</v>
          </cell>
          <cell r="K6974">
            <v>0</v>
          </cell>
          <cell r="L6974">
            <v>0</v>
          </cell>
          <cell r="M6974">
            <v>0</v>
          </cell>
          <cell r="N6974">
            <v>0</v>
          </cell>
          <cell r="O6974" t="str">
            <v>+++</v>
          </cell>
        </row>
        <row r="6975">
          <cell r="A6975" t="str">
            <v>480.00.00.900-8150.34</v>
          </cell>
          <cell r="B6975" t="str">
            <v>480</v>
          </cell>
          <cell r="C6975" t="str">
            <v>00</v>
          </cell>
          <cell r="D6975" t="str">
            <v>00</v>
          </cell>
          <cell r="E6975" t="str">
            <v>900</v>
          </cell>
          <cell r="F6975" t="str">
            <v>8150.34</v>
          </cell>
          <cell r="G6975" t="str">
            <v>Capital Improvements-Transportation ARRA-99/120 Corridor Landscaping</v>
          </cell>
          <cell r="H6975">
            <v>0</v>
          </cell>
          <cell r="I6975">
            <v>0</v>
          </cell>
          <cell r="J6975">
            <v>0</v>
          </cell>
          <cell r="K6975">
            <v>0</v>
          </cell>
          <cell r="L6975">
            <v>0</v>
          </cell>
          <cell r="M6975">
            <v>0</v>
          </cell>
          <cell r="N6975">
            <v>0</v>
          </cell>
          <cell r="O6975" t="str">
            <v>+++</v>
          </cell>
        </row>
        <row r="6976">
          <cell r="A6976" t="str">
            <v>480.00.00.900-8150.36</v>
          </cell>
          <cell r="B6976" t="str">
            <v>480</v>
          </cell>
          <cell r="C6976" t="str">
            <v>00</v>
          </cell>
          <cell r="D6976" t="str">
            <v>00</v>
          </cell>
          <cell r="E6976" t="str">
            <v>900</v>
          </cell>
          <cell r="F6976" t="str">
            <v>8150.36</v>
          </cell>
          <cell r="G6976" t="str">
            <v>Capital Improvements-Transportation Louise Avenue Prop 1B</v>
          </cell>
          <cell r="H6976">
            <v>0</v>
          </cell>
          <cell r="I6976">
            <v>0</v>
          </cell>
          <cell r="J6976">
            <v>0</v>
          </cell>
          <cell r="K6976">
            <v>0</v>
          </cell>
          <cell r="L6976">
            <v>0</v>
          </cell>
          <cell r="M6976">
            <v>0</v>
          </cell>
          <cell r="N6976">
            <v>0</v>
          </cell>
          <cell r="O6976" t="str">
            <v>+++</v>
          </cell>
        </row>
        <row r="6977">
          <cell r="A6977" t="str">
            <v>480.00.00.900-8150.39</v>
          </cell>
          <cell r="B6977" t="str">
            <v>480</v>
          </cell>
          <cell r="C6977" t="str">
            <v>00</v>
          </cell>
          <cell r="D6977" t="str">
            <v>00</v>
          </cell>
          <cell r="E6977" t="str">
            <v>900</v>
          </cell>
          <cell r="F6977" t="str">
            <v>8150.39</v>
          </cell>
          <cell r="G6977" t="str">
            <v>Capital Improvements-Transportation Roadway Improvements</v>
          </cell>
          <cell r="H6977">
            <v>0</v>
          </cell>
          <cell r="I6977">
            <v>0</v>
          </cell>
          <cell r="J6977">
            <v>0</v>
          </cell>
          <cell r="K6977">
            <v>0</v>
          </cell>
          <cell r="L6977">
            <v>0</v>
          </cell>
          <cell r="M6977">
            <v>0</v>
          </cell>
          <cell r="N6977">
            <v>0</v>
          </cell>
          <cell r="O6977" t="str">
            <v>+++</v>
          </cell>
        </row>
        <row r="6978">
          <cell r="A6978" t="str">
            <v>480.00.00.900-8150.44</v>
          </cell>
          <cell r="B6978" t="str">
            <v>480</v>
          </cell>
          <cell r="C6978" t="str">
            <v>00</v>
          </cell>
          <cell r="D6978" t="str">
            <v>00</v>
          </cell>
          <cell r="E6978" t="str">
            <v>900</v>
          </cell>
          <cell r="F6978" t="str">
            <v>8150.44</v>
          </cell>
          <cell r="G6978" t="str">
            <v>Capital Improvements-Transportation RSTP Pavement Rehab</v>
          </cell>
          <cell r="H6978">
            <v>0</v>
          </cell>
          <cell r="I6978">
            <v>0</v>
          </cell>
          <cell r="J6978">
            <v>0</v>
          </cell>
          <cell r="K6978">
            <v>0</v>
          </cell>
          <cell r="L6978">
            <v>0</v>
          </cell>
          <cell r="M6978">
            <v>0</v>
          </cell>
          <cell r="N6978">
            <v>0</v>
          </cell>
          <cell r="O6978" t="str">
            <v>+++</v>
          </cell>
        </row>
        <row r="6979">
          <cell r="A6979" t="str">
            <v>480.00.00.900-8150.99</v>
          </cell>
          <cell r="B6979" t="str">
            <v>480</v>
          </cell>
          <cell r="C6979" t="str">
            <v>00</v>
          </cell>
          <cell r="D6979" t="str">
            <v>00</v>
          </cell>
          <cell r="E6979" t="str">
            <v>900</v>
          </cell>
          <cell r="F6979" t="str">
            <v>8150.99</v>
          </cell>
          <cell r="G6979" t="str">
            <v>Capital Improvements-Transportation General</v>
          </cell>
          <cell r="H6979">
            <v>0</v>
          </cell>
          <cell r="I6979">
            <v>0</v>
          </cell>
          <cell r="J6979">
            <v>0</v>
          </cell>
          <cell r="K6979">
            <v>0</v>
          </cell>
          <cell r="L6979">
            <v>0</v>
          </cell>
          <cell r="M6979">
            <v>0</v>
          </cell>
          <cell r="N6979">
            <v>0</v>
          </cell>
          <cell r="O6979" t="str">
            <v>+++</v>
          </cell>
        </row>
        <row r="6980">
          <cell r="A6980" t="str">
            <v>480.00.00.900-8400.04</v>
          </cell>
          <cell r="B6980" t="str">
            <v>480</v>
          </cell>
          <cell r="C6980" t="str">
            <v>00</v>
          </cell>
          <cell r="D6980" t="str">
            <v>00</v>
          </cell>
          <cell r="E6980" t="str">
            <v>900</v>
          </cell>
          <cell r="F6980" t="str">
            <v>8400.04</v>
          </cell>
          <cell r="G6980" t="str">
            <v>Capital Improvments-Transit Multi Modal Station</v>
          </cell>
          <cell r="H6980">
            <v>0</v>
          </cell>
          <cell r="I6980">
            <v>0</v>
          </cell>
          <cell r="J6980">
            <v>0</v>
          </cell>
          <cell r="K6980">
            <v>0</v>
          </cell>
          <cell r="L6980">
            <v>0</v>
          </cell>
          <cell r="M6980">
            <v>0</v>
          </cell>
          <cell r="N6980">
            <v>0</v>
          </cell>
          <cell r="O6980" t="str">
            <v>+++</v>
          </cell>
        </row>
        <row r="6981">
          <cell r="A6981" t="str">
            <v>480.00.00.900-9000.44</v>
          </cell>
          <cell r="B6981" t="str">
            <v>480</v>
          </cell>
          <cell r="C6981" t="str">
            <v>00</v>
          </cell>
          <cell r="D6981" t="str">
            <v>00</v>
          </cell>
          <cell r="E6981" t="str">
            <v>900</v>
          </cell>
          <cell r="F6981" t="str">
            <v>9000.44</v>
          </cell>
          <cell r="G6981" t="str">
            <v>Operating Transfers Out Measure K Fund</v>
          </cell>
          <cell r="H6981">
            <v>0</v>
          </cell>
          <cell r="I6981">
            <v>0</v>
          </cell>
          <cell r="J6981">
            <v>0</v>
          </cell>
          <cell r="K6981">
            <v>0</v>
          </cell>
          <cell r="L6981">
            <v>0</v>
          </cell>
          <cell r="M6981">
            <v>0</v>
          </cell>
          <cell r="N6981">
            <v>0</v>
          </cell>
          <cell r="O6981" t="str">
            <v>+++</v>
          </cell>
        </row>
        <row r="6982">
          <cell r="A6982" t="str">
            <v>480.00.00.900-9000.48</v>
          </cell>
          <cell r="B6982" t="str">
            <v>480</v>
          </cell>
          <cell r="C6982" t="str">
            <v>00</v>
          </cell>
          <cell r="D6982" t="str">
            <v>00</v>
          </cell>
          <cell r="E6982" t="str">
            <v>900</v>
          </cell>
          <cell r="F6982" t="str">
            <v>9000.48</v>
          </cell>
          <cell r="G6982" t="str">
            <v>Operating Transfers Out Subsidized Street Projects Funds</v>
          </cell>
          <cell r="H6982">
            <v>0</v>
          </cell>
          <cell r="I6982">
            <v>0</v>
          </cell>
          <cell r="J6982">
            <v>0</v>
          </cell>
          <cell r="K6982">
            <v>0</v>
          </cell>
          <cell r="L6982">
            <v>0</v>
          </cell>
          <cell r="M6982">
            <v>0</v>
          </cell>
          <cell r="N6982">
            <v>0</v>
          </cell>
          <cell r="O6982" t="str">
            <v>+++</v>
          </cell>
        </row>
        <row r="6983">
          <cell r="A6983" t="str">
            <v>480.00.00.900-9000.95</v>
          </cell>
          <cell r="B6983" t="str">
            <v>480</v>
          </cell>
          <cell r="C6983" t="str">
            <v>00</v>
          </cell>
          <cell r="D6983" t="str">
            <v>00</v>
          </cell>
          <cell r="E6983" t="str">
            <v>900</v>
          </cell>
          <cell r="F6983" t="str">
            <v>9000.95</v>
          </cell>
          <cell r="G6983" t="str">
            <v>Operating Transfers Out Successor Agency</v>
          </cell>
          <cell r="H6983">
            <v>0</v>
          </cell>
          <cell r="I6983">
            <v>0</v>
          </cell>
          <cell r="J6983">
            <v>0</v>
          </cell>
          <cell r="K6983">
            <v>0</v>
          </cell>
          <cell r="L6983">
            <v>0</v>
          </cell>
          <cell r="M6983">
            <v>0</v>
          </cell>
          <cell r="N6983">
            <v>0</v>
          </cell>
          <cell r="O6983" t="str">
            <v>+++</v>
          </cell>
        </row>
        <row r="6984">
          <cell r="A6984" t="str">
            <v>480.00.00.900-9000.99</v>
          </cell>
          <cell r="B6984" t="str">
            <v>480</v>
          </cell>
          <cell r="C6984" t="str">
            <v>00</v>
          </cell>
          <cell r="D6984" t="str">
            <v>00</v>
          </cell>
          <cell r="E6984" t="str">
            <v>900</v>
          </cell>
          <cell r="F6984" t="str">
            <v>9000.99</v>
          </cell>
          <cell r="G6984" t="str">
            <v>Operating Transfers Out General</v>
          </cell>
          <cell r="H6984">
            <v>0</v>
          </cell>
          <cell r="I6984">
            <v>0</v>
          </cell>
          <cell r="J6984">
            <v>0</v>
          </cell>
          <cell r="K6984">
            <v>0</v>
          </cell>
          <cell r="L6984">
            <v>0</v>
          </cell>
          <cell r="M6984">
            <v>0</v>
          </cell>
          <cell r="N6984">
            <v>0</v>
          </cell>
          <cell r="O6984" t="str">
            <v>+++</v>
          </cell>
        </row>
        <row r="6985">
          <cell r="A6985" t="str">
            <v>480.00.00.900-9887.01</v>
          </cell>
          <cell r="B6985" t="str">
            <v>480</v>
          </cell>
          <cell r="C6985" t="str">
            <v>00</v>
          </cell>
          <cell r="D6985" t="str">
            <v>00</v>
          </cell>
          <cell r="E6985" t="str">
            <v>900</v>
          </cell>
          <cell r="F6985" t="str">
            <v>9887.01</v>
          </cell>
          <cell r="G6985" t="str">
            <v>Bad Debt Expense Service Fees</v>
          </cell>
          <cell r="H6985">
            <v>0</v>
          </cell>
          <cell r="I6985">
            <v>0</v>
          </cell>
          <cell r="J6985">
            <v>0</v>
          </cell>
          <cell r="K6985">
            <v>0</v>
          </cell>
          <cell r="L6985">
            <v>0</v>
          </cell>
          <cell r="M6985">
            <v>0</v>
          </cell>
          <cell r="N6985">
            <v>0</v>
          </cell>
          <cell r="O6985" t="str">
            <v>+++</v>
          </cell>
        </row>
        <row r="6986">
          <cell r="A6986" t="str">
            <v>500.00.00.900-6200.02</v>
          </cell>
          <cell r="B6986" t="str">
            <v>500</v>
          </cell>
          <cell r="C6986" t="str">
            <v>00</v>
          </cell>
          <cell r="D6986" t="str">
            <v>00</v>
          </cell>
          <cell r="E6986" t="str">
            <v>900</v>
          </cell>
          <cell r="F6986" t="str">
            <v>6200.02</v>
          </cell>
          <cell r="G6986" t="str">
            <v>Supplies Special Department</v>
          </cell>
          <cell r="H6986">
            <v>0</v>
          </cell>
          <cell r="I6986">
            <v>0</v>
          </cell>
          <cell r="J6986">
            <v>0</v>
          </cell>
          <cell r="K6986">
            <v>0</v>
          </cell>
          <cell r="L6986">
            <v>0</v>
          </cell>
          <cell r="M6986">
            <v>0</v>
          </cell>
          <cell r="N6986">
            <v>0</v>
          </cell>
          <cell r="O6986" t="str">
            <v>+++</v>
          </cell>
        </row>
        <row r="6987">
          <cell r="A6987" t="str">
            <v>500.00.00.900-6240.05</v>
          </cell>
          <cell r="B6987" t="str">
            <v>500</v>
          </cell>
          <cell r="C6987" t="str">
            <v>00</v>
          </cell>
          <cell r="D6987" t="str">
            <v>00</v>
          </cell>
          <cell r="E6987" t="str">
            <v>900</v>
          </cell>
          <cell r="F6987" t="str">
            <v>6240.05</v>
          </cell>
          <cell r="G6987" t="str">
            <v>Supplies-Parks Landscape Maintenance</v>
          </cell>
          <cell r="H6987">
            <v>0</v>
          </cell>
          <cell r="I6987">
            <v>0</v>
          </cell>
          <cell r="J6987">
            <v>0</v>
          </cell>
          <cell r="K6987">
            <v>0</v>
          </cell>
          <cell r="L6987">
            <v>0</v>
          </cell>
          <cell r="M6987">
            <v>0</v>
          </cell>
          <cell r="N6987">
            <v>0</v>
          </cell>
          <cell r="O6987" t="str">
            <v>+++</v>
          </cell>
        </row>
        <row r="6988">
          <cell r="A6988" t="str">
            <v>500.00.00.900-7000.01</v>
          </cell>
          <cell r="B6988" t="str">
            <v>500</v>
          </cell>
          <cell r="C6988" t="str">
            <v>00</v>
          </cell>
          <cell r="D6988" t="str">
            <v>00</v>
          </cell>
          <cell r="E6988" t="str">
            <v>900</v>
          </cell>
          <cell r="F6988" t="str">
            <v>7000.01</v>
          </cell>
          <cell r="G6988" t="str">
            <v>Capital Outlay Vehicles-Minor</v>
          </cell>
          <cell r="H6988">
            <v>0</v>
          </cell>
          <cell r="I6988">
            <v>0</v>
          </cell>
          <cell r="J6988">
            <v>0</v>
          </cell>
          <cell r="K6988">
            <v>0</v>
          </cell>
          <cell r="L6988">
            <v>0</v>
          </cell>
          <cell r="M6988">
            <v>0</v>
          </cell>
          <cell r="N6988">
            <v>0</v>
          </cell>
          <cell r="O6988" t="str">
            <v>+++</v>
          </cell>
        </row>
        <row r="6989">
          <cell r="A6989" t="str">
            <v>500.00.00.900-7000.07</v>
          </cell>
          <cell r="B6989" t="str">
            <v>500</v>
          </cell>
          <cell r="C6989" t="str">
            <v>00</v>
          </cell>
          <cell r="D6989" t="str">
            <v>00</v>
          </cell>
          <cell r="E6989" t="str">
            <v>900</v>
          </cell>
          <cell r="F6989" t="str">
            <v>7000.07</v>
          </cell>
          <cell r="G6989" t="str">
            <v>Capital Outlay Computer Hardware</v>
          </cell>
          <cell r="H6989">
            <v>0</v>
          </cell>
          <cell r="I6989">
            <v>0</v>
          </cell>
          <cell r="J6989">
            <v>0</v>
          </cell>
          <cell r="K6989">
            <v>0</v>
          </cell>
          <cell r="L6989">
            <v>0</v>
          </cell>
          <cell r="M6989">
            <v>0</v>
          </cell>
          <cell r="N6989">
            <v>0</v>
          </cell>
          <cell r="O6989" t="str">
            <v>+++</v>
          </cell>
        </row>
        <row r="6990">
          <cell r="A6990" t="str">
            <v>500.00.00.900-7000.10</v>
          </cell>
          <cell r="B6990" t="str">
            <v>500</v>
          </cell>
          <cell r="C6990" t="str">
            <v>00</v>
          </cell>
          <cell r="D6990" t="str">
            <v>00</v>
          </cell>
          <cell r="E6990" t="str">
            <v>900</v>
          </cell>
          <cell r="F6990" t="str">
            <v>7000.10</v>
          </cell>
          <cell r="G6990" t="str">
            <v>Capital Outlay Sprinkler Controller Upgrades</v>
          </cell>
          <cell r="H6990">
            <v>0</v>
          </cell>
          <cell r="I6990">
            <v>0</v>
          </cell>
          <cell r="J6990">
            <v>0</v>
          </cell>
          <cell r="K6990">
            <v>0</v>
          </cell>
          <cell r="L6990">
            <v>0</v>
          </cell>
          <cell r="M6990">
            <v>0</v>
          </cell>
          <cell r="N6990">
            <v>0</v>
          </cell>
          <cell r="O6990" t="str">
            <v>+++</v>
          </cell>
        </row>
        <row r="6991">
          <cell r="A6991" t="str">
            <v>500.00.00.900-7000.12</v>
          </cell>
          <cell r="B6991" t="str">
            <v>500</v>
          </cell>
          <cell r="C6991" t="str">
            <v>00</v>
          </cell>
          <cell r="D6991" t="str">
            <v>00</v>
          </cell>
          <cell r="E6991" t="str">
            <v>900</v>
          </cell>
          <cell r="F6991" t="str">
            <v>7000.12</v>
          </cell>
          <cell r="G6991" t="str">
            <v>Capital Outlay Furniture</v>
          </cell>
          <cell r="H6991">
            <v>0</v>
          </cell>
          <cell r="I6991">
            <v>0</v>
          </cell>
          <cell r="J6991">
            <v>0</v>
          </cell>
          <cell r="K6991">
            <v>0</v>
          </cell>
          <cell r="L6991">
            <v>0</v>
          </cell>
          <cell r="M6991">
            <v>0</v>
          </cell>
          <cell r="N6991">
            <v>0</v>
          </cell>
          <cell r="O6991" t="str">
            <v>+++</v>
          </cell>
        </row>
        <row r="6992">
          <cell r="A6992" t="str">
            <v>500.00.00.900-7000.99</v>
          </cell>
          <cell r="B6992" t="str">
            <v>500</v>
          </cell>
          <cell r="C6992" t="str">
            <v>00</v>
          </cell>
          <cell r="D6992" t="str">
            <v>00</v>
          </cell>
          <cell r="E6992" t="str">
            <v>900</v>
          </cell>
          <cell r="F6992" t="str">
            <v>7000.99</v>
          </cell>
          <cell r="G6992" t="str">
            <v>Capital Outlay General</v>
          </cell>
          <cell r="H6992">
            <v>14665</v>
          </cell>
          <cell r="I6992">
            <v>0</v>
          </cell>
          <cell r="J6992">
            <v>14665</v>
          </cell>
          <cell r="K6992">
            <v>0</v>
          </cell>
          <cell r="L6992">
            <v>0</v>
          </cell>
          <cell r="M6992">
            <v>0</v>
          </cell>
          <cell r="N6992">
            <v>14665</v>
          </cell>
          <cell r="O6992">
            <v>0</v>
          </cell>
        </row>
        <row r="6993">
          <cell r="A6993" t="str">
            <v>500.00.00.900-8300.01</v>
          </cell>
          <cell r="B6993" t="str">
            <v>500</v>
          </cell>
          <cell r="C6993" t="str">
            <v>00</v>
          </cell>
          <cell r="D6993" t="str">
            <v>00</v>
          </cell>
          <cell r="E6993" t="str">
            <v>900</v>
          </cell>
          <cell r="F6993" t="str">
            <v>8300.01</v>
          </cell>
          <cell r="G6993" t="str">
            <v>Capital Improvements-Parks Land</v>
          </cell>
          <cell r="H6993">
            <v>0</v>
          </cell>
          <cell r="I6993">
            <v>0</v>
          </cell>
          <cell r="J6993">
            <v>0</v>
          </cell>
          <cell r="K6993">
            <v>0</v>
          </cell>
          <cell r="L6993">
            <v>0</v>
          </cell>
          <cell r="M6993">
            <v>0</v>
          </cell>
          <cell r="N6993">
            <v>0</v>
          </cell>
          <cell r="O6993" t="str">
            <v>+++</v>
          </cell>
        </row>
        <row r="6994">
          <cell r="A6994" t="str">
            <v>500.00.00.900-8300.02</v>
          </cell>
          <cell r="B6994" t="str">
            <v>500</v>
          </cell>
          <cell r="C6994" t="str">
            <v>00</v>
          </cell>
          <cell r="D6994" t="str">
            <v>00</v>
          </cell>
          <cell r="E6994" t="str">
            <v>900</v>
          </cell>
          <cell r="F6994" t="str">
            <v>8300.02</v>
          </cell>
          <cell r="G6994" t="str">
            <v>Capital Improvements-Parks Neighborhood Parks-New</v>
          </cell>
          <cell r="H6994">
            <v>0</v>
          </cell>
          <cell r="I6994">
            <v>0</v>
          </cell>
          <cell r="J6994">
            <v>0</v>
          </cell>
          <cell r="K6994">
            <v>0</v>
          </cell>
          <cell r="L6994">
            <v>0</v>
          </cell>
          <cell r="M6994">
            <v>0</v>
          </cell>
          <cell r="N6994">
            <v>0</v>
          </cell>
          <cell r="O6994" t="str">
            <v>+++</v>
          </cell>
        </row>
        <row r="6995">
          <cell r="A6995" t="str">
            <v>500.00.00.900-8300.03</v>
          </cell>
          <cell r="B6995" t="str">
            <v>500</v>
          </cell>
          <cell r="C6995" t="str">
            <v>00</v>
          </cell>
          <cell r="D6995" t="str">
            <v>00</v>
          </cell>
          <cell r="E6995" t="str">
            <v>900</v>
          </cell>
          <cell r="F6995" t="str">
            <v>8300.03</v>
          </cell>
          <cell r="G6995" t="str">
            <v>Capital Improvements-Parks Neighborhood Parks-Restoration</v>
          </cell>
          <cell r="H6995">
            <v>0</v>
          </cell>
          <cell r="I6995">
            <v>0</v>
          </cell>
          <cell r="J6995">
            <v>0</v>
          </cell>
          <cell r="K6995">
            <v>0</v>
          </cell>
          <cell r="L6995">
            <v>0</v>
          </cell>
          <cell r="M6995">
            <v>0</v>
          </cell>
          <cell r="N6995">
            <v>0</v>
          </cell>
          <cell r="O6995" t="str">
            <v>+++</v>
          </cell>
        </row>
        <row r="6996">
          <cell r="A6996" t="str">
            <v>500.00.00.900-8300.04</v>
          </cell>
          <cell r="B6996" t="str">
            <v>500</v>
          </cell>
          <cell r="C6996" t="str">
            <v>00</v>
          </cell>
          <cell r="D6996" t="str">
            <v>00</v>
          </cell>
          <cell r="E6996" t="str">
            <v>900</v>
          </cell>
          <cell r="F6996" t="str">
            <v>8300.04</v>
          </cell>
          <cell r="G6996" t="str">
            <v>Capital Improvements-Parks Community Parks-New</v>
          </cell>
          <cell r="H6996">
            <v>0</v>
          </cell>
          <cell r="I6996">
            <v>0</v>
          </cell>
          <cell r="J6996">
            <v>0</v>
          </cell>
          <cell r="K6996">
            <v>0</v>
          </cell>
          <cell r="L6996">
            <v>0</v>
          </cell>
          <cell r="M6996">
            <v>0</v>
          </cell>
          <cell r="N6996">
            <v>0</v>
          </cell>
          <cell r="O6996" t="str">
            <v>+++</v>
          </cell>
        </row>
        <row r="6997">
          <cell r="A6997" t="str">
            <v>500.00.00.900-8300.05</v>
          </cell>
          <cell r="B6997" t="str">
            <v>500</v>
          </cell>
          <cell r="C6997" t="str">
            <v>00</v>
          </cell>
          <cell r="D6997" t="str">
            <v>00</v>
          </cell>
          <cell r="E6997" t="str">
            <v>900</v>
          </cell>
          <cell r="F6997" t="str">
            <v>8300.05</v>
          </cell>
          <cell r="G6997" t="str">
            <v>Capital Improvements-Parks Community Parks-Restoration</v>
          </cell>
          <cell r="H6997">
            <v>0</v>
          </cell>
          <cell r="I6997">
            <v>0</v>
          </cell>
          <cell r="J6997">
            <v>0</v>
          </cell>
          <cell r="K6997">
            <v>0</v>
          </cell>
          <cell r="L6997">
            <v>0</v>
          </cell>
          <cell r="M6997">
            <v>0</v>
          </cell>
          <cell r="N6997">
            <v>0</v>
          </cell>
          <cell r="O6997" t="str">
            <v>+++</v>
          </cell>
        </row>
        <row r="6998">
          <cell r="A6998" t="str">
            <v>500.00.00.900-8300.06</v>
          </cell>
          <cell r="B6998" t="str">
            <v>500</v>
          </cell>
          <cell r="C6998" t="str">
            <v>00</v>
          </cell>
          <cell r="D6998" t="str">
            <v>00</v>
          </cell>
          <cell r="E6998" t="str">
            <v>900</v>
          </cell>
          <cell r="F6998" t="str">
            <v>8300.06</v>
          </cell>
          <cell r="G6998" t="str">
            <v>Capital Improvements-Parks Playground Equipment</v>
          </cell>
          <cell r="H6998">
            <v>0</v>
          </cell>
          <cell r="I6998">
            <v>0</v>
          </cell>
          <cell r="J6998">
            <v>0</v>
          </cell>
          <cell r="K6998">
            <v>0</v>
          </cell>
          <cell r="L6998">
            <v>0</v>
          </cell>
          <cell r="M6998">
            <v>0</v>
          </cell>
          <cell r="N6998">
            <v>0</v>
          </cell>
          <cell r="O6998" t="str">
            <v>+++</v>
          </cell>
        </row>
        <row r="6999">
          <cell r="A6999" t="str">
            <v>500.00.00.900-8300.07</v>
          </cell>
          <cell r="B6999" t="str">
            <v>500</v>
          </cell>
          <cell r="C6999" t="str">
            <v>00</v>
          </cell>
          <cell r="D6999" t="str">
            <v>00</v>
          </cell>
          <cell r="E6999" t="str">
            <v>900</v>
          </cell>
          <cell r="F6999" t="str">
            <v>8300.07</v>
          </cell>
          <cell r="G6999" t="str">
            <v>Capital Improvements-Parks Bikeways</v>
          </cell>
          <cell r="H6999">
            <v>0</v>
          </cell>
          <cell r="I6999">
            <v>0</v>
          </cell>
          <cell r="J6999">
            <v>0</v>
          </cell>
          <cell r="K6999">
            <v>0</v>
          </cell>
          <cell r="L6999">
            <v>0</v>
          </cell>
          <cell r="M6999">
            <v>0</v>
          </cell>
          <cell r="N6999">
            <v>0</v>
          </cell>
          <cell r="O6999" t="str">
            <v>+++</v>
          </cell>
        </row>
        <row r="7000">
          <cell r="A7000" t="str">
            <v>500.00.00.900-8300.08</v>
          </cell>
          <cell r="B7000" t="str">
            <v>500</v>
          </cell>
          <cell r="C7000" t="str">
            <v>00</v>
          </cell>
          <cell r="D7000" t="str">
            <v>00</v>
          </cell>
          <cell r="E7000" t="str">
            <v>900</v>
          </cell>
          <cell r="F7000" t="str">
            <v>8300.08</v>
          </cell>
          <cell r="G7000" t="str">
            <v>Capital Improvements-Parks Tidewater Bikeway</v>
          </cell>
          <cell r="H7000">
            <v>0</v>
          </cell>
          <cell r="I7000">
            <v>0</v>
          </cell>
          <cell r="J7000">
            <v>0</v>
          </cell>
          <cell r="K7000">
            <v>0</v>
          </cell>
          <cell r="L7000">
            <v>0</v>
          </cell>
          <cell r="M7000">
            <v>0</v>
          </cell>
          <cell r="N7000">
            <v>0</v>
          </cell>
          <cell r="O7000" t="str">
            <v>+++</v>
          </cell>
        </row>
        <row r="7001">
          <cell r="A7001" t="str">
            <v>500.00.00.900-8300.09</v>
          </cell>
          <cell r="B7001" t="str">
            <v>500</v>
          </cell>
          <cell r="C7001" t="str">
            <v>00</v>
          </cell>
          <cell r="D7001" t="str">
            <v>00</v>
          </cell>
          <cell r="E7001" t="str">
            <v>900</v>
          </cell>
          <cell r="F7001" t="str">
            <v>8300.09</v>
          </cell>
          <cell r="G7001" t="str">
            <v>Capital Improvements-Parks BMX Park</v>
          </cell>
          <cell r="H7001">
            <v>0</v>
          </cell>
          <cell r="I7001">
            <v>0</v>
          </cell>
          <cell r="J7001">
            <v>0</v>
          </cell>
          <cell r="K7001">
            <v>0</v>
          </cell>
          <cell r="L7001">
            <v>0</v>
          </cell>
          <cell r="M7001">
            <v>0</v>
          </cell>
          <cell r="N7001">
            <v>0</v>
          </cell>
          <cell r="O7001" t="str">
            <v>+++</v>
          </cell>
        </row>
        <row r="7002">
          <cell r="A7002" t="str">
            <v>500.00.00.900-8300.10</v>
          </cell>
          <cell r="B7002" t="str">
            <v>500</v>
          </cell>
          <cell r="C7002" t="str">
            <v>00</v>
          </cell>
          <cell r="D7002" t="str">
            <v>00</v>
          </cell>
          <cell r="E7002" t="str">
            <v>900</v>
          </cell>
          <cell r="F7002" t="str">
            <v>8300.10</v>
          </cell>
          <cell r="G7002" t="str">
            <v>Capital Improvements-Parks Sports Complex</v>
          </cell>
          <cell r="H7002">
            <v>0</v>
          </cell>
          <cell r="I7002">
            <v>0</v>
          </cell>
          <cell r="J7002">
            <v>0</v>
          </cell>
          <cell r="K7002">
            <v>0</v>
          </cell>
          <cell r="L7002">
            <v>0</v>
          </cell>
          <cell r="M7002">
            <v>0</v>
          </cell>
          <cell r="N7002">
            <v>0</v>
          </cell>
          <cell r="O7002" t="str">
            <v>+++</v>
          </cell>
        </row>
        <row r="7003">
          <cell r="A7003" t="str">
            <v>500.00.00.900-8300.11</v>
          </cell>
          <cell r="B7003" t="str">
            <v>500</v>
          </cell>
          <cell r="C7003" t="str">
            <v>00</v>
          </cell>
          <cell r="D7003" t="str">
            <v>00</v>
          </cell>
          <cell r="E7003" t="str">
            <v>900</v>
          </cell>
          <cell r="F7003" t="str">
            <v>8300.11</v>
          </cell>
          <cell r="G7003" t="str">
            <v>Capital Improvements-Parks Parks Yard Improvement</v>
          </cell>
          <cell r="H7003">
            <v>0</v>
          </cell>
          <cell r="I7003">
            <v>0</v>
          </cell>
          <cell r="J7003">
            <v>0</v>
          </cell>
          <cell r="K7003">
            <v>0</v>
          </cell>
          <cell r="L7003">
            <v>0</v>
          </cell>
          <cell r="M7003">
            <v>0</v>
          </cell>
          <cell r="N7003">
            <v>0</v>
          </cell>
          <cell r="O7003" t="str">
            <v>+++</v>
          </cell>
        </row>
        <row r="7004">
          <cell r="A7004" t="str">
            <v>500.00.00.900-8300.12</v>
          </cell>
          <cell r="B7004" t="str">
            <v>500</v>
          </cell>
          <cell r="C7004" t="str">
            <v>00</v>
          </cell>
          <cell r="D7004" t="str">
            <v>00</v>
          </cell>
          <cell r="E7004" t="str">
            <v>900</v>
          </cell>
          <cell r="F7004" t="str">
            <v>8300.12</v>
          </cell>
          <cell r="G7004" t="str">
            <v>Capital Improvements-Parks Security</v>
          </cell>
          <cell r="H7004">
            <v>0</v>
          </cell>
          <cell r="I7004">
            <v>0</v>
          </cell>
          <cell r="J7004">
            <v>0</v>
          </cell>
          <cell r="K7004">
            <v>0</v>
          </cell>
          <cell r="L7004">
            <v>0</v>
          </cell>
          <cell r="M7004">
            <v>0</v>
          </cell>
          <cell r="N7004">
            <v>0</v>
          </cell>
          <cell r="O7004" t="str">
            <v>+++</v>
          </cell>
        </row>
        <row r="7005">
          <cell r="A7005" t="str">
            <v>500.00.00.900-8300.13</v>
          </cell>
          <cell r="B7005" t="str">
            <v>500</v>
          </cell>
          <cell r="C7005" t="str">
            <v>00</v>
          </cell>
          <cell r="D7005" t="str">
            <v>00</v>
          </cell>
          <cell r="E7005" t="str">
            <v>900</v>
          </cell>
          <cell r="F7005" t="str">
            <v>8300.13</v>
          </cell>
          <cell r="G7005" t="str">
            <v>Capital Improvements-Parks Woodward Park</v>
          </cell>
          <cell r="H7005">
            <v>1250000</v>
          </cell>
          <cell r="I7005">
            <v>0</v>
          </cell>
          <cell r="J7005">
            <v>1250000</v>
          </cell>
          <cell r="K7005">
            <v>0</v>
          </cell>
          <cell r="L7005">
            <v>0</v>
          </cell>
          <cell r="M7005">
            <v>0</v>
          </cell>
          <cell r="N7005">
            <v>1250000</v>
          </cell>
          <cell r="O7005">
            <v>0</v>
          </cell>
        </row>
        <row r="7006">
          <cell r="A7006" t="str">
            <v>500.00.00.900-8300.14</v>
          </cell>
          <cell r="B7006" t="str">
            <v>500</v>
          </cell>
          <cell r="C7006" t="str">
            <v>00</v>
          </cell>
          <cell r="D7006" t="str">
            <v>00</v>
          </cell>
          <cell r="E7006" t="str">
            <v>900</v>
          </cell>
          <cell r="F7006" t="str">
            <v>8300.14</v>
          </cell>
          <cell r="G7006" t="str">
            <v>Capital Improvements-Parks Woodward Park AOB</v>
          </cell>
          <cell r="H7006">
            <v>0</v>
          </cell>
          <cell r="I7006">
            <v>0</v>
          </cell>
          <cell r="J7006">
            <v>0</v>
          </cell>
          <cell r="K7006">
            <v>0</v>
          </cell>
          <cell r="L7006">
            <v>0</v>
          </cell>
          <cell r="M7006">
            <v>0</v>
          </cell>
          <cell r="N7006">
            <v>0</v>
          </cell>
          <cell r="O7006" t="str">
            <v>+++</v>
          </cell>
        </row>
        <row r="7007">
          <cell r="A7007" t="str">
            <v>500.00.00.900-8300.15</v>
          </cell>
          <cell r="B7007" t="str">
            <v>500</v>
          </cell>
          <cell r="C7007" t="str">
            <v>00</v>
          </cell>
          <cell r="D7007" t="str">
            <v>00</v>
          </cell>
          <cell r="E7007" t="str">
            <v>900</v>
          </cell>
          <cell r="F7007" t="str">
            <v>8300.15</v>
          </cell>
          <cell r="G7007" t="str">
            <v>Capital Improvements-Parks Lincoln Park</v>
          </cell>
          <cell r="H7007">
            <v>0</v>
          </cell>
          <cell r="I7007">
            <v>0</v>
          </cell>
          <cell r="J7007">
            <v>0</v>
          </cell>
          <cell r="K7007">
            <v>0</v>
          </cell>
          <cell r="L7007">
            <v>0</v>
          </cell>
          <cell r="M7007">
            <v>0</v>
          </cell>
          <cell r="N7007">
            <v>0</v>
          </cell>
          <cell r="O7007" t="str">
            <v>+++</v>
          </cell>
        </row>
        <row r="7008">
          <cell r="A7008" t="str">
            <v>500.00.00.900-8300.16</v>
          </cell>
          <cell r="B7008" t="str">
            <v>500</v>
          </cell>
          <cell r="C7008" t="str">
            <v>00</v>
          </cell>
          <cell r="D7008" t="str">
            <v>00</v>
          </cell>
          <cell r="E7008" t="str">
            <v>900</v>
          </cell>
          <cell r="F7008" t="str">
            <v>8300.16</v>
          </cell>
          <cell r="G7008" t="str">
            <v>Capital Improvements-Parks Northgate Park</v>
          </cell>
          <cell r="H7008">
            <v>0</v>
          </cell>
          <cell r="I7008">
            <v>536551</v>
          </cell>
          <cell r="J7008">
            <v>536551</v>
          </cell>
          <cell r="K7008">
            <v>0</v>
          </cell>
          <cell r="L7008">
            <v>438936.85</v>
          </cell>
          <cell r="M7008">
            <v>216042.78</v>
          </cell>
          <cell r="N7008">
            <v>-118428.63</v>
          </cell>
          <cell r="O7008">
            <v>1.22</v>
          </cell>
        </row>
        <row r="7009">
          <cell r="A7009" t="str">
            <v>500.00.00.900-8300.17</v>
          </cell>
          <cell r="B7009" t="str">
            <v>500</v>
          </cell>
          <cell r="C7009" t="str">
            <v>00</v>
          </cell>
          <cell r="D7009" t="str">
            <v>00</v>
          </cell>
          <cell r="E7009" t="str">
            <v>900</v>
          </cell>
          <cell r="F7009" t="str">
            <v>8300.17</v>
          </cell>
          <cell r="G7009" t="str">
            <v>Capital Improvements-Parks Tennis Courts</v>
          </cell>
          <cell r="H7009">
            <v>0</v>
          </cell>
          <cell r="I7009">
            <v>0</v>
          </cell>
          <cell r="J7009">
            <v>0</v>
          </cell>
          <cell r="K7009">
            <v>0</v>
          </cell>
          <cell r="L7009">
            <v>0</v>
          </cell>
          <cell r="M7009">
            <v>0</v>
          </cell>
          <cell r="N7009">
            <v>0</v>
          </cell>
          <cell r="O7009" t="str">
            <v>+++</v>
          </cell>
        </row>
        <row r="7010">
          <cell r="A7010" t="str">
            <v>500.00.00.900-8300.18</v>
          </cell>
          <cell r="B7010" t="str">
            <v>500</v>
          </cell>
          <cell r="C7010" t="str">
            <v>00</v>
          </cell>
          <cell r="D7010" t="str">
            <v>00</v>
          </cell>
          <cell r="E7010" t="str">
            <v>900</v>
          </cell>
          <cell r="F7010" t="str">
            <v>8300.18</v>
          </cell>
          <cell r="G7010" t="str">
            <v>Capital Improvements-Parks Backflow Prevention Project</v>
          </cell>
          <cell r="H7010">
            <v>0</v>
          </cell>
          <cell r="I7010">
            <v>0</v>
          </cell>
          <cell r="J7010">
            <v>0</v>
          </cell>
          <cell r="K7010">
            <v>0</v>
          </cell>
          <cell r="L7010">
            <v>0</v>
          </cell>
          <cell r="M7010">
            <v>0</v>
          </cell>
          <cell r="N7010">
            <v>0</v>
          </cell>
          <cell r="O7010" t="str">
            <v>+++</v>
          </cell>
        </row>
        <row r="7011">
          <cell r="A7011" t="str">
            <v>500.00.00.900-8300.19</v>
          </cell>
          <cell r="B7011" t="str">
            <v>500</v>
          </cell>
          <cell r="C7011" t="str">
            <v>00</v>
          </cell>
          <cell r="D7011" t="str">
            <v>00</v>
          </cell>
          <cell r="E7011" t="str">
            <v>900</v>
          </cell>
          <cell r="F7011" t="str">
            <v>8300.19</v>
          </cell>
          <cell r="G7011" t="str">
            <v>Capital Improvements-Parks Tesoro Park</v>
          </cell>
          <cell r="H7011">
            <v>0</v>
          </cell>
          <cell r="I7011">
            <v>0</v>
          </cell>
          <cell r="J7011">
            <v>0</v>
          </cell>
          <cell r="K7011">
            <v>0</v>
          </cell>
          <cell r="L7011">
            <v>0</v>
          </cell>
          <cell r="M7011">
            <v>0</v>
          </cell>
          <cell r="N7011">
            <v>0</v>
          </cell>
          <cell r="O7011" t="str">
            <v>+++</v>
          </cell>
        </row>
        <row r="7012">
          <cell r="A7012" t="str">
            <v>500.00.00.900-8300.20</v>
          </cell>
          <cell r="B7012" t="str">
            <v>500</v>
          </cell>
          <cell r="C7012" t="str">
            <v>00</v>
          </cell>
          <cell r="D7012" t="str">
            <v>00</v>
          </cell>
          <cell r="E7012" t="str">
            <v>900</v>
          </cell>
          <cell r="F7012" t="str">
            <v>8300.20</v>
          </cell>
          <cell r="G7012" t="str">
            <v>Capital Improvements-Parks Union Ranch East</v>
          </cell>
          <cell r="H7012">
            <v>0</v>
          </cell>
          <cell r="I7012">
            <v>0</v>
          </cell>
          <cell r="J7012">
            <v>0</v>
          </cell>
          <cell r="K7012">
            <v>0</v>
          </cell>
          <cell r="L7012">
            <v>0</v>
          </cell>
          <cell r="M7012">
            <v>0</v>
          </cell>
          <cell r="N7012">
            <v>0</v>
          </cell>
          <cell r="O7012" t="str">
            <v>+++</v>
          </cell>
        </row>
        <row r="7013">
          <cell r="A7013" t="str">
            <v>500.00.00.900-8300.23</v>
          </cell>
          <cell r="B7013" t="str">
            <v>500</v>
          </cell>
          <cell r="C7013" t="str">
            <v>00</v>
          </cell>
          <cell r="D7013" t="str">
            <v>00</v>
          </cell>
          <cell r="E7013" t="str">
            <v>900</v>
          </cell>
          <cell r="F7013" t="str">
            <v>8300.23</v>
          </cell>
          <cell r="G7013" t="str">
            <v>Capital Improvements-Parks Improvements</v>
          </cell>
          <cell r="H7013">
            <v>0</v>
          </cell>
          <cell r="I7013">
            <v>0</v>
          </cell>
          <cell r="J7013">
            <v>0</v>
          </cell>
          <cell r="K7013">
            <v>0</v>
          </cell>
          <cell r="L7013">
            <v>0</v>
          </cell>
          <cell r="M7013">
            <v>0</v>
          </cell>
          <cell r="N7013">
            <v>0</v>
          </cell>
          <cell r="O7013" t="str">
            <v>+++</v>
          </cell>
        </row>
        <row r="7014">
          <cell r="A7014" t="str">
            <v>500.00.00.900-8300.98</v>
          </cell>
          <cell r="B7014" t="str">
            <v>500</v>
          </cell>
          <cell r="C7014" t="str">
            <v>00</v>
          </cell>
          <cell r="D7014" t="str">
            <v>00</v>
          </cell>
          <cell r="E7014" t="str">
            <v>900</v>
          </cell>
          <cell r="F7014" t="str">
            <v>8300.98</v>
          </cell>
          <cell r="G7014" t="str">
            <v>Capital Improvements-Parks Developer Contr Infrastructure</v>
          </cell>
          <cell r="H7014">
            <v>0</v>
          </cell>
          <cell r="I7014">
            <v>0</v>
          </cell>
          <cell r="J7014">
            <v>0</v>
          </cell>
          <cell r="K7014">
            <v>0</v>
          </cell>
          <cell r="L7014">
            <v>0</v>
          </cell>
          <cell r="M7014">
            <v>0</v>
          </cell>
          <cell r="N7014">
            <v>0</v>
          </cell>
          <cell r="O7014" t="str">
            <v>+++</v>
          </cell>
        </row>
        <row r="7015">
          <cell r="A7015" t="str">
            <v>500.00.00.900-8300.99</v>
          </cell>
          <cell r="B7015" t="str">
            <v>500</v>
          </cell>
          <cell r="C7015" t="str">
            <v>00</v>
          </cell>
          <cell r="D7015" t="str">
            <v>00</v>
          </cell>
          <cell r="E7015" t="str">
            <v>900</v>
          </cell>
          <cell r="F7015" t="str">
            <v>8300.99</v>
          </cell>
          <cell r="G7015" t="str">
            <v>Capital Improvements-Parks General</v>
          </cell>
          <cell r="H7015">
            <v>740000</v>
          </cell>
          <cell r="I7015">
            <v>0</v>
          </cell>
          <cell r="J7015">
            <v>740000</v>
          </cell>
          <cell r="K7015">
            <v>0</v>
          </cell>
          <cell r="L7015">
            <v>0</v>
          </cell>
          <cell r="M7015">
            <v>0</v>
          </cell>
          <cell r="N7015">
            <v>740000</v>
          </cell>
          <cell r="O7015">
            <v>0</v>
          </cell>
        </row>
        <row r="7016">
          <cell r="A7016" t="str">
            <v>500.00.00.900-8920.05</v>
          </cell>
          <cell r="B7016" t="str">
            <v>500</v>
          </cell>
          <cell r="C7016" t="str">
            <v>00</v>
          </cell>
          <cell r="D7016" t="str">
            <v>00</v>
          </cell>
          <cell r="E7016" t="str">
            <v>900</v>
          </cell>
          <cell r="F7016" t="str">
            <v>8920.05</v>
          </cell>
          <cell r="G7016" t="str">
            <v>Debt Service-Other Costs Rent/Lease Expense</v>
          </cell>
          <cell r="H7016">
            <v>0</v>
          </cell>
          <cell r="I7016">
            <v>0</v>
          </cell>
          <cell r="J7016">
            <v>0</v>
          </cell>
          <cell r="K7016">
            <v>0</v>
          </cell>
          <cell r="L7016">
            <v>0</v>
          </cell>
          <cell r="M7016">
            <v>0</v>
          </cell>
          <cell r="N7016">
            <v>0</v>
          </cell>
          <cell r="O7016" t="str">
            <v>+++</v>
          </cell>
        </row>
        <row r="7017">
          <cell r="A7017" t="str">
            <v>500.00.00.900-9888.02</v>
          </cell>
          <cell r="B7017" t="str">
            <v>500</v>
          </cell>
          <cell r="C7017" t="str">
            <v>00</v>
          </cell>
          <cell r="D7017" t="str">
            <v>00</v>
          </cell>
          <cell r="E7017" t="str">
            <v>900</v>
          </cell>
          <cell r="F7017" t="str">
            <v>9888.02</v>
          </cell>
          <cell r="G7017" t="str">
            <v>Capital Asset Expenditure Adjustments  Infrastructure Donations/Add</v>
          </cell>
          <cell r="H7017">
            <v>0</v>
          </cell>
          <cell r="I7017">
            <v>0</v>
          </cell>
          <cell r="J7017">
            <v>0</v>
          </cell>
          <cell r="K7017">
            <v>0</v>
          </cell>
          <cell r="L7017">
            <v>0</v>
          </cell>
          <cell r="M7017">
            <v>0</v>
          </cell>
          <cell r="N7017">
            <v>0</v>
          </cell>
          <cell r="O7017" t="str">
            <v>+++</v>
          </cell>
        </row>
        <row r="7018">
          <cell r="A7018" t="str">
            <v>500.05.00.150-6000.01</v>
          </cell>
          <cell r="B7018" t="str">
            <v>500</v>
          </cell>
          <cell r="C7018" t="str">
            <v>05</v>
          </cell>
          <cell r="D7018" t="str">
            <v>00</v>
          </cell>
          <cell r="E7018" t="str">
            <v>150</v>
          </cell>
          <cell r="F7018" t="str">
            <v>6000.01</v>
          </cell>
          <cell r="G7018" t="str">
            <v>Professional Services General</v>
          </cell>
          <cell r="H7018">
            <v>0</v>
          </cell>
          <cell r="I7018">
            <v>0</v>
          </cell>
          <cell r="J7018">
            <v>0</v>
          </cell>
          <cell r="K7018">
            <v>0</v>
          </cell>
          <cell r="L7018">
            <v>0</v>
          </cell>
          <cell r="M7018">
            <v>0</v>
          </cell>
          <cell r="N7018">
            <v>0</v>
          </cell>
          <cell r="O7018" t="str">
            <v>+++</v>
          </cell>
        </row>
        <row r="7019">
          <cell r="A7019" t="str">
            <v>500.20.25.320-5000.99</v>
          </cell>
          <cell r="B7019" t="str">
            <v>500</v>
          </cell>
          <cell r="C7019" t="str">
            <v>20</v>
          </cell>
          <cell r="D7019" t="str">
            <v>25</v>
          </cell>
          <cell r="E7019" t="str">
            <v>320</v>
          </cell>
          <cell r="F7019" t="str">
            <v>5000.99</v>
          </cell>
          <cell r="G7019" t="str">
            <v>Salaries New Personnel Requests</v>
          </cell>
          <cell r="H7019">
            <v>0</v>
          </cell>
          <cell r="I7019">
            <v>0</v>
          </cell>
          <cell r="J7019">
            <v>0</v>
          </cell>
          <cell r="K7019">
            <v>0</v>
          </cell>
          <cell r="L7019">
            <v>0</v>
          </cell>
          <cell r="M7019">
            <v>0</v>
          </cell>
          <cell r="N7019">
            <v>0</v>
          </cell>
          <cell r="O7019" t="str">
            <v>+++</v>
          </cell>
        </row>
        <row r="7020">
          <cell r="A7020" t="str">
            <v>500.20.25.320-6000.01</v>
          </cell>
          <cell r="B7020" t="str">
            <v>500</v>
          </cell>
          <cell r="C7020" t="str">
            <v>20</v>
          </cell>
          <cell r="D7020" t="str">
            <v>25</v>
          </cell>
          <cell r="E7020" t="str">
            <v>320</v>
          </cell>
          <cell r="F7020" t="str">
            <v>6000.01</v>
          </cell>
          <cell r="G7020" t="str">
            <v>Professional Services General</v>
          </cell>
          <cell r="H7020">
            <v>62269</v>
          </cell>
          <cell r="I7020">
            <v>0</v>
          </cell>
          <cell r="J7020">
            <v>62269</v>
          </cell>
          <cell r="K7020">
            <v>0</v>
          </cell>
          <cell r="L7020">
            <v>14884.55</v>
          </cell>
          <cell r="M7020">
            <v>22975.29</v>
          </cell>
          <cell r="N7020">
            <v>24409.16</v>
          </cell>
          <cell r="O7020">
            <v>0.61</v>
          </cell>
        </row>
        <row r="7021">
          <cell r="A7021" t="str">
            <v>500.20.25.320-6200.01</v>
          </cell>
          <cell r="B7021" t="str">
            <v>500</v>
          </cell>
          <cell r="C7021" t="str">
            <v>20</v>
          </cell>
          <cell r="D7021" t="str">
            <v>25</v>
          </cell>
          <cell r="E7021" t="str">
            <v>320</v>
          </cell>
          <cell r="F7021" t="str">
            <v>6200.01</v>
          </cell>
          <cell r="G7021" t="str">
            <v>Supplies Office</v>
          </cell>
          <cell r="H7021">
            <v>0</v>
          </cell>
          <cell r="I7021">
            <v>0</v>
          </cell>
          <cell r="J7021">
            <v>0</v>
          </cell>
          <cell r="K7021">
            <v>0</v>
          </cell>
          <cell r="L7021">
            <v>0</v>
          </cell>
          <cell r="M7021">
            <v>0</v>
          </cell>
          <cell r="N7021">
            <v>0</v>
          </cell>
          <cell r="O7021" t="str">
            <v>+++</v>
          </cell>
        </row>
        <row r="7022">
          <cell r="A7022" t="str">
            <v>500.20.25.320-6200.02</v>
          </cell>
          <cell r="B7022" t="str">
            <v>500</v>
          </cell>
          <cell r="C7022" t="str">
            <v>20</v>
          </cell>
          <cell r="D7022" t="str">
            <v>25</v>
          </cell>
          <cell r="E7022" t="str">
            <v>320</v>
          </cell>
          <cell r="F7022" t="str">
            <v>6200.02</v>
          </cell>
          <cell r="G7022" t="str">
            <v>Supplies Special Department</v>
          </cell>
          <cell r="H7022">
            <v>0</v>
          </cell>
          <cell r="I7022">
            <v>0</v>
          </cell>
          <cell r="J7022">
            <v>0</v>
          </cell>
          <cell r="K7022">
            <v>0</v>
          </cell>
          <cell r="L7022">
            <v>0</v>
          </cell>
          <cell r="M7022">
            <v>0</v>
          </cell>
          <cell r="N7022">
            <v>0</v>
          </cell>
          <cell r="O7022" t="str">
            <v>+++</v>
          </cell>
        </row>
        <row r="7023">
          <cell r="A7023" t="str">
            <v>500.20.25.320-6200.03</v>
          </cell>
          <cell r="B7023" t="str">
            <v>500</v>
          </cell>
          <cell r="C7023" t="str">
            <v>20</v>
          </cell>
          <cell r="D7023" t="str">
            <v>25</v>
          </cell>
          <cell r="E7023" t="str">
            <v>320</v>
          </cell>
          <cell r="F7023" t="str">
            <v>6200.03</v>
          </cell>
          <cell r="G7023" t="str">
            <v>Supplies Copier Maintenance &amp; Supplies</v>
          </cell>
          <cell r="H7023">
            <v>0</v>
          </cell>
          <cell r="I7023">
            <v>0</v>
          </cell>
          <cell r="J7023">
            <v>0</v>
          </cell>
          <cell r="K7023">
            <v>0</v>
          </cell>
          <cell r="L7023">
            <v>0</v>
          </cell>
          <cell r="M7023">
            <v>0</v>
          </cell>
          <cell r="N7023">
            <v>0</v>
          </cell>
          <cell r="O7023" t="str">
            <v>+++</v>
          </cell>
        </row>
        <row r="7024">
          <cell r="A7024" t="str">
            <v>500.20.25.320-6200.09</v>
          </cell>
          <cell r="B7024" t="str">
            <v>500</v>
          </cell>
          <cell r="C7024" t="str">
            <v>20</v>
          </cell>
          <cell r="D7024" t="str">
            <v>25</v>
          </cell>
          <cell r="E7024" t="str">
            <v>320</v>
          </cell>
          <cell r="F7024" t="str">
            <v>6200.09</v>
          </cell>
          <cell r="G7024" t="str">
            <v>Supplies Data Processing</v>
          </cell>
          <cell r="H7024">
            <v>0</v>
          </cell>
          <cell r="I7024">
            <v>0</v>
          </cell>
          <cell r="J7024">
            <v>0</v>
          </cell>
          <cell r="K7024">
            <v>0</v>
          </cell>
          <cell r="L7024">
            <v>0</v>
          </cell>
          <cell r="M7024">
            <v>0</v>
          </cell>
          <cell r="N7024">
            <v>0</v>
          </cell>
          <cell r="O7024" t="str">
            <v>+++</v>
          </cell>
        </row>
        <row r="7025">
          <cell r="A7025" t="str">
            <v>500.20.25.320-6300.01</v>
          </cell>
          <cell r="B7025" t="str">
            <v>500</v>
          </cell>
          <cell r="C7025" t="str">
            <v>20</v>
          </cell>
          <cell r="D7025" t="str">
            <v>25</v>
          </cell>
          <cell r="E7025" t="str">
            <v>320</v>
          </cell>
          <cell r="F7025" t="str">
            <v>6300.01</v>
          </cell>
          <cell r="G7025" t="str">
            <v>Dues &amp; Subscriptions Memberships</v>
          </cell>
          <cell r="H7025">
            <v>0</v>
          </cell>
          <cell r="I7025">
            <v>0</v>
          </cell>
          <cell r="J7025">
            <v>0</v>
          </cell>
          <cell r="K7025">
            <v>0</v>
          </cell>
          <cell r="L7025">
            <v>0</v>
          </cell>
          <cell r="M7025">
            <v>0</v>
          </cell>
          <cell r="N7025">
            <v>0</v>
          </cell>
          <cell r="O7025" t="str">
            <v>+++</v>
          </cell>
        </row>
        <row r="7026">
          <cell r="A7026" t="str">
            <v>500.20.25.320-6300.02</v>
          </cell>
          <cell r="B7026" t="str">
            <v>500</v>
          </cell>
          <cell r="C7026" t="str">
            <v>20</v>
          </cell>
          <cell r="D7026" t="str">
            <v>25</v>
          </cell>
          <cell r="E7026" t="str">
            <v>320</v>
          </cell>
          <cell r="F7026" t="str">
            <v>6300.02</v>
          </cell>
          <cell r="G7026" t="str">
            <v>Dues &amp; Subscriptions Publications</v>
          </cell>
          <cell r="H7026">
            <v>0</v>
          </cell>
          <cell r="I7026">
            <v>0</v>
          </cell>
          <cell r="J7026">
            <v>0</v>
          </cell>
          <cell r="K7026">
            <v>0</v>
          </cell>
          <cell r="L7026">
            <v>0</v>
          </cell>
          <cell r="M7026">
            <v>0</v>
          </cell>
          <cell r="N7026">
            <v>0</v>
          </cell>
          <cell r="O7026" t="str">
            <v>+++</v>
          </cell>
        </row>
        <row r="7027">
          <cell r="A7027" t="str">
            <v>500.20.25.320-6350.01</v>
          </cell>
          <cell r="B7027" t="str">
            <v>500</v>
          </cell>
          <cell r="C7027" t="str">
            <v>20</v>
          </cell>
          <cell r="D7027" t="str">
            <v>25</v>
          </cell>
          <cell r="E7027" t="str">
            <v>320</v>
          </cell>
          <cell r="F7027" t="str">
            <v>6350.01</v>
          </cell>
          <cell r="G7027" t="str">
            <v>Maintenance Agreements &amp; Licenses License/Software Maintenance</v>
          </cell>
          <cell r="H7027">
            <v>0</v>
          </cell>
          <cell r="I7027">
            <v>0</v>
          </cell>
          <cell r="J7027">
            <v>0</v>
          </cell>
          <cell r="K7027">
            <v>0</v>
          </cell>
          <cell r="L7027">
            <v>0</v>
          </cell>
          <cell r="M7027">
            <v>0</v>
          </cell>
          <cell r="N7027">
            <v>0</v>
          </cell>
          <cell r="O7027" t="str">
            <v>+++</v>
          </cell>
        </row>
        <row r="7028">
          <cell r="A7028" t="str">
            <v>500.20.25.320-6400.02</v>
          </cell>
          <cell r="B7028" t="str">
            <v>500</v>
          </cell>
          <cell r="C7028" t="str">
            <v>20</v>
          </cell>
          <cell r="D7028" t="str">
            <v>25</v>
          </cell>
          <cell r="E7028" t="str">
            <v>320</v>
          </cell>
          <cell r="F7028" t="str">
            <v>6400.02</v>
          </cell>
          <cell r="G7028" t="str">
            <v>Repairs &amp; Maintenance Minor Equipment/Other</v>
          </cell>
          <cell r="H7028">
            <v>0</v>
          </cell>
          <cell r="I7028">
            <v>0</v>
          </cell>
          <cell r="J7028">
            <v>0</v>
          </cell>
          <cell r="K7028">
            <v>0</v>
          </cell>
          <cell r="L7028">
            <v>0</v>
          </cell>
          <cell r="M7028">
            <v>0</v>
          </cell>
          <cell r="N7028">
            <v>0</v>
          </cell>
          <cell r="O7028" t="str">
            <v>+++</v>
          </cell>
        </row>
        <row r="7029">
          <cell r="A7029" t="str">
            <v>500.20.25.320-6400.04</v>
          </cell>
          <cell r="B7029" t="str">
            <v>500</v>
          </cell>
          <cell r="C7029" t="str">
            <v>20</v>
          </cell>
          <cell r="D7029" t="str">
            <v>25</v>
          </cell>
          <cell r="E7029" t="str">
            <v>320</v>
          </cell>
          <cell r="F7029" t="str">
            <v>6400.04</v>
          </cell>
          <cell r="G7029" t="str">
            <v>Repairs &amp; Maintenance Equipment Rental</v>
          </cell>
          <cell r="H7029">
            <v>0</v>
          </cell>
          <cell r="I7029">
            <v>0</v>
          </cell>
          <cell r="J7029">
            <v>0</v>
          </cell>
          <cell r="K7029">
            <v>0</v>
          </cell>
          <cell r="L7029">
            <v>0</v>
          </cell>
          <cell r="M7029">
            <v>0</v>
          </cell>
          <cell r="N7029">
            <v>0</v>
          </cell>
          <cell r="O7029" t="str">
            <v>+++</v>
          </cell>
        </row>
        <row r="7030">
          <cell r="A7030" t="str">
            <v>500.20.25.320-6600.03</v>
          </cell>
          <cell r="B7030" t="str">
            <v>500</v>
          </cell>
          <cell r="C7030" t="str">
            <v>20</v>
          </cell>
          <cell r="D7030" t="str">
            <v>25</v>
          </cell>
          <cell r="E7030" t="str">
            <v>320</v>
          </cell>
          <cell r="F7030" t="str">
            <v>6600.03</v>
          </cell>
          <cell r="G7030" t="str">
            <v>Administrative Expenses Mileage Reimbursement</v>
          </cell>
          <cell r="H7030">
            <v>0</v>
          </cell>
          <cell r="I7030">
            <v>0</v>
          </cell>
          <cell r="J7030">
            <v>0</v>
          </cell>
          <cell r="K7030">
            <v>0</v>
          </cell>
          <cell r="L7030">
            <v>0</v>
          </cell>
          <cell r="M7030">
            <v>0</v>
          </cell>
          <cell r="N7030">
            <v>0</v>
          </cell>
          <cell r="O7030" t="str">
            <v>+++</v>
          </cell>
        </row>
        <row r="7031">
          <cell r="A7031" t="str">
            <v>500.20.25.320-6600.04</v>
          </cell>
          <cell r="B7031" t="str">
            <v>500</v>
          </cell>
          <cell r="C7031" t="str">
            <v>20</v>
          </cell>
          <cell r="D7031" t="str">
            <v>25</v>
          </cell>
          <cell r="E7031" t="str">
            <v>320</v>
          </cell>
          <cell r="F7031" t="str">
            <v>6600.04</v>
          </cell>
          <cell r="G7031" t="str">
            <v>Administrative Expenses Training/Conferences</v>
          </cell>
          <cell r="H7031">
            <v>0</v>
          </cell>
          <cell r="I7031">
            <v>0</v>
          </cell>
          <cell r="J7031">
            <v>0</v>
          </cell>
          <cell r="K7031">
            <v>0</v>
          </cell>
          <cell r="L7031">
            <v>0</v>
          </cell>
          <cell r="M7031">
            <v>0</v>
          </cell>
          <cell r="N7031">
            <v>0</v>
          </cell>
          <cell r="O7031" t="str">
            <v>+++</v>
          </cell>
        </row>
        <row r="7032">
          <cell r="A7032" t="str">
            <v>500.20.25.320-6600.05</v>
          </cell>
          <cell r="B7032" t="str">
            <v>500</v>
          </cell>
          <cell r="C7032" t="str">
            <v>20</v>
          </cell>
          <cell r="D7032" t="str">
            <v>25</v>
          </cell>
          <cell r="E7032" t="str">
            <v>320</v>
          </cell>
          <cell r="F7032" t="str">
            <v>6600.05</v>
          </cell>
          <cell r="G7032" t="str">
            <v>Administrative Expenses Public/Legal Advertisement</v>
          </cell>
          <cell r="H7032">
            <v>0</v>
          </cell>
          <cell r="I7032">
            <v>0</v>
          </cell>
          <cell r="J7032">
            <v>0</v>
          </cell>
          <cell r="K7032">
            <v>0</v>
          </cell>
          <cell r="L7032">
            <v>0</v>
          </cell>
          <cell r="M7032">
            <v>0</v>
          </cell>
          <cell r="N7032">
            <v>0</v>
          </cell>
          <cell r="O7032" t="str">
            <v>+++</v>
          </cell>
        </row>
        <row r="7033">
          <cell r="A7033" t="str">
            <v>500.20.25.320-6600.25</v>
          </cell>
          <cell r="B7033" t="str">
            <v>500</v>
          </cell>
          <cell r="C7033" t="str">
            <v>20</v>
          </cell>
          <cell r="D7033" t="str">
            <v>25</v>
          </cell>
          <cell r="E7033" t="str">
            <v>320</v>
          </cell>
          <cell r="F7033" t="str">
            <v>6600.25</v>
          </cell>
          <cell r="G7033" t="str">
            <v>Administrative Expenses Support Services-Indirect Labor</v>
          </cell>
          <cell r="H7033">
            <v>168325</v>
          </cell>
          <cell r="I7033">
            <v>0</v>
          </cell>
          <cell r="J7033">
            <v>168325</v>
          </cell>
          <cell r="K7033">
            <v>0</v>
          </cell>
          <cell r="L7033">
            <v>0</v>
          </cell>
          <cell r="M7033">
            <v>0</v>
          </cell>
          <cell r="N7033">
            <v>168325</v>
          </cell>
          <cell r="O7033">
            <v>0</v>
          </cell>
        </row>
        <row r="7034">
          <cell r="A7034" t="str">
            <v>500.20.25.320-6600.26</v>
          </cell>
          <cell r="B7034" t="str">
            <v>500</v>
          </cell>
          <cell r="C7034" t="str">
            <v>20</v>
          </cell>
          <cell r="D7034" t="str">
            <v>25</v>
          </cell>
          <cell r="E7034" t="str">
            <v>320</v>
          </cell>
          <cell r="F7034" t="str">
            <v>6600.26</v>
          </cell>
          <cell r="G7034" t="str">
            <v>Administrative Expenses Support Services-IT</v>
          </cell>
          <cell r="H7034">
            <v>0</v>
          </cell>
          <cell r="I7034">
            <v>0</v>
          </cell>
          <cell r="J7034">
            <v>0</v>
          </cell>
          <cell r="K7034">
            <v>0</v>
          </cell>
          <cell r="L7034">
            <v>0</v>
          </cell>
          <cell r="M7034">
            <v>0</v>
          </cell>
          <cell r="N7034">
            <v>0</v>
          </cell>
          <cell r="O7034" t="str">
            <v>+++</v>
          </cell>
        </row>
        <row r="7035">
          <cell r="A7035" t="str">
            <v>500.20.25.320-6600.36</v>
          </cell>
          <cell r="B7035" t="str">
            <v>500</v>
          </cell>
          <cell r="C7035" t="str">
            <v>20</v>
          </cell>
          <cell r="D7035" t="str">
            <v>25</v>
          </cell>
          <cell r="E7035" t="str">
            <v>320</v>
          </cell>
          <cell r="F7035" t="str">
            <v>6600.36</v>
          </cell>
          <cell r="G7035" t="str">
            <v>Administrative Expenses IT Fund Contribution</v>
          </cell>
          <cell r="H7035">
            <v>0</v>
          </cell>
          <cell r="I7035">
            <v>0</v>
          </cell>
          <cell r="J7035">
            <v>0</v>
          </cell>
          <cell r="K7035">
            <v>0</v>
          </cell>
          <cell r="L7035">
            <v>0</v>
          </cell>
          <cell r="M7035">
            <v>0</v>
          </cell>
          <cell r="N7035">
            <v>0</v>
          </cell>
          <cell r="O7035" t="str">
            <v>+++</v>
          </cell>
        </row>
        <row r="7036">
          <cell r="A7036" t="str">
            <v>500.20.25.330-6000.12</v>
          </cell>
          <cell r="B7036" t="str">
            <v>500</v>
          </cell>
          <cell r="C7036" t="str">
            <v>20</v>
          </cell>
          <cell r="D7036" t="str">
            <v>25</v>
          </cell>
          <cell r="E7036" t="str">
            <v>330</v>
          </cell>
          <cell r="F7036" t="str">
            <v>6000.12</v>
          </cell>
          <cell r="G7036" t="str">
            <v>Professional Services Contract Services</v>
          </cell>
          <cell r="H7036">
            <v>0</v>
          </cell>
          <cell r="I7036">
            <v>0</v>
          </cell>
          <cell r="J7036">
            <v>0</v>
          </cell>
          <cell r="K7036">
            <v>0</v>
          </cell>
          <cell r="L7036">
            <v>0</v>
          </cell>
          <cell r="M7036">
            <v>0</v>
          </cell>
          <cell r="N7036">
            <v>0</v>
          </cell>
          <cell r="O7036" t="str">
            <v>+++</v>
          </cell>
        </row>
        <row r="7037">
          <cell r="A7037" t="str">
            <v>500.20.25.330-6400.11</v>
          </cell>
          <cell r="B7037" t="str">
            <v>500</v>
          </cell>
          <cell r="C7037" t="str">
            <v>20</v>
          </cell>
          <cell r="D7037" t="str">
            <v>25</v>
          </cell>
          <cell r="E7037" t="str">
            <v>330</v>
          </cell>
          <cell r="F7037" t="str">
            <v>6400.11</v>
          </cell>
          <cell r="G7037" t="str">
            <v>Repairs &amp; Maintenance Irrigation</v>
          </cell>
          <cell r="H7037">
            <v>0</v>
          </cell>
          <cell r="I7037">
            <v>0</v>
          </cell>
          <cell r="J7037">
            <v>0</v>
          </cell>
          <cell r="K7037">
            <v>0</v>
          </cell>
          <cell r="L7037">
            <v>0</v>
          </cell>
          <cell r="M7037">
            <v>0</v>
          </cell>
          <cell r="N7037">
            <v>0</v>
          </cell>
          <cell r="O7037" t="str">
            <v>+++</v>
          </cell>
        </row>
        <row r="7038">
          <cell r="A7038" t="str">
            <v>500.40.55.060-5000.01</v>
          </cell>
          <cell r="B7038" t="str">
            <v>500</v>
          </cell>
          <cell r="C7038" t="str">
            <v>40</v>
          </cell>
          <cell r="D7038" t="str">
            <v>55</v>
          </cell>
          <cell r="E7038" t="str">
            <v>060</v>
          </cell>
          <cell r="F7038" t="str">
            <v>5000.01</v>
          </cell>
          <cell r="G7038" t="str">
            <v>Salaries Regular</v>
          </cell>
          <cell r="H7038">
            <v>0</v>
          </cell>
          <cell r="I7038">
            <v>0</v>
          </cell>
          <cell r="J7038">
            <v>0</v>
          </cell>
          <cell r="K7038">
            <v>0</v>
          </cell>
          <cell r="L7038">
            <v>0</v>
          </cell>
          <cell r="M7038">
            <v>0</v>
          </cell>
          <cell r="N7038">
            <v>0</v>
          </cell>
          <cell r="O7038" t="str">
            <v>+++</v>
          </cell>
        </row>
        <row r="7039">
          <cell r="A7039" t="str">
            <v>500.40.55.060-5000.02</v>
          </cell>
          <cell r="B7039" t="str">
            <v>500</v>
          </cell>
          <cell r="C7039" t="str">
            <v>40</v>
          </cell>
          <cell r="D7039" t="str">
            <v>55</v>
          </cell>
          <cell r="E7039" t="str">
            <v>060</v>
          </cell>
          <cell r="F7039" t="str">
            <v>5000.02</v>
          </cell>
          <cell r="G7039" t="str">
            <v>Salaries Part Time</v>
          </cell>
          <cell r="H7039">
            <v>0</v>
          </cell>
          <cell r="I7039">
            <v>0</v>
          </cell>
          <cell r="J7039">
            <v>0</v>
          </cell>
          <cell r="K7039">
            <v>0</v>
          </cell>
          <cell r="L7039">
            <v>0</v>
          </cell>
          <cell r="M7039">
            <v>0</v>
          </cell>
          <cell r="N7039">
            <v>0</v>
          </cell>
          <cell r="O7039" t="str">
            <v>+++</v>
          </cell>
        </row>
        <row r="7040">
          <cell r="A7040" t="str">
            <v>500.40.55.060-5000.03</v>
          </cell>
          <cell r="B7040" t="str">
            <v>500</v>
          </cell>
          <cell r="C7040" t="str">
            <v>40</v>
          </cell>
          <cell r="D7040" t="str">
            <v>55</v>
          </cell>
          <cell r="E7040" t="str">
            <v>060</v>
          </cell>
          <cell r="F7040" t="str">
            <v>5000.03</v>
          </cell>
          <cell r="G7040" t="str">
            <v>Salaries Overtime</v>
          </cell>
          <cell r="H7040">
            <v>0</v>
          </cell>
          <cell r="I7040">
            <v>0</v>
          </cell>
          <cell r="J7040">
            <v>0</v>
          </cell>
          <cell r="K7040">
            <v>0</v>
          </cell>
          <cell r="L7040">
            <v>0</v>
          </cell>
          <cell r="M7040">
            <v>0</v>
          </cell>
          <cell r="N7040">
            <v>0</v>
          </cell>
          <cell r="O7040" t="str">
            <v>+++</v>
          </cell>
        </row>
        <row r="7041">
          <cell r="A7041" t="str">
            <v>500.40.55.060-5000.04</v>
          </cell>
          <cell r="B7041" t="str">
            <v>500</v>
          </cell>
          <cell r="C7041" t="str">
            <v>40</v>
          </cell>
          <cell r="D7041" t="str">
            <v>55</v>
          </cell>
          <cell r="E7041" t="str">
            <v>060</v>
          </cell>
          <cell r="F7041" t="str">
            <v>5000.04</v>
          </cell>
          <cell r="G7041" t="str">
            <v>Salaries Holiday Pay</v>
          </cell>
          <cell r="H7041">
            <v>0</v>
          </cell>
          <cell r="I7041">
            <v>0</v>
          </cell>
          <cell r="J7041">
            <v>0</v>
          </cell>
          <cell r="K7041">
            <v>0</v>
          </cell>
          <cell r="L7041">
            <v>0</v>
          </cell>
          <cell r="M7041">
            <v>0</v>
          </cell>
          <cell r="N7041">
            <v>0</v>
          </cell>
          <cell r="O7041" t="str">
            <v>+++</v>
          </cell>
        </row>
        <row r="7042">
          <cell r="A7042" t="str">
            <v>500.40.55.060-5000.06</v>
          </cell>
          <cell r="B7042" t="str">
            <v>500</v>
          </cell>
          <cell r="C7042" t="str">
            <v>40</v>
          </cell>
          <cell r="D7042" t="str">
            <v>55</v>
          </cell>
          <cell r="E7042" t="str">
            <v>060</v>
          </cell>
          <cell r="F7042" t="str">
            <v>5000.06</v>
          </cell>
          <cell r="G7042" t="str">
            <v>Salaries Out of Class</v>
          </cell>
          <cell r="H7042">
            <v>0</v>
          </cell>
          <cell r="I7042">
            <v>0</v>
          </cell>
          <cell r="J7042">
            <v>0</v>
          </cell>
          <cell r="K7042">
            <v>0</v>
          </cell>
          <cell r="L7042">
            <v>0</v>
          </cell>
          <cell r="M7042">
            <v>0</v>
          </cell>
          <cell r="N7042">
            <v>0</v>
          </cell>
          <cell r="O7042" t="str">
            <v>+++</v>
          </cell>
        </row>
        <row r="7043">
          <cell r="A7043" t="str">
            <v>500.40.55.060-5000.07</v>
          </cell>
          <cell r="B7043" t="str">
            <v>500</v>
          </cell>
          <cell r="C7043" t="str">
            <v>40</v>
          </cell>
          <cell r="D7043" t="str">
            <v>55</v>
          </cell>
          <cell r="E7043" t="str">
            <v>060</v>
          </cell>
          <cell r="F7043" t="str">
            <v>5000.07</v>
          </cell>
          <cell r="G7043" t="str">
            <v>Salaries Admin Leave Pay</v>
          </cell>
          <cell r="H7043">
            <v>0</v>
          </cell>
          <cell r="I7043">
            <v>0</v>
          </cell>
          <cell r="J7043">
            <v>0</v>
          </cell>
          <cell r="K7043">
            <v>0</v>
          </cell>
          <cell r="L7043">
            <v>0</v>
          </cell>
          <cell r="M7043">
            <v>0</v>
          </cell>
          <cell r="N7043">
            <v>0</v>
          </cell>
          <cell r="O7043" t="str">
            <v>+++</v>
          </cell>
        </row>
        <row r="7044">
          <cell r="A7044" t="str">
            <v>500.40.55.060-5000.08</v>
          </cell>
          <cell r="B7044" t="str">
            <v>500</v>
          </cell>
          <cell r="C7044" t="str">
            <v>40</v>
          </cell>
          <cell r="D7044" t="str">
            <v>55</v>
          </cell>
          <cell r="E7044" t="str">
            <v>060</v>
          </cell>
          <cell r="F7044" t="str">
            <v>5000.08</v>
          </cell>
          <cell r="G7044" t="str">
            <v>Salaries Longevity Pay</v>
          </cell>
          <cell r="H7044">
            <v>0</v>
          </cell>
          <cell r="I7044">
            <v>0</v>
          </cell>
          <cell r="J7044">
            <v>0</v>
          </cell>
          <cell r="K7044">
            <v>0</v>
          </cell>
          <cell r="L7044">
            <v>0</v>
          </cell>
          <cell r="M7044">
            <v>0</v>
          </cell>
          <cell r="N7044">
            <v>0</v>
          </cell>
          <cell r="O7044" t="str">
            <v>+++</v>
          </cell>
        </row>
        <row r="7045">
          <cell r="A7045" t="str">
            <v>500.40.55.060-5000.11</v>
          </cell>
          <cell r="B7045" t="str">
            <v>500</v>
          </cell>
          <cell r="C7045" t="str">
            <v>40</v>
          </cell>
          <cell r="D7045" t="str">
            <v>55</v>
          </cell>
          <cell r="E7045" t="str">
            <v>060</v>
          </cell>
          <cell r="F7045" t="str">
            <v>5000.11</v>
          </cell>
          <cell r="G7045" t="str">
            <v>Salaries Worker's Comp</v>
          </cell>
          <cell r="H7045">
            <v>0</v>
          </cell>
          <cell r="I7045">
            <v>0</v>
          </cell>
          <cell r="J7045">
            <v>0</v>
          </cell>
          <cell r="K7045">
            <v>0</v>
          </cell>
          <cell r="L7045">
            <v>0</v>
          </cell>
          <cell r="M7045">
            <v>0</v>
          </cell>
          <cell r="N7045">
            <v>0</v>
          </cell>
          <cell r="O7045" t="str">
            <v>+++</v>
          </cell>
        </row>
        <row r="7046">
          <cell r="A7046" t="str">
            <v>500.40.55.060-5000.99</v>
          </cell>
          <cell r="B7046" t="str">
            <v>500</v>
          </cell>
          <cell r="C7046" t="str">
            <v>40</v>
          </cell>
          <cell r="D7046" t="str">
            <v>55</v>
          </cell>
          <cell r="E7046" t="str">
            <v>060</v>
          </cell>
          <cell r="F7046" t="str">
            <v>5000.99</v>
          </cell>
          <cell r="G7046" t="str">
            <v>Salaries New Personnel Requests</v>
          </cell>
          <cell r="H7046">
            <v>0</v>
          </cell>
          <cell r="I7046">
            <v>0</v>
          </cell>
          <cell r="J7046">
            <v>0</v>
          </cell>
          <cell r="K7046">
            <v>0</v>
          </cell>
          <cell r="L7046">
            <v>0</v>
          </cell>
          <cell r="M7046">
            <v>0</v>
          </cell>
          <cell r="N7046">
            <v>0</v>
          </cell>
          <cell r="O7046" t="str">
            <v>+++</v>
          </cell>
        </row>
        <row r="7047">
          <cell r="A7047" t="str">
            <v>500.40.55.060-5100.00</v>
          </cell>
          <cell r="B7047" t="str">
            <v>500</v>
          </cell>
          <cell r="C7047" t="str">
            <v>40</v>
          </cell>
          <cell r="D7047" t="str">
            <v>55</v>
          </cell>
          <cell r="E7047" t="str">
            <v>060</v>
          </cell>
          <cell r="F7047" t="str">
            <v>5100.00</v>
          </cell>
          <cell r="G7047" t="str">
            <v>Benefits PERS Pool Liability</v>
          </cell>
          <cell r="H7047">
            <v>0</v>
          </cell>
          <cell r="I7047">
            <v>0</v>
          </cell>
          <cell r="J7047">
            <v>0</v>
          </cell>
          <cell r="K7047">
            <v>0</v>
          </cell>
          <cell r="L7047">
            <v>0</v>
          </cell>
          <cell r="M7047">
            <v>0</v>
          </cell>
          <cell r="N7047">
            <v>0</v>
          </cell>
          <cell r="O7047" t="str">
            <v>+++</v>
          </cell>
        </row>
        <row r="7048">
          <cell r="A7048" t="str">
            <v>500.40.55.060-5100.01</v>
          </cell>
          <cell r="B7048" t="str">
            <v>500</v>
          </cell>
          <cell r="C7048" t="str">
            <v>40</v>
          </cell>
          <cell r="D7048" t="str">
            <v>55</v>
          </cell>
          <cell r="E7048" t="str">
            <v>060</v>
          </cell>
          <cell r="F7048" t="str">
            <v>5100.01</v>
          </cell>
          <cell r="G7048" t="str">
            <v>Benefits Retirement</v>
          </cell>
          <cell r="H7048">
            <v>0</v>
          </cell>
          <cell r="I7048">
            <v>0</v>
          </cell>
          <cell r="J7048">
            <v>0</v>
          </cell>
          <cell r="K7048">
            <v>0</v>
          </cell>
          <cell r="L7048">
            <v>0</v>
          </cell>
          <cell r="M7048">
            <v>0</v>
          </cell>
          <cell r="N7048">
            <v>0</v>
          </cell>
          <cell r="O7048" t="str">
            <v>+++</v>
          </cell>
        </row>
        <row r="7049">
          <cell r="A7049" t="str">
            <v>500.40.55.060-5100.02</v>
          </cell>
          <cell r="B7049" t="str">
            <v>500</v>
          </cell>
          <cell r="C7049" t="str">
            <v>40</v>
          </cell>
          <cell r="D7049" t="str">
            <v>55</v>
          </cell>
          <cell r="E7049" t="str">
            <v>060</v>
          </cell>
          <cell r="F7049" t="str">
            <v>5100.02</v>
          </cell>
          <cell r="G7049" t="str">
            <v>Benefits Health Insurance</v>
          </cell>
          <cell r="H7049">
            <v>0</v>
          </cell>
          <cell r="I7049">
            <v>0</v>
          </cell>
          <cell r="J7049">
            <v>0</v>
          </cell>
          <cell r="K7049">
            <v>0</v>
          </cell>
          <cell r="L7049">
            <v>0</v>
          </cell>
          <cell r="M7049">
            <v>0</v>
          </cell>
          <cell r="N7049">
            <v>0</v>
          </cell>
          <cell r="O7049" t="str">
            <v>+++</v>
          </cell>
        </row>
        <row r="7050">
          <cell r="A7050" t="str">
            <v>500.40.55.060-5100.03</v>
          </cell>
          <cell r="B7050" t="str">
            <v>500</v>
          </cell>
          <cell r="C7050" t="str">
            <v>40</v>
          </cell>
          <cell r="D7050" t="str">
            <v>55</v>
          </cell>
          <cell r="E7050" t="str">
            <v>060</v>
          </cell>
          <cell r="F7050" t="str">
            <v>5100.03</v>
          </cell>
          <cell r="G7050" t="str">
            <v>Benefits Dental Insurance</v>
          </cell>
          <cell r="H7050">
            <v>0</v>
          </cell>
          <cell r="I7050">
            <v>0</v>
          </cell>
          <cell r="J7050">
            <v>0</v>
          </cell>
          <cell r="K7050">
            <v>0</v>
          </cell>
          <cell r="L7050">
            <v>0</v>
          </cell>
          <cell r="M7050">
            <v>0</v>
          </cell>
          <cell r="N7050">
            <v>0</v>
          </cell>
          <cell r="O7050" t="str">
            <v>+++</v>
          </cell>
        </row>
        <row r="7051">
          <cell r="A7051" t="str">
            <v>500.40.55.060-5100.04</v>
          </cell>
          <cell r="B7051" t="str">
            <v>500</v>
          </cell>
          <cell r="C7051" t="str">
            <v>40</v>
          </cell>
          <cell r="D7051" t="str">
            <v>55</v>
          </cell>
          <cell r="E7051" t="str">
            <v>060</v>
          </cell>
          <cell r="F7051" t="str">
            <v>5100.04</v>
          </cell>
          <cell r="G7051" t="str">
            <v>Benefits Vision Insurance</v>
          </cell>
          <cell r="H7051">
            <v>0</v>
          </cell>
          <cell r="I7051">
            <v>0</v>
          </cell>
          <cell r="J7051">
            <v>0</v>
          </cell>
          <cell r="K7051">
            <v>0</v>
          </cell>
          <cell r="L7051">
            <v>0</v>
          </cell>
          <cell r="M7051">
            <v>0</v>
          </cell>
          <cell r="N7051">
            <v>0</v>
          </cell>
          <cell r="O7051" t="str">
            <v>+++</v>
          </cell>
        </row>
        <row r="7052">
          <cell r="A7052" t="str">
            <v>500.40.55.060-5100.05</v>
          </cell>
          <cell r="B7052" t="str">
            <v>500</v>
          </cell>
          <cell r="C7052" t="str">
            <v>40</v>
          </cell>
          <cell r="D7052" t="str">
            <v>55</v>
          </cell>
          <cell r="E7052" t="str">
            <v>060</v>
          </cell>
          <cell r="F7052" t="str">
            <v>5100.05</v>
          </cell>
          <cell r="G7052" t="str">
            <v>Benefits Life Insurance</v>
          </cell>
          <cell r="H7052">
            <v>0</v>
          </cell>
          <cell r="I7052">
            <v>0</v>
          </cell>
          <cell r="J7052">
            <v>0</v>
          </cell>
          <cell r="K7052">
            <v>0</v>
          </cell>
          <cell r="L7052">
            <v>0</v>
          </cell>
          <cell r="M7052">
            <v>0</v>
          </cell>
          <cell r="N7052">
            <v>0</v>
          </cell>
          <cell r="O7052" t="str">
            <v>+++</v>
          </cell>
        </row>
        <row r="7053">
          <cell r="A7053" t="str">
            <v>500.40.55.060-5100.06</v>
          </cell>
          <cell r="B7053" t="str">
            <v>500</v>
          </cell>
          <cell r="C7053" t="str">
            <v>40</v>
          </cell>
          <cell r="D7053" t="str">
            <v>55</v>
          </cell>
          <cell r="E7053" t="str">
            <v>060</v>
          </cell>
          <cell r="F7053" t="str">
            <v>5100.06</v>
          </cell>
          <cell r="G7053" t="str">
            <v>Benefits Worker's Comp</v>
          </cell>
          <cell r="H7053">
            <v>0</v>
          </cell>
          <cell r="I7053">
            <v>0</v>
          </cell>
          <cell r="J7053">
            <v>0</v>
          </cell>
          <cell r="K7053">
            <v>0</v>
          </cell>
          <cell r="L7053">
            <v>0</v>
          </cell>
          <cell r="M7053">
            <v>0</v>
          </cell>
          <cell r="N7053">
            <v>0</v>
          </cell>
          <cell r="O7053" t="str">
            <v>+++</v>
          </cell>
        </row>
        <row r="7054">
          <cell r="A7054" t="str">
            <v>500.40.55.060-5100.07</v>
          </cell>
          <cell r="B7054" t="str">
            <v>500</v>
          </cell>
          <cell r="C7054" t="str">
            <v>40</v>
          </cell>
          <cell r="D7054" t="str">
            <v>55</v>
          </cell>
          <cell r="E7054" t="str">
            <v>060</v>
          </cell>
          <cell r="F7054" t="str">
            <v>5100.07</v>
          </cell>
          <cell r="G7054" t="str">
            <v>Benefits Long Term Disability</v>
          </cell>
          <cell r="H7054">
            <v>0</v>
          </cell>
          <cell r="I7054">
            <v>0</v>
          </cell>
          <cell r="J7054">
            <v>0</v>
          </cell>
          <cell r="K7054">
            <v>0</v>
          </cell>
          <cell r="L7054">
            <v>0</v>
          </cell>
          <cell r="M7054">
            <v>0</v>
          </cell>
          <cell r="N7054">
            <v>0</v>
          </cell>
          <cell r="O7054" t="str">
            <v>+++</v>
          </cell>
        </row>
        <row r="7055">
          <cell r="A7055" t="str">
            <v>500.40.55.060-5100.08</v>
          </cell>
          <cell r="B7055" t="str">
            <v>500</v>
          </cell>
          <cell r="C7055" t="str">
            <v>40</v>
          </cell>
          <cell r="D7055" t="str">
            <v>55</v>
          </cell>
          <cell r="E7055" t="str">
            <v>060</v>
          </cell>
          <cell r="F7055" t="str">
            <v>5100.08</v>
          </cell>
          <cell r="G7055" t="str">
            <v>Benefits Deferred Compensation</v>
          </cell>
          <cell r="H7055">
            <v>0</v>
          </cell>
          <cell r="I7055">
            <v>0</v>
          </cell>
          <cell r="J7055">
            <v>0</v>
          </cell>
          <cell r="K7055">
            <v>0</v>
          </cell>
          <cell r="L7055">
            <v>0</v>
          </cell>
          <cell r="M7055">
            <v>0</v>
          </cell>
          <cell r="N7055">
            <v>0</v>
          </cell>
          <cell r="O7055" t="str">
            <v>+++</v>
          </cell>
        </row>
        <row r="7056">
          <cell r="A7056" t="str">
            <v>500.40.55.060-5100.09</v>
          </cell>
          <cell r="B7056" t="str">
            <v>500</v>
          </cell>
          <cell r="C7056" t="str">
            <v>40</v>
          </cell>
          <cell r="D7056" t="str">
            <v>55</v>
          </cell>
          <cell r="E7056" t="str">
            <v>060</v>
          </cell>
          <cell r="F7056" t="str">
            <v>5100.09</v>
          </cell>
          <cell r="G7056" t="str">
            <v>Benefits Unemployment Insurance</v>
          </cell>
          <cell r="H7056">
            <v>0</v>
          </cell>
          <cell r="I7056">
            <v>0</v>
          </cell>
          <cell r="J7056">
            <v>0</v>
          </cell>
          <cell r="K7056">
            <v>0</v>
          </cell>
          <cell r="L7056">
            <v>0</v>
          </cell>
          <cell r="M7056">
            <v>0</v>
          </cell>
          <cell r="N7056">
            <v>0</v>
          </cell>
          <cell r="O7056" t="str">
            <v>+++</v>
          </cell>
        </row>
        <row r="7057">
          <cell r="A7057" t="str">
            <v>500.40.55.060-5100.10</v>
          </cell>
          <cell r="B7057" t="str">
            <v>500</v>
          </cell>
          <cell r="C7057" t="str">
            <v>40</v>
          </cell>
          <cell r="D7057" t="str">
            <v>55</v>
          </cell>
          <cell r="E7057" t="str">
            <v>060</v>
          </cell>
          <cell r="F7057" t="str">
            <v>5100.10</v>
          </cell>
          <cell r="G7057" t="str">
            <v>Benefits Uniform Allowance</v>
          </cell>
          <cell r="H7057">
            <v>0</v>
          </cell>
          <cell r="I7057">
            <v>0</v>
          </cell>
          <cell r="J7057">
            <v>0</v>
          </cell>
          <cell r="K7057">
            <v>0</v>
          </cell>
          <cell r="L7057">
            <v>0</v>
          </cell>
          <cell r="M7057">
            <v>0</v>
          </cell>
          <cell r="N7057">
            <v>0</v>
          </cell>
          <cell r="O7057" t="str">
            <v>+++</v>
          </cell>
        </row>
        <row r="7058">
          <cell r="A7058" t="str">
            <v>500.40.55.060-5100.11</v>
          </cell>
          <cell r="B7058" t="str">
            <v>500</v>
          </cell>
          <cell r="C7058" t="str">
            <v>40</v>
          </cell>
          <cell r="D7058" t="str">
            <v>55</v>
          </cell>
          <cell r="E7058" t="str">
            <v>060</v>
          </cell>
          <cell r="F7058" t="str">
            <v>5100.11</v>
          </cell>
          <cell r="G7058" t="str">
            <v>Benefits Medicare</v>
          </cell>
          <cell r="H7058">
            <v>0</v>
          </cell>
          <cell r="I7058">
            <v>0</v>
          </cell>
          <cell r="J7058">
            <v>0</v>
          </cell>
          <cell r="K7058">
            <v>0</v>
          </cell>
          <cell r="L7058">
            <v>0</v>
          </cell>
          <cell r="M7058">
            <v>0</v>
          </cell>
          <cell r="N7058">
            <v>0</v>
          </cell>
          <cell r="O7058" t="str">
            <v>+++</v>
          </cell>
        </row>
        <row r="7059">
          <cell r="A7059" t="str">
            <v>500.40.55.060-5100.12</v>
          </cell>
          <cell r="B7059" t="str">
            <v>500</v>
          </cell>
          <cell r="C7059" t="str">
            <v>40</v>
          </cell>
          <cell r="D7059" t="str">
            <v>55</v>
          </cell>
          <cell r="E7059" t="str">
            <v>060</v>
          </cell>
          <cell r="F7059" t="str">
            <v>5100.12</v>
          </cell>
          <cell r="G7059" t="str">
            <v>Benefits Annual Physical Exam</v>
          </cell>
          <cell r="H7059">
            <v>0</v>
          </cell>
          <cell r="I7059">
            <v>0</v>
          </cell>
          <cell r="J7059">
            <v>0</v>
          </cell>
          <cell r="K7059">
            <v>0</v>
          </cell>
          <cell r="L7059">
            <v>0</v>
          </cell>
          <cell r="M7059">
            <v>0</v>
          </cell>
          <cell r="N7059">
            <v>0</v>
          </cell>
          <cell r="O7059" t="str">
            <v>+++</v>
          </cell>
        </row>
        <row r="7060">
          <cell r="A7060" t="str">
            <v>500.40.55.060-5100.15</v>
          </cell>
          <cell r="B7060" t="str">
            <v>500</v>
          </cell>
          <cell r="C7060" t="str">
            <v>40</v>
          </cell>
          <cell r="D7060" t="str">
            <v>55</v>
          </cell>
          <cell r="E7060" t="str">
            <v>060</v>
          </cell>
          <cell r="F7060" t="str">
            <v>5100.15</v>
          </cell>
          <cell r="G7060" t="str">
            <v>Benefits Cell Phone Allowance</v>
          </cell>
          <cell r="H7060">
            <v>0</v>
          </cell>
          <cell r="I7060">
            <v>0</v>
          </cell>
          <cell r="J7060">
            <v>0</v>
          </cell>
          <cell r="K7060">
            <v>0</v>
          </cell>
          <cell r="L7060">
            <v>0</v>
          </cell>
          <cell r="M7060">
            <v>0</v>
          </cell>
          <cell r="N7060">
            <v>0</v>
          </cell>
          <cell r="O7060" t="str">
            <v>+++</v>
          </cell>
        </row>
        <row r="7061">
          <cell r="A7061" t="str">
            <v>500.40.55.060-5100.17</v>
          </cell>
          <cell r="B7061" t="str">
            <v>500</v>
          </cell>
          <cell r="C7061" t="str">
            <v>40</v>
          </cell>
          <cell r="D7061" t="str">
            <v>55</v>
          </cell>
          <cell r="E7061" t="str">
            <v>060</v>
          </cell>
          <cell r="F7061" t="str">
            <v>5100.17</v>
          </cell>
          <cell r="G7061" t="str">
            <v>Benefits Other Post Employment Benefits</v>
          </cell>
          <cell r="H7061">
            <v>0</v>
          </cell>
          <cell r="I7061">
            <v>0</v>
          </cell>
          <cell r="J7061">
            <v>0</v>
          </cell>
          <cell r="K7061">
            <v>0</v>
          </cell>
          <cell r="L7061">
            <v>0</v>
          </cell>
          <cell r="M7061">
            <v>0</v>
          </cell>
          <cell r="N7061">
            <v>0</v>
          </cell>
          <cell r="O7061" t="str">
            <v>+++</v>
          </cell>
        </row>
        <row r="7062">
          <cell r="A7062" t="str">
            <v>500.40.55.060-6000.01</v>
          </cell>
          <cell r="B7062" t="str">
            <v>500</v>
          </cell>
          <cell r="C7062" t="str">
            <v>40</v>
          </cell>
          <cell r="D7062" t="str">
            <v>55</v>
          </cell>
          <cell r="E7062" t="str">
            <v>060</v>
          </cell>
          <cell r="F7062" t="str">
            <v>6000.01</v>
          </cell>
          <cell r="G7062" t="str">
            <v>Professional Services General</v>
          </cell>
          <cell r="H7062">
            <v>0</v>
          </cell>
          <cell r="I7062">
            <v>0</v>
          </cell>
          <cell r="J7062">
            <v>0</v>
          </cell>
          <cell r="K7062">
            <v>0</v>
          </cell>
          <cell r="L7062">
            <v>0</v>
          </cell>
          <cell r="M7062">
            <v>0</v>
          </cell>
          <cell r="N7062">
            <v>0</v>
          </cell>
          <cell r="O7062" t="str">
            <v>+++</v>
          </cell>
        </row>
        <row r="7063">
          <cell r="A7063" t="str">
            <v>500.40.55.060-6000.07</v>
          </cell>
          <cell r="B7063" t="str">
            <v>500</v>
          </cell>
          <cell r="C7063" t="str">
            <v>40</v>
          </cell>
          <cell r="D7063" t="str">
            <v>55</v>
          </cell>
          <cell r="E7063" t="str">
            <v>060</v>
          </cell>
          <cell r="F7063" t="str">
            <v>6000.07</v>
          </cell>
          <cell r="G7063" t="str">
            <v>Professional Services Weed Abatement</v>
          </cell>
          <cell r="H7063">
            <v>0</v>
          </cell>
          <cell r="I7063">
            <v>0</v>
          </cell>
          <cell r="J7063">
            <v>0</v>
          </cell>
          <cell r="K7063">
            <v>0</v>
          </cell>
          <cell r="L7063">
            <v>0</v>
          </cell>
          <cell r="M7063">
            <v>0</v>
          </cell>
          <cell r="N7063">
            <v>0</v>
          </cell>
          <cell r="O7063" t="str">
            <v>+++</v>
          </cell>
        </row>
        <row r="7064">
          <cell r="A7064" t="str">
            <v>500.40.55.060-6000.09</v>
          </cell>
          <cell r="B7064" t="str">
            <v>500</v>
          </cell>
          <cell r="C7064" t="str">
            <v>40</v>
          </cell>
          <cell r="D7064" t="str">
            <v>55</v>
          </cell>
          <cell r="E7064" t="str">
            <v>060</v>
          </cell>
          <cell r="F7064" t="str">
            <v>6000.09</v>
          </cell>
          <cell r="G7064" t="str">
            <v>Professional Services Uniform</v>
          </cell>
          <cell r="H7064">
            <v>0</v>
          </cell>
          <cell r="I7064">
            <v>0</v>
          </cell>
          <cell r="J7064">
            <v>0</v>
          </cell>
          <cell r="K7064">
            <v>0</v>
          </cell>
          <cell r="L7064">
            <v>0</v>
          </cell>
          <cell r="M7064">
            <v>0</v>
          </cell>
          <cell r="N7064">
            <v>0</v>
          </cell>
          <cell r="O7064" t="str">
            <v>+++</v>
          </cell>
        </row>
        <row r="7065">
          <cell r="A7065" t="str">
            <v>500.40.55.060-6000.10</v>
          </cell>
          <cell r="B7065" t="str">
            <v>500</v>
          </cell>
          <cell r="C7065" t="str">
            <v>40</v>
          </cell>
          <cell r="D7065" t="str">
            <v>55</v>
          </cell>
          <cell r="E7065" t="str">
            <v>060</v>
          </cell>
          <cell r="F7065" t="str">
            <v>6000.10</v>
          </cell>
          <cell r="G7065" t="str">
            <v>Professional Services Consultant</v>
          </cell>
          <cell r="H7065">
            <v>0</v>
          </cell>
          <cell r="I7065">
            <v>0</v>
          </cell>
          <cell r="J7065">
            <v>0</v>
          </cell>
          <cell r="K7065">
            <v>0</v>
          </cell>
          <cell r="L7065">
            <v>0</v>
          </cell>
          <cell r="M7065">
            <v>0</v>
          </cell>
          <cell r="N7065">
            <v>0</v>
          </cell>
          <cell r="O7065" t="str">
            <v>+++</v>
          </cell>
        </row>
        <row r="7066">
          <cell r="A7066" t="str">
            <v>500.40.55.060-6000.12</v>
          </cell>
          <cell r="B7066" t="str">
            <v>500</v>
          </cell>
          <cell r="C7066" t="str">
            <v>40</v>
          </cell>
          <cell r="D7066" t="str">
            <v>55</v>
          </cell>
          <cell r="E7066" t="str">
            <v>060</v>
          </cell>
          <cell r="F7066" t="str">
            <v>6000.12</v>
          </cell>
          <cell r="G7066" t="str">
            <v>Professional Services Contract Services</v>
          </cell>
          <cell r="H7066">
            <v>0</v>
          </cell>
          <cell r="I7066">
            <v>0</v>
          </cell>
          <cell r="J7066">
            <v>0</v>
          </cell>
          <cell r="K7066">
            <v>0</v>
          </cell>
          <cell r="L7066">
            <v>0</v>
          </cell>
          <cell r="M7066">
            <v>0</v>
          </cell>
          <cell r="N7066">
            <v>0</v>
          </cell>
          <cell r="O7066" t="str">
            <v>+++</v>
          </cell>
        </row>
        <row r="7067">
          <cell r="A7067" t="str">
            <v>500.40.55.060-6000.13</v>
          </cell>
          <cell r="B7067" t="str">
            <v>500</v>
          </cell>
          <cell r="C7067" t="str">
            <v>40</v>
          </cell>
          <cell r="D7067" t="str">
            <v>55</v>
          </cell>
          <cell r="E7067" t="str">
            <v>060</v>
          </cell>
          <cell r="F7067" t="str">
            <v>6000.13</v>
          </cell>
          <cell r="G7067" t="str">
            <v>Professional Services Compliance Monitoring</v>
          </cell>
          <cell r="H7067">
            <v>0</v>
          </cell>
          <cell r="I7067">
            <v>0</v>
          </cell>
          <cell r="J7067">
            <v>0</v>
          </cell>
          <cell r="K7067">
            <v>0</v>
          </cell>
          <cell r="L7067">
            <v>0</v>
          </cell>
          <cell r="M7067">
            <v>0</v>
          </cell>
          <cell r="N7067">
            <v>0</v>
          </cell>
          <cell r="O7067" t="str">
            <v>+++</v>
          </cell>
        </row>
        <row r="7068">
          <cell r="A7068" t="str">
            <v>500.40.55.060-6000.14</v>
          </cell>
          <cell r="B7068" t="str">
            <v>500</v>
          </cell>
          <cell r="C7068" t="str">
            <v>40</v>
          </cell>
          <cell r="D7068" t="str">
            <v>55</v>
          </cell>
          <cell r="E7068" t="str">
            <v>060</v>
          </cell>
          <cell r="F7068" t="str">
            <v>6000.14</v>
          </cell>
          <cell r="G7068" t="str">
            <v>Professional Services IW Pre Analysis</v>
          </cell>
          <cell r="H7068">
            <v>0</v>
          </cell>
          <cell r="I7068">
            <v>0</v>
          </cell>
          <cell r="J7068">
            <v>0</v>
          </cell>
          <cell r="K7068">
            <v>0</v>
          </cell>
          <cell r="L7068">
            <v>0</v>
          </cell>
          <cell r="M7068">
            <v>0</v>
          </cell>
          <cell r="N7068">
            <v>0</v>
          </cell>
          <cell r="O7068" t="str">
            <v>+++</v>
          </cell>
        </row>
        <row r="7069">
          <cell r="A7069" t="str">
            <v>500.40.55.060-6000.18</v>
          </cell>
          <cell r="B7069" t="str">
            <v>500</v>
          </cell>
          <cell r="C7069" t="str">
            <v>40</v>
          </cell>
          <cell r="D7069" t="str">
            <v>55</v>
          </cell>
          <cell r="E7069" t="str">
            <v>060</v>
          </cell>
          <cell r="F7069" t="str">
            <v>6000.18</v>
          </cell>
          <cell r="G7069" t="str">
            <v>Professional Services Legal</v>
          </cell>
          <cell r="H7069">
            <v>0</v>
          </cell>
          <cell r="I7069">
            <v>0</v>
          </cell>
          <cell r="J7069">
            <v>0</v>
          </cell>
          <cell r="K7069">
            <v>0</v>
          </cell>
          <cell r="L7069">
            <v>0</v>
          </cell>
          <cell r="M7069">
            <v>0</v>
          </cell>
          <cell r="N7069">
            <v>0</v>
          </cell>
          <cell r="O7069" t="str">
            <v>+++</v>
          </cell>
        </row>
        <row r="7070">
          <cell r="A7070" t="str">
            <v>500.40.55.060-6100.01</v>
          </cell>
          <cell r="B7070" t="str">
            <v>500</v>
          </cell>
          <cell r="C7070" t="str">
            <v>40</v>
          </cell>
          <cell r="D7070" t="str">
            <v>55</v>
          </cell>
          <cell r="E7070" t="str">
            <v>060</v>
          </cell>
          <cell r="F7070" t="str">
            <v>6100.01</v>
          </cell>
          <cell r="G7070" t="str">
            <v>Utilities Electric</v>
          </cell>
          <cell r="H7070">
            <v>0</v>
          </cell>
          <cell r="I7070">
            <v>0</v>
          </cell>
          <cell r="J7070">
            <v>0</v>
          </cell>
          <cell r="K7070">
            <v>0</v>
          </cell>
          <cell r="L7070">
            <v>0</v>
          </cell>
          <cell r="M7070">
            <v>0</v>
          </cell>
          <cell r="N7070">
            <v>0</v>
          </cell>
          <cell r="O7070" t="str">
            <v>+++</v>
          </cell>
        </row>
        <row r="7071">
          <cell r="A7071" t="str">
            <v>500.40.55.060-6100.02</v>
          </cell>
          <cell r="B7071" t="str">
            <v>500</v>
          </cell>
          <cell r="C7071" t="str">
            <v>40</v>
          </cell>
          <cell r="D7071" t="str">
            <v>55</v>
          </cell>
          <cell r="E7071" t="str">
            <v>060</v>
          </cell>
          <cell r="F7071" t="str">
            <v>6100.02</v>
          </cell>
          <cell r="G7071" t="str">
            <v>Utilities Telephone</v>
          </cell>
          <cell r="H7071">
            <v>0</v>
          </cell>
          <cell r="I7071">
            <v>0</v>
          </cell>
          <cell r="J7071">
            <v>0</v>
          </cell>
          <cell r="K7071">
            <v>0</v>
          </cell>
          <cell r="L7071">
            <v>0</v>
          </cell>
          <cell r="M7071">
            <v>0</v>
          </cell>
          <cell r="N7071">
            <v>0</v>
          </cell>
          <cell r="O7071" t="str">
            <v>+++</v>
          </cell>
        </row>
        <row r="7072">
          <cell r="A7072" t="str">
            <v>500.40.55.060-6100.03</v>
          </cell>
          <cell r="B7072" t="str">
            <v>500</v>
          </cell>
          <cell r="C7072" t="str">
            <v>40</v>
          </cell>
          <cell r="D7072" t="str">
            <v>55</v>
          </cell>
          <cell r="E7072" t="str">
            <v>060</v>
          </cell>
          <cell r="F7072" t="str">
            <v>6100.03</v>
          </cell>
          <cell r="G7072" t="str">
            <v>Utilities Data Transmission / ISP</v>
          </cell>
          <cell r="H7072">
            <v>0</v>
          </cell>
          <cell r="I7072">
            <v>0</v>
          </cell>
          <cell r="J7072">
            <v>0</v>
          </cell>
          <cell r="K7072">
            <v>0</v>
          </cell>
          <cell r="L7072">
            <v>0</v>
          </cell>
          <cell r="M7072">
            <v>0</v>
          </cell>
          <cell r="N7072">
            <v>0</v>
          </cell>
          <cell r="O7072" t="str">
            <v>+++</v>
          </cell>
        </row>
        <row r="7073">
          <cell r="A7073" t="str">
            <v>500.40.55.060-6200.01</v>
          </cell>
          <cell r="B7073" t="str">
            <v>500</v>
          </cell>
          <cell r="C7073" t="str">
            <v>40</v>
          </cell>
          <cell r="D7073" t="str">
            <v>55</v>
          </cell>
          <cell r="E7073" t="str">
            <v>060</v>
          </cell>
          <cell r="F7073" t="str">
            <v>6200.01</v>
          </cell>
          <cell r="G7073" t="str">
            <v>Supplies Office</v>
          </cell>
          <cell r="H7073">
            <v>0</v>
          </cell>
          <cell r="I7073">
            <v>0</v>
          </cell>
          <cell r="J7073">
            <v>0</v>
          </cell>
          <cell r="K7073">
            <v>0</v>
          </cell>
          <cell r="L7073">
            <v>0</v>
          </cell>
          <cell r="M7073">
            <v>0</v>
          </cell>
          <cell r="N7073">
            <v>0</v>
          </cell>
          <cell r="O7073" t="str">
            <v>+++</v>
          </cell>
        </row>
        <row r="7074">
          <cell r="A7074" t="str">
            <v>500.40.55.060-6200.02</v>
          </cell>
          <cell r="B7074" t="str">
            <v>500</v>
          </cell>
          <cell r="C7074" t="str">
            <v>40</v>
          </cell>
          <cell r="D7074" t="str">
            <v>55</v>
          </cell>
          <cell r="E7074" t="str">
            <v>060</v>
          </cell>
          <cell r="F7074" t="str">
            <v>6200.02</v>
          </cell>
          <cell r="G7074" t="str">
            <v>Supplies Special Department</v>
          </cell>
          <cell r="H7074">
            <v>0</v>
          </cell>
          <cell r="I7074">
            <v>0</v>
          </cell>
          <cell r="J7074">
            <v>0</v>
          </cell>
          <cell r="K7074">
            <v>0</v>
          </cell>
          <cell r="L7074">
            <v>0</v>
          </cell>
          <cell r="M7074">
            <v>0</v>
          </cell>
          <cell r="N7074">
            <v>0</v>
          </cell>
          <cell r="O7074" t="str">
            <v>+++</v>
          </cell>
        </row>
        <row r="7075">
          <cell r="A7075" t="str">
            <v>500.40.55.060-6200.03</v>
          </cell>
          <cell r="B7075" t="str">
            <v>500</v>
          </cell>
          <cell r="C7075" t="str">
            <v>40</v>
          </cell>
          <cell r="D7075" t="str">
            <v>55</v>
          </cell>
          <cell r="E7075" t="str">
            <v>060</v>
          </cell>
          <cell r="F7075" t="str">
            <v>6200.03</v>
          </cell>
          <cell r="G7075" t="str">
            <v>Supplies Copier Maintenance &amp; Supplies</v>
          </cell>
          <cell r="H7075">
            <v>0</v>
          </cell>
          <cell r="I7075">
            <v>0</v>
          </cell>
          <cell r="J7075">
            <v>0</v>
          </cell>
          <cell r="K7075">
            <v>0</v>
          </cell>
          <cell r="L7075">
            <v>0</v>
          </cell>
          <cell r="M7075">
            <v>0</v>
          </cell>
          <cell r="N7075">
            <v>0</v>
          </cell>
          <cell r="O7075" t="str">
            <v>+++</v>
          </cell>
        </row>
        <row r="7076">
          <cell r="A7076" t="str">
            <v>500.40.55.060-6200.04</v>
          </cell>
          <cell r="B7076" t="str">
            <v>500</v>
          </cell>
          <cell r="C7076" t="str">
            <v>40</v>
          </cell>
          <cell r="D7076" t="str">
            <v>55</v>
          </cell>
          <cell r="E7076" t="str">
            <v>060</v>
          </cell>
          <cell r="F7076" t="str">
            <v>6200.04</v>
          </cell>
          <cell r="G7076" t="str">
            <v>Supplies Postage</v>
          </cell>
          <cell r="H7076">
            <v>0</v>
          </cell>
          <cell r="I7076">
            <v>0</v>
          </cell>
          <cell r="J7076">
            <v>0</v>
          </cell>
          <cell r="K7076">
            <v>0</v>
          </cell>
          <cell r="L7076">
            <v>0</v>
          </cell>
          <cell r="M7076">
            <v>0</v>
          </cell>
          <cell r="N7076">
            <v>0</v>
          </cell>
          <cell r="O7076" t="str">
            <v>+++</v>
          </cell>
        </row>
        <row r="7077">
          <cell r="A7077" t="str">
            <v>500.40.55.060-6200.05</v>
          </cell>
          <cell r="B7077" t="str">
            <v>500</v>
          </cell>
          <cell r="C7077" t="str">
            <v>40</v>
          </cell>
          <cell r="D7077" t="str">
            <v>55</v>
          </cell>
          <cell r="E7077" t="str">
            <v>060</v>
          </cell>
          <cell r="F7077" t="str">
            <v>6200.05</v>
          </cell>
          <cell r="G7077" t="str">
            <v>Supplies Gasoline</v>
          </cell>
          <cell r="H7077">
            <v>0</v>
          </cell>
          <cell r="I7077">
            <v>0</v>
          </cell>
          <cell r="J7077">
            <v>0</v>
          </cell>
          <cell r="K7077">
            <v>0</v>
          </cell>
          <cell r="L7077">
            <v>0</v>
          </cell>
          <cell r="M7077">
            <v>0</v>
          </cell>
          <cell r="N7077">
            <v>0</v>
          </cell>
          <cell r="O7077" t="str">
            <v>+++</v>
          </cell>
        </row>
        <row r="7078">
          <cell r="A7078" t="str">
            <v>500.40.55.060-6200.06</v>
          </cell>
          <cell r="B7078" t="str">
            <v>500</v>
          </cell>
          <cell r="C7078" t="str">
            <v>40</v>
          </cell>
          <cell r="D7078" t="str">
            <v>55</v>
          </cell>
          <cell r="E7078" t="str">
            <v>060</v>
          </cell>
          <cell r="F7078" t="str">
            <v>6200.06</v>
          </cell>
          <cell r="G7078" t="str">
            <v>Supplies Propane</v>
          </cell>
          <cell r="H7078">
            <v>0</v>
          </cell>
          <cell r="I7078">
            <v>0</v>
          </cell>
          <cell r="J7078">
            <v>0</v>
          </cell>
          <cell r="K7078">
            <v>0</v>
          </cell>
          <cell r="L7078">
            <v>0</v>
          </cell>
          <cell r="M7078">
            <v>0</v>
          </cell>
          <cell r="N7078">
            <v>0</v>
          </cell>
          <cell r="O7078" t="str">
            <v>+++</v>
          </cell>
        </row>
        <row r="7079">
          <cell r="A7079" t="str">
            <v>500.40.55.060-6200.07</v>
          </cell>
          <cell r="B7079" t="str">
            <v>500</v>
          </cell>
          <cell r="C7079" t="str">
            <v>40</v>
          </cell>
          <cell r="D7079" t="str">
            <v>55</v>
          </cell>
          <cell r="E7079" t="str">
            <v>060</v>
          </cell>
          <cell r="F7079" t="str">
            <v>6200.07</v>
          </cell>
          <cell r="G7079" t="str">
            <v>Supplies Radio Communication &amp; Maint</v>
          </cell>
          <cell r="H7079">
            <v>0</v>
          </cell>
          <cell r="I7079">
            <v>0</v>
          </cell>
          <cell r="J7079">
            <v>0</v>
          </cell>
          <cell r="K7079">
            <v>0</v>
          </cell>
          <cell r="L7079">
            <v>0</v>
          </cell>
          <cell r="M7079">
            <v>0</v>
          </cell>
          <cell r="N7079">
            <v>0</v>
          </cell>
          <cell r="O7079" t="str">
            <v>+++</v>
          </cell>
        </row>
        <row r="7080">
          <cell r="A7080" t="str">
            <v>500.40.55.060-6200.09</v>
          </cell>
          <cell r="B7080" t="str">
            <v>500</v>
          </cell>
          <cell r="C7080" t="str">
            <v>40</v>
          </cell>
          <cell r="D7080" t="str">
            <v>55</v>
          </cell>
          <cell r="E7080" t="str">
            <v>060</v>
          </cell>
          <cell r="F7080" t="str">
            <v>6200.09</v>
          </cell>
          <cell r="G7080" t="str">
            <v>Supplies Data Processing</v>
          </cell>
          <cell r="H7080">
            <v>0</v>
          </cell>
          <cell r="I7080">
            <v>0</v>
          </cell>
          <cell r="J7080">
            <v>0</v>
          </cell>
          <cell r="K7080">
            <v>0</v>
          </cell>
          <cell r="L7080">
            <v>0</v>
          </cell>
          <cell r="M7080">
            <v>0</v>
          </cell>
          <cell r="N7080">
            <v>0</v>
          </cell>
          <cell r="O7080" t="str">
            <v>+++</v>
          </cell>
        </row>
        <row r="7081">
          <cell r="A7081" t="str">
            <v>500.40.55.060-6200.10</v>
          </cell>
          <cell r="B7081" t="str">
            <v>500</v>
          </cell>
          <cell r="C7081" t="str">
            <v>40</v>
          </cell>
          <cell r="D7081" t="str">
            <v>55</v>
          </cell>
          <cell r="E7081" t="str">
            <v>060</v>
          </cell>
          <cell r="F7081" t="str">
            <v>6200.10</v>
          </cell>
          <cell r="G7081" t="str">
            <v>Supplies Protective Clothing</v>
          </cell>
          <cell r="H7081">
            <v>0</v>
          </cell>
          <cell r="I7081">
            <v>0</v>
          </cell>
          <cell r="J7081">
            <v>0</v>
          </cell>
          <cell r="K7081">
            <v>0</v>
          </cell>
          <cell r="L7081">
            <v>0</v>
          </cell>
          <cell r="M7081">
            <v>0</v>
          </cell>
          <cell r="N7081">
            <v>0</v>
          </cell>
          <cell r="O7081" t="str">
            <v>+++</v>
          </cell>
        </row>
        <row r="7082">
          <cell r="A7082" t="str">
            <v>500.40.55.060-6200.12</v>
          </cell>
          <cell r="B7082" t="str">
            <v>500</v>
          </cell>
          <cell r="C7082" t="str">
            <v>40</v>
          </cell>
          <cell r="D7082" t="str">
            <v>55</v>
          </cell>
          <cell r="E7082" t="str">
            <v>060</v>
          </cell>
          <cell r="F7082" t="str">
            <v>6200.12</v>
          </cell>
          <cell r="G7082" t="str">
            <v>Supplies CNG</v>
          </cell>
          <cell r="H7082">
            <v>0</v>
          </cell>
          <cell r="I7082">
            <v>0</v>
          </cell>
          <cell r="J7082">
            <v>0</v>
          </cell>
          <cell r="K7082">
            <v>0</v>
          </cell>
          <cell r="L7082">
            <v>0</v>
          </cell>
          <cell r="M7082">
            <v>0</v>
          </cell>
          <cell r="N7082">
            <v>0</v>
          </cell>
          <cell r="O7082" t="str">
            <v>+++</v>
          </cell>
        </row>
        <row r="7083">
          <cell r="A7083" t="str">
            <v>500.40.55.060-6280.03</v>
          </cell>
          <cell r="B7083" t="str">
            <v>500</v>
          </cell>
          <cell r="C7083" t="str">
            <v>40</v>
          </cell>
          <cell r="D7083" t="str">
            <v>55</v>
          </cell>
          <cell r="E7083" t="str">
            <v>060</v>
          </cell>
          <cell r="F7083" t="str">
            <v>6280.03</v>
          </cell>
          <cell r="G7083" t="str">
            <v>Supplies-Public Works Soundwall Repair</v>
          </cell>
          <cell r="H7083">
            <v>0</v>
          </cell>
          <cell r="I7083">
            <v>0</v>
          </cell>
          <cell r="J7083">
            <v>0</v>
          </cell>
          <cell r="K7083">
            <v>0</v>
          </cell>
          <cell r="L7083">
            <v>0</v>
          </cell>
          <cell r="M7083">
            <v>0</v>
          </cell>
          <cell r="N7083">
            <v>0</v>
          </cell>
          <cell r="O7083" t="str">
            <v>+++</v>
          </cell>
        </row>
        <row r="7084">
          <cell r="A7084" t="str">
            <v>500.40.55.060-6280.04</v>
          </cell>
          <cell r="B7084" t="str">
            <v>500</v>
          </cell>
          <cell r="C7084" t="str">
            <v>40</v>
          </cell>
          <cell r="D7084" t="str">
            <v>55</v>
          </cell>
          <cell r="E7084" t="str">
            <v>060</v>
          </cell>
          <cell r="F7084" t="str">
            <v>6280.04</v>
          </cell>
          <cell r="G7084" t="str">
            <v>Supplies-Public Works Sidewalk Repair</v>
          </cell>
          <cell r="H7084">
            <v>0</v>
          </cell>
          <cell r="I7084">
            <v>0</v>
          </cell>
          <cell r="J7084">
            <v>0</v>
          </cell>
          <cell r="K7084">
            <v>0</v>
          </cell>
          <cell r="L7084">
            <v>0</v>
          </cell>
          <cell r="M7084">
            <v>0</v>
          </cell>
          <cell r="N7084">
            <v>0</v>
          </cell>
          <cell r="O7084" t="str">
            <v>+++</v>
          </cell>
        </row>
        <row r="7085">
          <cell r="A7085" t="str">
            <v>500.40.55.060-6280.05</v>
          </cell>
          <cell r="B7085" t="str">
            <v>500</v>
          </cell>
          <cell r="C7085" t="str">
            <v>40</v>
          </cell>
          <cell r="D7085" t="str">
            <v>55</v>
          </cell>
          <cell r="E7085" t="str">
            <v>060</v>
          </cell>
          <cell r="F7085" t="str">
            <v>6280.05</v>
          </cell>
          <cell r="G7085" t="str">
            <v>Supplies-Public Works Traffic Signs</v>
          </cell>
          <cell r="H7085">
            <v>0</v>
          </cell>
          <cell r="I7085">
            <v>0</v>
          </cell>
          <cell r="J7085">
            <v>0</v>
          </cell>
          <cell r="K7085">
            <v>0</v>
          </cell>
          <cell r="L7085">
            <v>0</v>
          </cell>
          <cell r="M7085">
            <v>0</v>
          </cell>
          <cell r="N7085">
            <v>0</v>
          </cell>
          <cell r="O7085" t="str">
            <v>+++</v>
          </cell>
        </row>
        <row r="7086">
          <cell r="A7086" t="str">
            <v>500.40.55.060-6280.08</v>
          </cell>
          <cell r="B7086" t="str">
            <v>500</v>
          </cell>
          <cell r="C7086" t="str">
            <v>40</v>
          </cell>
          <cell r="D7086" t="str">
            <v>55</v>
          </cell>
          <cell r="E7086" t="str">
            <v>060</v>
          </cell>
          <cell r="F7086" t="str">
            <v>6280.08</v>
          </cell>
          <cell r="G7086" t="str">
            <v>Supplies-Public Works Pump</v>
          </cell>
          <cell r="H7086">
            <v>0</v>
          </cell>
          <cell r="I7086">
            <v>0</v>
          </cell>
          <cell r="J7086">
            <v>0</v>
          </cell>
          <cell r="K7086">
            <v>0</v>
          </cell>
          <cell r="L7086">
            <v>0</v>
          </cell>
          <cell r="M7086">
            <v>0</v>
          </cell>
          <cell r="N7086">
            <v>0</v>
          </cell>
          <cell r="O7086" t="str">
            <v>+++</v>
          </cell>
        </row>
        <row r="7087">
          <cell r="A7087" t="str">
            <v>500.40.55.060-6280.09</v>
          </cell>
          <cell r="B7087" t="str">
            <v>500</v>
          </cell>
          <cell r="C7087" t="str">
            <v>40</v>
          </cell>
          <cell r="D7087" t="str">
            <v>55</v>
          </cell>
          <cell r="E7087" t="str">
            <v>060</v>
          </cell>
          <cell r="F7087" t="str">
            <v>6280.09</v>
          </cell>
          <cell r="G7087" t="str">
            <v>Supplies-Public Works Storm Drain System</v>
          </cell>
          <cell r="H7087">
            <v>0</v>
          </cell>
          <cell r="I7087">
            <v>0</v>
          </cell>
          <cell r="J7087">
            <v>0</v>
          </cell>
          <cell r="K7087">
            <v>0</v>
          </cell>
          <cell r="L7087">
            <v>0</v>
          </cell>
          <cell r="M7087">
            <v>0</v>
          </cell>
          <cell r="N7087">
            <v>0</v>
          </cell>
          <cell r="O7087" t="str">
            <v>+++</v>
          </cell>
        </row>
        <row r="7088">
          <cell r="A7088" t="str">
            <v>500.40.55.060-6280.10</v>
          </cell>
          <cell r="B7088" t="str">
            <v>500</v>
          </cell>
          <cell r="C7088" t="str">
            <v>40</v>
          </cell>
          <cell r="D7088" t="str">
            <v>55</v>
          </cell>
          <cell r="E7088" t="str">
            <v>060</v>
          </cell>
          <cell r="F7088" t="str">
            <v>6280.10</v>
          </cell>
          <cell r="G7088" t="str">
            <v>Supplies-Public Works Storm Drain Basin</v>
          </cell>
          <cell r="H7088">
            <v>0</v>
          </cell>
          <cell r="I7088">
            <v>0</v>
          </cell>
          <cell r="J7088">
            <v>0</v>
          </cell>
          <cell r="K7088">
            <v>0</v>
          </cell>
          <cell r="L7088">
            <v>0</v>
          </cell>
          <cell r="M7088">
            <v>0</v>
          </cell>
          <cell r="N7088">
            <v>0</v>
          </cell>
          <cell r="O7088" t="str">
            <v>+++</v>
          </cell>
        </row>
        <row r="7089">
          <cell r="A7089" t="str">
            <v>500.40.55.060-6280.11</v>
          </cell>
          <cell r="B7089" t="str">
            <v>500</v>
          </cell>
          <cell r="C7089" t="str">
            <v>40</v>
          </cell>
          <cell r="D7089" t="str">
            <v>55</v>
          </cell>
          <cell r="E7089" t="str">
            <v>060</v>
          </cell>
          <cell r="F7089" t="str">
            <v>6280.11</v>
          </cell>
          <cell r="G7089" t="str">
            <v>Supplies-Public Works Custodial</v>
          </cell>
          <cell r="H7089">
            <v>0</v>
          </cell>
          <cell r="I7089">
            <v>0</v>
          </cell>
          <cell r="J7089">
            <v>0</v>
          </cell>
          <cell r="K7089">
            <v>0</v>
          </cell>
          <cell r="L7089">
            <v>0</v>
          </cell>
          <cell r="M7089">
            <v>0</v>
          </cell>
          <cell r="N7089">
            <v>0</v>
          </cell>
          <cell r="O7089" t="str">
            <v>+++</v>
          </cell>
        </row>
        <row r="7090">
          <cell r="A7090" t="str">
            <v>500.40.55.060-6280.12</v>
          </cell>
          <cell r="B7090" t="str">
            <v>500</v>
          </cell>
          <cell r="C7090" t="str">
            <v>40</v>
          </cell>
          <cell r="D7090" t="str">
            <v>55</v>
          </cell>
          <cell r="E7090" t="str">
            <v>060</v>
          </cell>
          <cell r="F7090" t="str">
            <v>6280.12</v>
          </cell>
          <cell r="G7090" t="str">
            <v>Supplies-Public Works Chemicals</v>
          </cell>
          <cell r="H7090">
            <v>0</v>
          </cell>
          <cell r="I7090">
            <v>0</v>
          </cell>
          <cell r="J7090">
            <v>0</v>
          </cell>
          <cell r="K7090">
            <v>0</v>
          </cell>
          <cell r="L7090">
            <v>0</v>
          </cell>
          <cell r="M7090">
            <v>0</v>
          </cell>
          <cell r="N7090">
            <v>0</v>
          </cell>
          <cell r="O7090" t="str">
            <v>+++</v>
          </cell>
        </row>
        <row r="7091">
          <cell r="A7091" t="str">
            <v>500.40.55.060-6280.13</v>
          </cell>
          <cell r="B7091" t="str">
            <v>500</v>
          </cell>
          <cell r="C7091" t="str">
            <v>40</v>
          </cell>
          <cell r="D7091" t="str">
            <v>55</v>
          </cell>
          <cell r="E7091" t="str">
            <v>060</v>
          </cell>
          <cell r="F7091" t="str">
            <v>6280.13</v>
          </cell>
          <cell r="G7091" t="str">
            <v>Supplies-Public Works Laboratory</v>
          </cell>
          <cell r="H7091">
            <v>0</v>
          </cell>
          <cell r="I7091">
            <v>0</v>
          </cell>
          <cell r="J7091">
            <v>0</v>
          </cell>
          <cell r="K7091">
            <v>0</v>
          </cell>
          <cell r="L7091">
            <v>0</v>
          </cell>
          <cell r="M7091">
            <v>0</v>
          </cell>
          <cell r="N7091">
            <v>0</v>
          </cell>
          <cell r="O7091" t="str">
            <v>+++</v>
          </cell>
        </row>
        <row r="7092">
          <cell r="A7092" t="str">
            <v>500.40.55.060-6280.14</v>
          </cell>
          <cell r="B7092" t="str">
            <v>500</v>
          </cell>
          <cell r="C7092" t="str">
            <v>40</v>
          </cell>
          <cell r="D7092" t="str">
            <v>55</v>
          </cell>
          <cell r="E7092" t="str">
            <v>060</v>
          </cell>
          <cell r="F7092" t="str">
            <v>6280.14</v>
          </cell>
          <cell r="G7092" t="str">
            <v>Supplies-Public Works Protective Clothing</v>
          </cell>
          <cell r="H7092">
            <v>0</v>
          </cell>
          <cell r="I7092">
            <v>0</v>
          </cell>
          <cell r="J7092">
            <v>0</v>
          </cell>
          <cell r="K7092">
            <v>0</v>
          </cell>
          <cell r="L7092">
            <v>0</v>
          </cell>
          <cell r="M7092">
            <v>0</v>
          </cell>
          <cell r="N7092">
            <v>0</v>
          </cell>
          <cell r="O7092" t="str">
            <v>+++</v>
          </cell>
        </row>
        <row r="7093">
          <cell r="A7093" t="str">
            <v>500.40.55.060-6280.15</v>
          </cell>
          <cell r="B7093" t="str">
            <v>500</v>
          </cell>
          <cell r="C7093" t="str">
            <v>40</v>
          </cell>
          <cell r="D7093" t="str">
            <v>55</v>
          </cell>
          <cell r="E7093" t="str">
            <v>060</v>
          </cell>
          <cell r="F7093" t="str">
            <v>6280.15</v>
          </cell>
          <cell r="G7093" t="str">
            <v>Supplies-Public Works Mechanics Tools</v>
          </cell>
          <cell r="H7093">
            <v>0</v>
          </cell>
          <cell r="I7093">
            <v>0</v>
          </cell>
          <cell r="J7093">
            <v>0</v>
          </cell>
          <cell r="K7093">
            <v>0</v>
          </cell>
          <cell r="L7093">
            <v>0</v>
          </cell>
          <cell r="M7093">
            <v>0</v>
          </cell>
          <cell r="N7093">
            <v>0</v>
          </cell>
          <cell r="O7093" t="str">
            <v>+++</v>
          </cell>
        </row>
        <row r="7094">
          <cell r="A7094" t="str">
            <v>500.40.55.060-6280.16</v>
          </cell>
          <cell r="B7094" t="str">
            <v>500</v>
          </cell>
          <cell r="C7094" t="str">
            <v>40</v>
          </cell>
          <cell r="D7094" t="str">
            <v>55</v>
          </cell>
          <cell r="E7094" t="str">
            <v>060</v>
          </cell>
          <cell r="F7094" t="str">
            <v>6280.16</v>
          </cell>
          <cell r="G7094" t="str">
            <v>Supplies-Public Works UV System Supplies</v>
          </cell>
          <cell r="H7094">
            <v>0</v>
          </cell>
          <cell r="I7094">
            <v>0</v>
          </cell>
          <cell r="J7094">
            <v>0</v>
          </cell>
          <cell r="K7094">
            <v>0</v>
          </cell>
          <cell r="L7094">
            <v>0</v>
          </cell>
          <cell r="M7094">
            <v>0</v>
          </cell>
          <cell r="N7094">
            <v>0</v>
          </cell>
          <cell r="O7094" t="str">
            <v>+++</v>
          </cell>
        </row>
        <row r="7095">
          <cell r="A7095" t="str">
            <v>500.40.55.060-6280.19</v>
          </cell>
          <cell r="B7095" t="str">
            <v>500</v>
          </cell>
          <cell r="C7095" t="str">
            <v>40</v>
          </cell>
          <cell r="D7095" t="str">
            <v>55</v>
          </cell>
          <cell r="E7095" t="str">
            <v>060</v>
          </cell>
          <cell r="F7095" t="str">
            <v>6280.19</v>
          </cell>
          <cell r="G7095" t="str">
            <v>Supplies-Public Works Specialty Maintenance Tools</v>
          </cell>
          <cell r="H7095">
            <v>0</v>
          </cell>
          <cell r="I7095">
            <v>0</v>
          </cell>
          <cell r="J7095">
            <v>0</v>
          </cell>
          <cell r="K7095">
            <v>0</v>
          </cell>
          <cell r="L7095">
            <v>0</v>
          </cell>
          <cell r="M7095">
            <v>0</v>
          </cell>
          <cell r="N7095">
            <v>0</v>
          </cell>
          <cell r="O7095" t="str">
            <v>+++</v>
          </cell>
        </row>
        <row r="7096">
          <cell r="A7096" t="str">
            <v>500.40.55.060-6280.20</v>
          </cell>
          <cell r="B7096" t="str">
            <v>500</v>
          </cell>
          <cell r="C7096" t="str">
            <v>40</v>
          </cell>
          <cell r="D7096" t="str">
            <v>55</v>
          </cell>
          <cell r="E7096" t="str">
            <v>060</v>
          </cell>
          <cell r="F7096" t="str">
            <v>6280.20</v>
          </cell>
          <cell r="G7096" t="str">
            <v>Supplies-Public Works Bin Repair</v>
          </cell>
          <cell r="H7096">
            <v>0</v>
          </cell>
          <cell r="I7096">
            <v>0</v>
          </cell>
          <cell r="J7096">
            <v>0</v>
          </cell>
          <cell r="K7096">
            <v>0</v>
          </cell>
          <cell r="L7096">
            <v>0</v>
          </cell>
          <cell r="M7096">
            <v>0</v>
          </cell>
          <cell r="N7096">
            <v>0</v>
          </cell>
          <cell r="O7096" t="str">
            <v>+++</v>
          </cell>
        </row>
        <row r="7097">
          <cell r="A7097" t="str">
            <v>500.40.55.060-6280.21</v>
          </cell>
          <cell r="B7097" t="str">
            <v>500</v>
          </cell>
          <cell r="C7097" t="str">
            <v>40</v>
          </cell>
          <cell r="D7097" t="str">
            <v>55</v>
          </cell>
          <cell r="E7097" t="str">
            <v>060</v>
          </cell>
          <cell r="F7097" t="str">
            <v>6280.21</v>
          </cell>
          <cell r="G7097" t="str">
            <v>Supplies-Public Works Used Oil Grant</v>
          </cell>
          <cell r="H7097">
            <v>0</v>
          </cell>
          <cell r="I7097">
            <v>0</v>
          </cell>
          <cell r="J7097">
            <v>0</v>
          </cell>
          <cell r="K7097">
            <v>0</v>
          </cell>
          <cell r="L7097">
            <v>0</v>
          </cell>
          <cell r="M7097">
            <v>0</v>
          </cell>
          <cell r="N7097">
            <v>0</v>
          </cell>
          <cell r="O7097" t="str">
            <v>+++</v>
          </cell>
        </row>
        <row r="7098">
          <cell r="A7098" t="str">
            <v>500.40.55.060-6280.22</v>
          </cell>
          <cell r="B7098" t="str">
            <v>500</v>
          </cell>
          <cell r="C7098" t="str">
            <v>40</v>
          </cell>
          <cell r="D7098" t="str">
            <v>55</v>
          </cell>
          <cell r="E7098" t="str">
            <v>060</v>
          </cell>
          <cell r="F7098" t="str">
            <v>6280.22</v>
          </cell>
          <cell r="G7098" t="str">
            <v>Supplies-Public Works Recycled Products</v>
          </cell>
          <cell r="H7098">
            <v>0</v>
          </cell>
          <cell r="I7098">
            <v>0</v>
          </cell>
          <cell r="J7098">
            <v>0</v>
          </cell>
          <cell r="K7098">
            <v>0</v>
          </cell>
          <cell r="L7098">
            <v>0</v>
          </cell>
          <cell r="M7098">
            <v>0</v>
          </cell>
          <cell r="N7098">
            <v>0</v>
          </cell>
          <cell r="O7098" t="str">
            <v>+++</v>
          </cell>
        </row>
        <row r="7099">
          <cell r="A7099" t="str">
            <v>500.40.55.060-6280.23</v>
          </cell>
          <cell r="B7099" t="str">
            <v>500</v>
          </cell>
          <cell r="C7099" t="str">
            <v>40</v>
          </cell>
          <cell r="D7099" t="str">
            <v>55</v>
          </cell>
          <cell r="E7099" t="str">
            <v>060</v>
          </cell>
          <cell r="F7099" t="str">
            <v>6280.23</v>
          </cell>
          <cell r="G7099" t="str">
            <v>Supplies-Public Works Recycling Education Program</v>
          </cell>
          <cell r="H7099">
            <v>0</v>
          </cell>
          <cell r="I7099">
            <v>0</v>
          </cell>
          <cell r="J7099">
            <v>0</v>
          </cell>
          <cell r="K7099">
            <v>0</v>
          </cell>
          <cell r="L7099">
            <v>0</v>
          </cell>
          <cell r="M7099">
            <v>0</v>
          </cell>
          <cell r="N7099">
            <v>0</v>
          </cell>
          <cell r="O7099" t="str">
            <v>+++</v>
          </cell>
        </row>
        <row r="7100">
          <cell r="A7100" t="str">
            <v>500.40.55.060-6280.25</v>
          </cell>
          <cell r="B7100" t="str">
            <v>500</v>
          </cell>
          <cell r="C7100" t="str">
            <v>40</v>
          </cell>
          <cell r="D7100" t="str">
            <v>55</v>
          </cell>
          <cell r="E7100" t="str">
            <v>060</v>
          </cell>
          <cell r="F7100" t="str">
            <v>6280.25</v>
          </cell>
          <cell r="G7100" t="str">
            <v>Supplies-Public Works Collection Containers</v>
          </cell>
          <cell r="H7100">
            <v>0</v>
          </cell>
          <cell r="I7100">
            <v>0</v>
          </cell>
          <cell r="J7100">
            <v>0</v>
          </cell>
          <cell r="K7100">
            <v>0</v>
          </cell>
          <cell r="L7100">
            <v>0</v>
          </cell>
          <cell r="M7100">
            <v>0</v>
          </cell>
          <cell r="N7100">
            <v>0</v>
          </cell>
          <cell r="O7100" t="str">
            <v>+++</v>
          </cell>
        </row>
        <row r="7101">
          <cell r="A7101" t="str">
            <v>500.40.55.060-6280.26</v>
          </cell>
          <cell r="B7101" t="str">
            <v>500</v>
          </cell>
          <cell r="C7101" t="str">
            <v>40</v>
          </cell>
          <cell r="D7101" t="str">
            <v>55</v>
          </cell>
          <cell r="E7101" t="str">
            <v>060</v>
          </cell>
          <cell r="F7101" t="str">
            <v>6280.26</v>
          </cell>
          <cell r="G7101" t="str">
            <v>Supplies-Public Works 3 Cart System Containers</v>
          </cell>
          <cell r="H7101">
            <v>0</v>
          </cell>
          <cell r="I7101">
            <v>0</v>
          </cell>
          <cell r="J7101">
            <v>0</v>
          </cell>
          <cell r="K7101">
            <v>0</v>
          </cell>
          <cell r="L7101">
            <v>0</v>
          </cell>
          <cell r="M7101">
            <v>0</v>
          </cell>
          <cell r="N7101">
            <v>0</v>
          </cell>
          <cell r="O7101" t="str">
            <v>+++</v>
          </cell>
        </row>
        <row r="7102">
          <cell r="A7102" t="str">
            <v>500.40.55.060-6280.27</v>
          </cell>
          <cell r="B7102" t="str">
            <v>500</v>
          </cell>
          <cell r="C7102" t="str">
            <v>40</v>
          </cell>
          <cell r="D7102" t="str">
            <v>55</v>
          </cell>
          <cell r="E7102" t="str">
            <v>060</v>
          </cell>
          <cell r="F7102" t="str">
            <v>6280.27</v>
          </cell>
          <cell r="G7102" t="str">
            <v>Supplies-Public Works SSJID Surface Water</v>
          </cell>
          <cell r="H7102">
            <v>0</v>
          </cell>
          <cell r="I7102">
            <v>0</v>
          </cell>
          <cell r="J7102">
            <v>0</v>
          </cell>
          <cell r="K7102">
            <v>0</v>
          </cell>
          <cell r="L7102">
            <v>0</v>
          </cell>
          <cell r="M7102">
            <v>0</v>
          </cell>
          <cell r="N7102">
            <v>0</v>
          </cell>
          <cell r="O7102" t="str">
            <v>+++</v>
          </cell>
        </row>
        <row r="7103">
          <cell r="A7103" t="str">
            <v>500.40.55.060-6280.28</v>
          </cell>
          <cell r="B7103" t="str">
            <v>500</v>
          </cell>
          <cell r="C7103" t="str">
            <v>40</v>
          </cell>
          <cell r="D7103" t="str">
            <v>55</v>
          </cell>
          <cell r="E7103" t="str">
            <v>060</v>
          </cell>
          <cell r="F7103" t="str">
            <v>6280.28</v>
          </cell>
          <cell r="G7103" t="str">
            <v>Supplies-Public Works Water Treatment Chemicals</v>
          </cell>
          <cell r="H7103">
            <v>0</v>
          </cell>
          <cell r="I7103">
            <v>0</v>
          </cell>
          <cell r="J7103">
            <v>0</v>
          </cell>
          <cell r="K7103">
            <v>0</v>
          </cell>
          <cell r="L7103">
            <v>0</v>
          </cell>
          <cell r="M7103">
            <v>0</v>
          </cell>
          <cell r="N7103">
            <v>0</v>
          </cell>
          <cell r="O7103" t="str">
            <v>+++</v>
          </cell>
        </row>
        <row r="7104">
          <cell r="A7104" t="str">
            <v>500.40.55.060-6280.29</v>
          </cell>
          <cell r="B7104" t="str">
            <v>500</v>
          </cell>
          <cell r="C7104" t="str">
            <v>40</v>
          </cell>
          <cell r="D7104" t="str">
            <v>55</v>
          </cell>
          <cell r="E7104" t="str">
            <v>060</v>
          </cell>
          <cell r="F7104" t="str">
            <v>6280.29</v>
          </cell>
          <cell r="G7104" t="str">
            <v>Supplies-Public Works Water Treatment</v>
          </cell>
          <cell r="H7104">
            <v>0</v>
          </cell>
          <cell r="I7104">
            <v>0</v>
          </cell>
          <cell r="J7104">
            <v>0</v>
          </cell>
          <cell r="K7104">
            <v>0</v>
          </cell>
          <cell r="L7104">
            <v>0</v>
          </cell>
          <cell r="M7104">
            <v>0</v>
          </cell>
          <cell r="N7104">
            <v>0</v>
          </cell>
          <cell r="O7104" t="str">
            <v>+++</v>
          </cell>
        </row>
        <row r="7105">
          <cell r="A7105" t="str">
            <v>500.40.55.060-6280.30</v>
          </cell>
          <cell r="B7105" t="str">
            <v>500</v>
          </cell>
          <cell r="C7105" t="str">
            <v>40</v>
          </cell>
          <cell r="D7105" t="str">
            <v>55</v>
          </cell>
          <cell r="E7105" t="str">
            <v>060</v>
          </cell>
          <cell r="F7105" t="str">
            <v>6280.30</v>
          </cell>
          <cell r="G7105" t="str">
            <v>Supplies-Public Works Automated &amp; Hand Tools</v>
          </cell>
          <cell r="H7105">
            <v>0</v>
          </cell>
          <cell r="I7105">
            <v>0</v>
          </cell>
          <cell r="J7105">
            <v>0</v>
          </cell>
          <cell r="K7105">
            <v>0</v>
          </cell>
          <cell r="L7105">
            <v>0</v>
          </cell>
          <cell r="M7105">
            <v>0</v>
          </cell>
          <cell r="N7105">
            <v>0</v>
          </cell>
          <cell r="O7105" t="str">
            <v>+++</v>
          </cell>
        </row>
        <row r="7106">
          <cell r="A7106" t="str">
            <v>500.40.55.060-6280.31</v>
          </cell>
          <cell r="B7106" t="str">
            <v>500</v>
          </cell>
          <cell r="C7106" t="str">
            <v>40</v>
          </cell>
          <cell r="D7106" t="str">
            <v>55</v>
          </cell>
          <cell r="E7106" t="str">
            <v>060</v>
          </cell>
          <cell r="F7106" t="str">
            <v>6280.31</v>
          </cell>
          <cell r="G7106" t="str">
            <v>Supplies-Public Works Water Conservation</v>
          </cell>
          <cell r="H7106">
            <v>0</v>
          </cell>
          <cell r="I7106">
            <v>0</v>
          </cell>
          <cell r="J7106">
            <v>0</v>
          </cell>
          <cell r="K7106">
            <v>0</v>
          </cell>
          <cell r="L7106">
            <v>0</v>
          </cell>
          <cell r="M7106">
            <v>0</v>
          </cell>
          <cell r="N7106">
            <v>0</v>
          </cell>
          <cell r="O7106" t="str">
            <v>+++</v>
          </cell>
        </row>
        <row r="7107">
          <cell r="A7107" t="str">
            <v>500.40.55.060-6280.32</v>
          </cell>
          <cell r="B7107" t="str">
            <v>500</v>
          </cell>
          <cell r="C7107" t="str">
            <v>40</v>
          </cell>
          <cell r="D7107" t="str">
            <v>55</v>
          </cell>
          <cell r="E7107" t="str">
            <v>060</v>
          </cell>
          <cell r="F7107" t="str">
            <v>6280.32</v>
          </cell>
          <cell r="G7107" t="str">
            <v>Supplies-Public Works Water Distribution System</v>
          </cell>
          <cell r="H7107">
            <v>0</v>
          </cell>
          <cell r="I7107">
            <v>0</v>
          </cell>
          <cell r="J7107">
            <v>0</v>
          </cell>
          <cell r="K7107">
            <v>0</v>
          </cell>
          <cell r="L7107">
            <v>0</v>
          </cell>
          <cell r="M7107">
            <v>0</v>
          </cell>
          <cell r="N7107">
            <v>0</v>
          </cell>
          <cell r="O7107" t="str">
            <v>+++</v>
          </cell>
        </row>
        <row r="7108">
          <cell r="A7108" t="str">
            <v>500.40.55.060-6280.33</v>
          </cell>
          <cell r="B7108" t="str">
            <v>500</v>
          </cell>
          <cell r="C7108" t="str">
            <v>40</v>
          </cell>
          <cell r="D7108" t="str">
            <v>55</v>
          </cell>
          <cell r="E7108" t="str">
            <v>060</v>
          </cell>
          <cell r="F7108" t="str">
            <v>6280.33</v>
          </cell>
          <cell r="G7108" t="str">
            <v>Supplies-Public Works Fire Hydrants</v>
          </cell>
          <cell r="H7108">
            <v>0</v>
          </cell>
          <cell r="I7108">
            <v>0</v>
          </cell>
          <cell r="J7108">
            <v>0</v>
          </cell>
          <cell r="K7108">
            <v>0</v>
          </cell>
          <cell r="L7108">
            <v>0</v>
          </cell>
          <cell r="M7108">
            <v>0</v>
          </cell>
          <cell r="N7108">
            <v>0</v>
          </cell>
          <cell r="O7108" t="str">
            <v>+++</v>
          </cell>
        </row>
        <row r="7109">
          <cell r="A7109" t="str">
            <v>500.40.55.060-6280.34</v>
          </cell>
          <cell r="B7109" t="str">
            <v>500</v>
          </cell>
          <cell r="C7109" t="str">
            <v>40</v>
          </cell>
          <cell r="D7109" t="str">
            <v>55</v>
          </cell>
          <cell r="E7109" t="str">
            <v>060</v>
          </cell>
          <cell r="F7109" t="str">
            <v>6280.34</v>
          </cell>
          <cell r="G7109" t="str">
            <v>Supplies-Public Works Wells &amp; Pumps</v>
          </cell>
          <cell r="H7109">
            <v>0</v>
          </cell>
          <cell r="I7109">
            <v>0</v>
          </cell>
          <cell r="J7109">
            <v>0</v>
          </cell>
          <cell r="K7109">
            <v>0</v>
          </cell>
          <cell r="L7109">
            <v>0</v>
          </cell>
          <cell r="M7109">
            <v>0</v>
          </cell>
          <cell r="N7109">
            <v>0</v>
          </cell>
          <cell r="O7109" t="str">
            <v>+++</v>
          </cell>
        </row>
        <row r="7110">
          <cell r="A7110" t="str">
            <v>500.40.55.060-6280.35</v>
          </cell>
          <cell r="B7110" t="str">
            <v>500</v>
          </cell>
          <cell r="C7110" t="str">
            <v>40</v>
          </cell>
          <cell r="D7110" t="str">
            <v>55</v>
          </cell>
          <cell r="E7110" t="str">
            <v>060</v>
          </cell>
          <cell r="F7110" t="str">
            <v>6280.35</v>
          </cell>
          <cell r="G7110" t="str">
            <v>Supplies-Public Works Water Meters &amp; Boxes</v>
          </cell>
          <cell r="H7110">
            <v>0</v>
          </cell>
          <cell r="I7110">
            <v>0</v>
          </cell>
          <cell r="J7110">
            <v>0</v>
          </cell>
          <cell r="K7110">
            <v>0</v>
          </cell>
          <cell r="L7110">
            <v>0</v>
          </cell>
          <cell r="M7110">
            <v>0</v>
          </cell>
          <cell r="N7110">
            <v>0</v>
          </cell>
          <cell r="O7110" t="str">
            <v>+++</v>
          </cell>
        </row>
        <row r="7111">
          <cell r="A7111" t="str">
            <v>500.40.55.060-6280.36</v>
          </cell>
          <cell r="B7111" t="str">
            <v>500</v>
          </cell>
          <cell r="C7111" t="str">
            <v>40</v>
          </cell>
          <cell r="D7111" t="str">
            <v>55</v>
          </cell>
          <cell r="E7111" t="str">
            <v>060</v>
          </cell>
          <cell r="F7111" t="str">
            <v>6280.36</v>
          </cell>
          <cell r="G7111" t="str">
            <v>Supplies-Public Works Traffic Calming</v>
          </cell>
          <cell r="H7111">
            <v>0</v>
          </cell>
          <cell r="I7111">
            <v>0</v>
          </cell>
          <cell r="J7111">
            <v>0</v>
          </cell>
          <cell r="K7111">
            <v>0</v>
          </cell>
          <cell r="L7111">
            <v>0</v>
          </cell>
          <cell r="M7111">
            <v>0</v>
          </cell>
          <cell r="N7111">
            <v>0</v>
          </cell>
          <cell r="O7111" t="str">
            <v>+++</v>
          </cell>
        </row>
        <row r="7112">
          <cell r="A7112" t="str">
            <v>500.40.55.060-6280.38</v>
          </cell>
          <cell r="B7112" t="str">
            <v>500</v>
          </cell>
          <cell r="C7112" t="str">
            <v>40</v>
          </cell>
          <cell r="D7112" t="str">
            <v>55</v>
          </cell>
          <cell r="E7112" t="str">
            <v>060</v>
          </cell>
          <cell r="F7112" t="str">
            <v>6280.38</v>
          </cell>
          <cell r="G7112" t="str">
            <v>Supplies-Public Works Global Supplies</v>
          </cell>
          <cell r="H7112">
            <v>0</v>
          </cell>
          <cell r="I7112">
            <v>0</v>
          </cell>
          <cell r="J7112">
            <v>0</v>
          </cell>
          <cell r="K7112">
            <v>0</v>
          </cell>
          <cell r="L7112">
            <v>0</v>
          </cell>
          <cell r="M7112">
            <v>0</v>
          </cell>
          <cell r="N7112">
            <v>0</v>
          </cell>
          <cell r="O7112" t="str">
            <v>+++</v>
          </cell>
        </row>
        <row r="7113">
          <cell r="A7113" t="str">
            <v>500.40.55.060-6280.39</v>
          </cell>
          <cell r="B7113" t="str">
            <v>500</v>
          </cell>
          <cell r="C7113" t="str">
            <v>40</v>
          </cell>
          <cell r="D7113" t="str">
            <v>55</v>
          </cell>
          <cell r="E7113" t="str">
            <v>060</v>
          </cell>
          <cell r="F7113" t="str">
            <v>6280.39</v>
          </cell>
          <cell r="G7113" t="str">
            <v>Supplies-Public Works Industrial Waste Pretreatment</v>
          </cell>
          <cell r="H7113">
            <v>0</v>
          </cell>
          <cell r="I7113">
            <v>0</v>
          </cell>
          <cell r="J7113">
            <v>0</v>
          </cell>
          <cell r="K7113">
            <v>0</v>
          </cell>
          <cell r="L7113">
            <v>0</v>
          </cell>
          <cell r="M7113">
            <v>0</v>
          </cell>
          <cell r="N7113">
            <v>0</v>
          </cell>
          <cell r="O7113" t="str">
            <v>+++</v>
          </cell>
        </row>
        <row r="7114">
          <cell r="A7114" t="str">
            <v>500.40.55.060-6280.41</v>
          </cell>
          <cell r="B7114" t="str">
            <v>500</v>
          </cell>
          <cell r="C7114" t="str">
            <v>40</v>
          </cell>
          <cell r="D7114" t="str">
            <v>55</v>
          </cell>
          <cell r="E7114" t="str">
            <v>060</v>
          </cell>
          <cell r="F7114" t="str">
            <v>6280.41</v>
          </cell>
          <cell r="G7114" t="str">
            <v>Supplies-Public Works Bevarage Container Grant</v>
          </cell>
          <cell r="H7114">
            <v>0</v>
          </cell>
          <cell r="I7114">
            <v>0</v>
          </cell>
          <cell r="J7114">
            <v>0</v>
          </cell>
          <cell r="K7114">
            <v>0</v>
          </cell>
          <cell r="L7114">
            <v>0</v>
          </cell>
          <cell r="M7114">
            <v>0</v>
          </cell>
          <cell r="N7114">
            <v>0</v>
          </cell>
          <cell r="O7114" t="str">
            <v>+++</v>
          </cell>
        </row>
        <row r="7115">
          <cell r="A7115" t="str">
            <v>500.40.55.060-6280.42</v>
          </cell>
          <cell r="B7115" t="str">
            <v>500</v>
          </cell>
          <cell r="C7115" t="str">
            <v>40</v>
          </cell>
          <cell r="D7115" t="str">
            <v>55</v>
          </cell>
          <cell r="E7115" t="str">
            <v>060</v>
          </cell>
          <cell r="F7115" t="str">
            <v>6280.42</v>
          </cell>
          <cell r="G7115" t="str">
            <v>Supplies-Public Works Industrial Wastewater</v>
          </cell>
          <cell r="H7115">
            <v>0</v>
          </cell>
          <cell r="I7115">
            <v>0</v>
          </cell>
          <cell r="J7115">
            <v>0</v>
          </cell>
          <cell r="K7115">
            <v>0</v>
          </cell>
          <cell r="L7115">
            <v>0</v>
          </cell>
          <cell r="M7115">
            <v>0</v>
          </cell>
          <cell r="N7115">
            <v>0</v>
          </cell>
          <cell r="O7115" t="str">
            <v>+++</v>
          </cell>
        </row>
        <row r="7116">
          <cell r="A7116" t="str">
            <v>500.40.55.060-6300.01</v>
          </cell>
          <cell r="B7116" t="str">
            <v>500</v>
          </cell>
          <cell r="C7116" t="str">
            <v>40</v>
          </cell>
          <cell r="D7116" t="str">
            <v>55</v>
          </cell>
          <cell r="E7116" t="str">
            <v>060</v>
          </cell>
          <cell r="F7116" t="str">
            <v>6300.01</v>
          </cell>
          <cell r="G7116" t="str">
            <v>Dues &amp; Subscriptions Memberships</v>
          </cell>
          <cell r="H7116">
            <v>0</v>
          </cell>
          <cell r="I7116">
            <v>0</v>
          </cell>
          <cell r="J7116">
            <v>0</v>
          </cell>
          <cell r="K7116">
            <v>0</v>
          </cell>
          <cell r="L7116">
            <v>0</v>
          </cell>
          <cell r="M7116">
            <v>0</v>
          </cell>
          <cell r="N7116">
            <v>0</v>
          </cell>
          <cell r="O7116" t="str">
            <v>+++</v>
          </cell>
        </row>
        <row r="7117">
          <cell r="A7117" t="str">
            <v>500.40.55.060-6300.02</v>
          </cell>
          <cell r="B7117" t="str">
            <v>500</v>
          </cell>
          <cell r="C7117" t="str">
            <v>40</v>
          </cell>
          <cell r="D7117" t="str">
            <v>55</v>
          </cell>
          <cell r="E7117" t="str">
            <v>060</v>
          </cell>
          <cell r="F7117" t="str">
            <v>6300.02</v>
          </cell>
          <cell r="G7117" t="str">
            <v>Dues &amp; Subscriptions Publications</v>
          </cell>
          <cell r="H7117">
            <v>0</v>
          </cell>
          <cell r="I7117">
            <v>0</v>
          </cell>
          <cell r="J7117">
            <v>0</v>
          </cell>
          <cell r="K7117">
            <v>0</v>
          </cell>
          <cell r="L7117">
            <v>0</v>
          </cell>
          <cell r="M7117">
            <v>0</v>
          </cell>
          <cell r="N7117">
            <v>0</v>
          </cell>
          <cell r="O7117" t="str">
            <v>+++</v>
          </cell>
        </row>
        <row r="7118">
          <cell r="A7118" t="str">
            <v>500.40.55.060-6300.03</v>
          </cell>
          <cell r="B7118" t="str">
            <v>500</v>
          </cell>
          <cell r="C7118" t="str">
            <v>40</v>
          </cell>
          <cell r="D7118" t="str">
            <v>55</v>
          </cell>
          <cell r="E7118" t="str">
            <v>060</v>
          </cell>
          <cell r="F7118" t="str">
            <v>6300.03</v>
          </cell>
          <cell r="G7118" t="str">
            <v>Dues &amp; Subscriptions Certifications</v>
          </cell>
          <cell r="H7118">
            <v>0</v>
          </cell>
          <cell r="I7118">
            <v>0</v>
          </cell>
          <cell r="J7118">
            <v>0</v>
          </cell>
          <cell r="K7118">
            <v>0</v>
          </cell>
          <cell r="L7118">
            <v>0</v>
          </cell>
          <cell r="M7118">
            <v>0</v>
          </cell>
          <cell r="N7118">
            <v>0</v>
          </cell>
          <cell r="O7118" t="str">
            <v>+++</v>
          </cell>
        </row>
        <row r="7119">
          <cell r="A7119" t="str">
            <v>500.40.55.060-6350.01</v>
          </cell>
          <cell r="B7119" t="str">
            <v>500</v>
          </cell>
          <cell r="C7119" t="str">
            <v>40</v>
          </cell>
          <cell r="D7119" t="str">
            <v>55</v>
          </cell>
          <cell r="E7119" t="str">
            <v>060</v>
          </cell>
          <cell r="F7119" t="str">
            <v>6350.01</v>
          </cell>
          <cell r="G7119" t="str">
            <v>Maintenance Agreements &amp; Licenses License/Software Maintenance</v>
          </cell>
          <cell r="H7119">
            <v>0</v>
          </cell>
          <cell r="I7119">
            <v>0</v>
          </cell>
          <cell r="J7119">
            <v>0</v>
          </cell>
          <cell r="K7119">
            <v>0</v>
          </cell>
          <cell r="L7119">
            <v>0</v>
          </cell>
          <cell r="M7119">
            <v>0</v>
          </cell>
          <cell r="N7119">
            <v>0</v>
          </cell>
          <cell r="O7119" t="str">
            <v>+++</v>
          </cell>
        </row>
        <row r="7120">
          <cell r="A7120" t="str">
            <v>500.40.55.060-6350.02</v>
          </cell>
          <cell r="B7120" t="str">
            <v>500</v>
          </cell>
          <cell r="C7120" t="str">
            <v>40</v>
          </cell>
          <cell r="D7120" t="str">
            <v>55</v>
          </cell>
          <cell r="E7120" t="str">
            <v>060</v>
          </cell>
          <cell r="F7120" t="str">
            <v>6350.02</v>
          </cell>
          <cell r="G7120" t="str">
            <v>Maintenance Agreements &amp; Licenses Hardware Maintenance</v>
          </cell>
          <cell r="H7120">
            <v>0</v>
          </cell>
          <cell r="I7120">
            <v>0</v>
          </cell>
          <cell r="J7120">
            <v>0</v>
          </cell>
          <cell r="K7120">
            <v>0</v>
          </cell>
          <cell r="L7120">
            <v>0</v>
          </cell>
          <cell r="M7120">
            <v>0</v>
          </cell>
          <cell r="N7120">
            <v>0</v>
          </cell>
          <cell r="O7120" t="str">
            <v>+++</v>
          </cell>
        </row>
        <row r="7121">
          <cell r="A7121" t="str">
            <v>500.40.55.060-6350.03</v>
          </cell>
          <cell r="B7121" t="str">
            <v>500</v>
          </cell>
          <cell r="C7121" t="str">
            <v>40</v>
          </cell>
          <cell r="D7121" t="str">
            <v>55</v>
          </cell>
          <cell r="E7121" t="str">
            <v>060</v>
          </cell>
          <cell r="F7121" t="str">
            <v>6350.03</v>
          </cell>
          <cell r="G7121" t="str">
            <v>Maintenance Agreements &amp; Licenses Maintenance Agreements</v>
          </cell>
          <cell r="H7121">
            <v>0</v>
          </cell>
          <cell r="I7121">
            <v>0</v>
          </cell>
          <cell r="J7121">
            <v>0</v>
          </cell>
          <cell r="K7121">
            <v>0</v>
          </cell>
          <cell r="L7121">
            <v>0</v>
          </cell>
          <cell r="M7121">
            <v>0</v>
          </cell>
          <cell r="N7121">
            <v>0</v>
          </cell>
          <cell r="O7121" t="str">
            <v>+++</v>
          </cell>
        </row>
        <row r="7122">
          <cell r="A7122" t="str">
            <v>500.40.55.060-6350.04</v>
          </cell>
          <cell r="B7122" t="str">
            <v>500</v>
          </cell>
          <cell r="C7122" t="str">
            <v>40</v>
          </cell>
          <cell r="D7122" t="str">
            <v>55</v>
          </cell>
          <cell r="E7122" t="str">
            <v>060</v>
          </cell>
          <cell r="F7122" t="str">
            <v>6350.04</v>
          </cell>
          <cell r="G7122" t="str">
            <v>Maintenance Agreements &amp; Licenses SCADA</v>
          </cell>
          <cell r="H7122">
            <v>0</v>
          </cell>
          <cell r="I7122">
            <v>0</v>
          </cell>
          <cell r="J7122">
            <v>0</v>
          </cell>
          <cell r="K7122">
            <v>0</v>
          </cell>
          <cell r="L7122">
            <v>0</v>
          </cell>
          <cell r="M7122">
            <v>0</v>
          </cell>
          <cell r="N7122">
            <v>0</v>
          </cell>
          <cell r="O7122" t="str">
            <v>+++</v>
          </cell>
        </row>
        <row r="7123">
          <cell r="A7123" t="str">
            <v>500.40.55.060-6350.05</v>
          </cell>
          <cell r="B7123" t="str">
            <v>500</v>
          </cell>
          <cell r="C7123" t="str">
            <v>40</v>
          </cell>
          <cell r="D7123" t="str">
            <v>55</v>
          </cell>
          <cell r="E7123" t="str">
            <v>060</v>
          </cell>
          <cell r="F7123" t="str">
            <v>6350.05</v>
          </cell>
          <cell r="G7123" t="str">
            <v>Maintenance Agreements &amp; Licenses Traffic Control</v>
          </cell>
          <cell r="H7123">
            <v>0</v>
          </cell>
          <cell r="I7123">
            <v>0</v>
          </cell>
          <cell r="J7123">
            <v>0</v>
          </cell>
          <cell r="K7123">
            <v>0</v>
          </cell>
          <cell r="L7123">
            <v>0</v>
          </cell>
          <cell r="M7123">
            <v>0</v>
          </cell>
          <cell r="N7123">
            <v>0</v>
          </cell>
          <cell r="O7123" t="str">
            <v>+++</v>
          </cell>
        </row>
        <row r="7124">
          <cell r="A7124" t="str">
            <v>500.40.55.060-6350.06</v>
          </cell>
          <cell r="B7124" t="str">
            <v>500</v>
          </cell>
          <cell r="C7124" t="str">
            <v>40</v>
          </cell>
          <cell r="D7124" t="str">
            <v>55</v>
          </cell>
          <cell r="E7124" t="str">
            <v>060</v>
          </cell>
          <cell r="F7124" t="str">
            <v>6350.06</v>
          </cell>
          <cell r="G7124" t="str">
            <v>Maintenance Agreements &amp; Licenses Streetlights</v>
          </cell>
          <cell r="H7124">
            <v>0</v>
          </cell>
          <cell r="I7124">
            <v>0</v>
          </cell>
          <cell r="J7124">
            <v>0</v>
          </cell>
          <cell r="K7124">
            <v>0</v>
          </cell>
          <cell r="L7124">
            <v>0</v>
          </cell>
          <cell r="M7124">
            <v>0</v>
          </cell>
          <cell r="N7124">
            <v>0</v>
          </cell>
          <cell r="O7124" t="str">
            <v>+++</v>
          </cell>
        </row>
        <row r="7125">
          <cell r="A7125" t="str">
            <v>500.40.55.060-6375.01</v>
          </cell>
          <cell r="B7125" t="str">
            <v>500</v>
          </cell>
          <cell r="C7125" t="str">
            <v>40</v>
          </cell>
          <cell r="D7125" t="str">
            <v>55</v>
          </cell>
          <cell r="E7125" t="str">
            <v>060</v>
          </cell>
          <cell r="F7125" t="str">
            <v>6375.01</v>
          </cell>
          <cell r="G7125" t="str">
            <v>Operating Fees NPDES Permit Renewal</v>
          </cell>
          <cell r="H7125">
            <v>0</v>
          </cell>
          <cell r="I7125">
            <v>0</v>
          </cell>
          <cell r="J7125">
            <v>0</v>
          </cell>
          <cell r="K7125">
            <v>0</v>
          </cell>
          <cell r="L7125">
            <v>0</v>
          </cell>
          <cell r="M7125">
            <v>0</v>
          </cell>
          <cell r="N7125">
            <v>0</v>
          </cell>
          <cell r="O7125" t="str">
            <v>+++</v>
          </cell>
        </row>
        <row r="7126">
          <cell r="A7126" t="str">
            <v>500.40.55.060-6375.02</v>
          </cell>
          <cell r="B7126" t="str">
            <v>500</v>
          </cell>
          <cell r="C7126" t="str">
            <v>40</v>
          </cell>
          <cell r="D7126" t="str">
            <v>55</v>
          </cell>
          <cell r="E7126" t="str">
            <v>060</v>
          </cell>
          <cell r="F7126" t="str">
            <v>6375.02</v>
          </cell>
          <cell r="G7126" t="str">
            <v>Operating Fees NPDES Permit Compliance</v>
          </cell>
          <cell r="H7126">
            <v>0</v>
          </cell>
          <cell r="I7126">
            <v>0</v>
          </cell>
          <cell r="J7126">
            <v>0</v>
          </cell>
          <cell r="K7126">
            <v>0</v>
          </cell>
          <cell r="L7126">
            <v>0</v>
          </cell>
          <cell r="M7126">
            <v>0</v>
          </cell>
          <cell r="N7126">
            <v>0</v>
          </cell>
          <cell r="O7126" t="str">
            <v>+++</v>
          </cell>
        </row>
        <row r="7127">
          <cell r="A7127" t="str">
            <v>500.40.55.060-6375.03</v>
          </cell>
          <cell r="B7127" t="str">
            <v>500</v>
          </cell>
          <cell r="C7127" t="str">
            <v>40</v>
          </cell>
          <cell r="D7127" t="str">
            <v>55</v>
          </cell>
          <cell r="E7127" t="str">
            <v>060</v>
          </cell>
          <cell r="F7127" t="str">
            <v>6375.03</v>
          </cell>
          <cell r="G7127" t="str">
            <v>Operating Fees SSJID Drainage</v>
          </cell>
          <cell r="H7127">
            <v>0</v>
          </cell>
          <cell r="I7127">
            <v>0</v>
          </cell>
          <cell r="J7127">
            <v>0</v>
          </cell>
          <cell r="K7127">
            <v>0</v>
          </cell>
          <cell r="L7127">
            <v>0</v>
          </cell>
          <cell r="M7127">
            <v>0</v>
          </cell>
          <cell r="N7127">
            <v>0</v>
          </cell>
          <cell r="O7127" t="str">
            <v>+++</v>
          </cell>
        </row>
        <row r="7128">
          <cell r="A7128" t="str">
            <v>500.40.55.060-6375.04</v>
          </cell>
          <cell r="B7128" t="str">
            <v>500</v>
          </cell>
          <cell r="C7128" t="str">
            <v>40</v>
          </cell>
          <cell r="D7128" t="str">
            <v>55</v>
          </cell>
          <cell r="E7128" t="str">
            <v>060</v>
          </cell>
          <cell r="F7128" t="str">
            <v>6375.04</v>
          </cell>
          <cell r="G7128" t="str">
            <v>Operating Fees Operating Permits</v>
          </cell>
          <cell r="H7128">
            <v>0</v>
          </cell>
          <cell r="I7128">
            <v>0</v>
          </cell>
          <cell r="J7128">
            <v>0</v>
          </cell>
          <cell r="K7128">
            <v>0</v>
          </cell>
          <cell r="L7128">
            <v>0</v>
          </cell>
          <cell r="M7128">
            <v>0</v>
          </cell>
          <cell r="N7128">
            <v>0</v>
          </cell>
          <cell r="O7128" t="str">
            <v>+++</v>
          </cell>
        </row>
        <row r="7129">
          <cell r="A7129" t="str">
            <v>500.40.55.060-6375.05</v>
          </cell>
          <cell r="B7129" t="str">
            <v>500</v>
          </cell>
          <cell r="C7129" t="str">
            <v>40</v>
          </cell>
          <cell r="D7129" t="str">
            <v>55</v>
          </cell>
          <cell r="E7129" t="str">
            <v>060</v>
          </cell>
          <cell r="F7129" t="str">
            <v>6375.05</v>
          </cell>
          <cell r="G7129" t="str">
            <v>Operating Fees Annual Waste Discharger</v>
          </cell>
          <cell r="H7129">
            <v>0</v>
          </cell>
          <cell r="I7129">
            <v>0</v>
          </cell>
          <cell r="J7129">
            <v>0</v>
          </cell>
          <cell r="K7129">
            <v>0</v>
          </cell>
          <cell r="L7129">
            <v>0</v>
          </cell>
          <cell r="M7129">
            <v>0</v>
          </cell>
          <cell r="N7129">
            <v>0</v>
          </cell>
          <cell r="O7129" t="str">
            <v>+++</v>
          </cell>
        </row>
        <row r="7130">
          <cell r="A7130" t="str">
            <v>500.40.55.060-6375.07</v>
          </cell>
          <cell r="B7130" t="str">
            <v>500</v>
          </cell>
          <cell r="C7130" t="str">
            <v>40</v>
          </cell>
          <cell r="D7130" t="str">
            <v>55</v>
          </cell>
          <cell r="E7130" t="str">
            <v>060</v>
          </cell>
          <cell r="F7130" t="str">
            <v>6375.07</v>
          </cell>
          <cell r="G7130" t="str">
            <v>Operating Fees Permit</v>
          </cell>
          <cell r="H7130">
            <v>0</v>
          </cell>
          <cell r="I7130">
            <v>0</v>
          </cell>
          <cell r="J7130">
            <v>0</v>
          </cell>
          <cell r="K7130">
            <v>0</v>
          </cell>
          <cell r="L7130">
            <v>0</v>
          </cell>
          <cell r="M7130">
            <v>0</v>
          </cell>
          <cell r="N7130">
            <v>0</v>
          </cell>
          <cell r="O7130" t="str">
            <v>+++</v>
          </cell>
        </row>
        <row r="7131">
          <cell r="A7131" t="str">
            <v>500.40.55.060-6375.08</v>
          </cell>
          <cell r="B7131" t="str">
            <v>500</v>
          </cell>
          <cell r="C7131" t="str">
            <v>40</v>
          </cell>
          <cell r="D7131" t="str">
            <v>55</v>
          </cell>
          <cell r="E7131" t="str">
            <v>060</v>
          </cell>
          <cell r="F7131" t="str">
            <v>6375.08</v>
          </cell>
          <cell r="G7131" t="str">
            <v>Operating Fees Operating Permits Reg</v>
          </cell>
          <cell r="H7131">
            <v>0</v>
          </cell>
          <cell r="I7131">
            <v>0</v>
          </cell>
          <cell r="J7131">
            <v>0</v>
          </cell>
          <cell r="K7131">
            <v>0</v>
          </cell>
          <cell r="L7131">
            <v>0</v>
          </cell>
          <cell r="M7131">
            <v>0</v>
          </cell>
          <cell r="N7131">
            <v>0</v>
          </cell>
          <cell r="O7131" t="str">
            <v>+++</v>
          </cell>
        </row>
        <row r="7132">
          <cell r="A7132" t="str">
            <v>500.40.55.060-6375.09</v>
          </cell>
          <cell r="B7132" t="str">
            <v>500</v>
          </cell>
          <cell r="C7132" t="str">
            <v>40</v>
          </cell>
          <cell r="D7132" t="str">
            <v>55</v>
          </cell>
          <cell r="E7132" t="str">
            <v>060</v>
          </cell>
          <cell r="F7132" t="str">
            <v>6375.09</v>
          </cell>
          <cell r="G7132" t="str">
            <v>Operating Fees Dumping</v>
          </cell>
          <cell r="H7132">
            <v>0</v>
          </cell>
          <cell r="I7132">
            <v>0</v>
          </cell>
          <cell r="J7132">
            <v>0</v>
          </cell>
          <cell r="K7132">
            <v>0</v>
          </cell>
          <cell r="L7132">
            <v>0</v>
          </cell>
          <cell r="M7132">
            <v>0</v>
          </cell>
          <cell r="N7132">
            <v>0</v>
          </cell>
          <cell r="O7132" t="str">
            <v>+++</v>
          </cell>
        </row>
        <row r="7133">
          <cell r="A7133" t="str">
            <v>500.40.55.060-6375.10</v>
          </cell>
          <cell r="B7133" t="str">
            <v>500</v>
          </cell>
          <cell r="C7133" t="str">
            <v>40</v>
          </cell>
          <cell r="D7133" t="str">
            <v>55</v>
          </cell>
          <cell r="E7133" t="str">
            <v>060</v>
          </cell>
          <cell r="F7133" t="str">
            <v>6375.10</v>
          </cell>
          <cell r="G7133" t="str">
            <v>Operating Fees Sludge Disposal</v>
          </cell>
          <cell r="H7133">
            <v>0</v>
          </cell>
          <cell r="I7133">
            <v>0</v>
          </cell>
          <cell r="J7133">
            <v>0</v>
          </cell>
          <cell r="K7133">
            <v>0</v>
          </cell>
          <cell r="L7133">
            <v>0</v>
          </cell>
          <cell r="M7133">
            <v>0</v>
          </cell>
          <cell r="N7133">
            <v>0</v>
          </cell>
          <cell r="O7133" t="str">
            <v>+++</v>
          </cell>
        </row>
        <row r="7134">
          <cell r="A7134" t="str">
            <v>500.40.55.060-6375.11</v>
          </cell>
          <cell r="B7134" t="str">
            <v>500</v>
          </cell>
          <cell r="C7134" t="str">
            <v>40</v>
          </cell>
          <cell r="D7134" t="str">
            <v>55</v>
          </cell>
          <cell r="E7134" t="str">
            <v>060</v>
          </cell>
          <cell r="F7134" t="str">
            <v>6375.11</v>
          </cell>
          <cell r="G7134" t="str">
            <v>Operating Fees Compost Tipping</v>
          </cell>
          <cell r="H7134">
            <v>0</v>
          </cell>
          <cell r="I7134">
            <v>0</v>
          </cell>
          <cell r="J7134">
            <v>0</v>
          </cell>
          <cell r="K7134">
            <v>0</v>
          </cell>
          <cell r="L7134">
            <v>0</v>
          </cell>
          <cell r="M7134">
            <v>0</v>
          </cell>
          <cell r="N7134">
            <v>0</v>
          </cell>
          <cell r="O7134" t="str">
            <v>+++</v>
          </cell>
        </row>
        <row r="7135">
          <cell r="A7135" t="str">
            <v>500.40.55.060-6375.12</v>
          </cell>
          <cell r="B7135" t="str">
            <v>500</v>
          </cell>
          <cell r="C7135" t="str">
            <v>40</v>
          </cell>
          <cell r="D7135" t="str">
            <v>55</v>
          </cell>
          <cell r="E7135" t="str">
            <v>060</v>
          </cell>
          <cell r="F7135" t="str">
            <v>6375.12</v>
          </cell>
          <cell r="G7135" t="str">
            <v>Operating Fees Curbside Recycling</v>
          </cell>
          <cell r="H7135">
            <v>0</v>
          </cell>
          <cell r="I7135">
            <v>0</v>
          </cell>
          <cell r="J7135">
            <v>0</v>
          </cell>
          <cell r="K7135">
            <v>0</v>
          </cell>
          <cell r="L7135">
            <v>0</v>
          </cell>
          <cell r="M7135">
            <v>0</v>
          </cell>
          <cell r="N7135">
            <v>0</v>
          </cell>
          <cell r="O7135" t="str">
            <v>+++</v>
          </cell>
        </row>
        <row r="7136">
          <cell r="A7136" t="str">
            <v>500.40.55.060-6375.15</v>
          </cell>
          <cell r="B7136" t="str">
            <v>500</v>
          </cell>
          <cell r="C7136" t="str">
            <v>40</v>
          </cell>
          <cell r="D7136" t="str">
            <v>55</v>
          </cell>
          <cell r="E7136" t="str">
            <v>060</v>
          </cell>
          <cell r="F7136" t="str">
            <v>6375.15</v>
          </cell>
          <cell r="G7136" t="str">
            <v>Operating Fees Concrete/Asphalt Tipping</v>
          </cell>
          <cell r="H7136">
            <v>0</v>
          </cell>
          <cell r="I7136">
            <v>0</v>
          </cell>
          <cell r="J7136">
            <v>0</v>
          </cell>
          <cell r="K7136">
            <v>0</v>
          </cell>
          <cell r="L7136">
            <v>0</v>
          </cell>
          <cell r="M7136">
            <v>0</v>
          </cell>
          <cell r="N7136">
            <v>0</v>
          </cell>
          <cell r="O7136" t="str">
            <v>+++</v>
          </cell>
        </row>
        <row r="7137">
          <cell r="A7137" t="str">
            <v>500.40.55.060-6375.16</v>
          </cell>
          <cell r="B7137" t="str">
            <v>500</v>
          </cell>
          <cell r="C7137" t="str">
            <v>40</v>
          </cell>
          <cell r="D7137" t="str">
            <v>55</v>
          </cell>
          <cell r="E7137" t="str">
            <v>060</v>
          </cell>
          <cell r="F7137" t="str">
            <v>6375.16</v>
          </cell>
          <cell r="G7137" t="str">
            <v>Operating Fees Universal Waste Recycling</v>
          </cell>
          <cell r="H7137">
            <v>0</v>
          </cell>
          <cell r="I7137">
            <v>0</v>
          </cell>
          <cell r="J7137">
            <v>0</v>
          </cell>
          <cell r="K7137">
            <v>0</v>
          </cell>
          <cell r="L7137">
            <v>0</v>
          </cell>
          <cell r="M7137">
            <v>0</v>
          </cell>
          <cell r="N7137">
            <v>0</v>
          </cell>
          <cell r="O7137" t="str">
            <v>+++</v>
          </cell>
        </row>
        <row r="7138">
          <cell r="A7138" t="str">
            <v>500.40.55.060-6375.18</v>
          </cell>
          <cell r="B7138" t="str">
            <v>500</v>
          </cell>
          <cell r="C7138" t="str">
            <v>40</v>
          </cell>
          <cell r="D7138" t="str">
            <v>55</v>
          </cell>
          <cell r="E7138" t="str">
            <v>060</v>
          </cell>
          <cell r="F7138" t="str">
            <v>6375.18</v>
          </cell>
          <cell r="G7138" t="str">
            <v>Operating Fees Used Oil Recycling</v>
          </cell>
          <cell r="H7138">
            <v>0</v>
          </cell>
          <cell r="I7138">
            <v>0</v>
          </cell>
          <cell r="J7138">
            <v>0</v>
          </cell>
          <cell r="K7138">
            <v>0</v>
          </cell>
          <cell r="L7138">
            <v>0</v>
          </cell>
          <cell r="M7138">
            <v>0</v>
          </cell>
          <cell r="N7138">
            <v>0</v>
          </cell>
          <cell r="O7138" t="str">
            <v>+++</v>
          </cell>
        </row>
        <row r="7139">
          <cell r="A7139" t="str">
            <v>500.40.55.060-6375.19</v>
          </cell>
          <cell r="B7139" t="str">
            <v>500</v>
          </cell>
          <cell r="C7139" t="str">
            <v>40</v>
          </cell>
          <cell r="D7139" t="str">
            <v>55</v>
          </cell>
          <cell r="E7139" t="str">
            <v>060</v>
          </cell>
          <cell r="F7139" t="str">
            <v>6375.19</v>
          </cell>
          <cell r="G7139" t="str">
            <v>Operating Fees Highway Signal</v>
          </cell>
          <cell r="H7139">
            <v>0</v>
          </cell>
          <cell r="I7139">
            <v>0</v>
          </cell>
          <cell r="J7139">
            <v>0</v>
          </cell>
          <cell r="K7139">
            <v>0</v>
          </cell>
          <cell r="L7139">
            <v>0</v>
          </cell>
          <cell r="M7139">
            <v>0</v>
          </cell>
          <cell r="N7139">
            <v>0</v>
          </cell>
          <cell r="O7139" t="str">
            <v>+++</v>
          </cell>
        </row>
        <row r="7140">
          <cell r="A7140" t="str">
            <v>500.40.55.060-6375.20</v>
          </cell>
          <cell r="B7140" t="str">
            <v>500</v>
          </cell>
          <cell r="C7140" t="str">
            <v>40</v>
          </cell>
          <cell r="D7140" t="str">
            <v>55</v>
          </cell>
          <cell r="E7140" t="str">
            <v>060</v>
          </cell>
          <cell r="F7140" t="str">
            <v>6375.20</v>
          </cell>
          <cell r="G7140" t="str">
            <v>Operating Fees Fines and Penalties</v>
          </cell>
          <cell r="H7140">
            <v>0</v>
          </cell>
          <cell r="I7140">
            <v>0</v>
          </cell>
          <cell r="J7140">
            <v>0</v>
          </cell>
          <cell r="K7140">
            <v>0</v>
          </cell>
          <cell r="L7140">
            <v>0</v>
          </cell>
          <cell r="M7140">
            <v>0</v>
          </cell>
          <cell r="N7140">
            <v>0</v>
          </cell>
          <cell r="O7140" t="str">
            <v>+++</v>
          </cell>
        </row>
        <row r="7141">
          <cell r="A7141" t="str">
            <v>500.40.55.060-6400.01</v>
          </cell>
          <cell r="B7141" t="str">
            <v>500</v>
          </cell>
          <cell r="C7141" t="str">
            <v>40</v>
          </cell>
          <cell r="D7141" t="str">
            <v>55</v>
          </cell>
          <cell r="E7141" t="str">
            <v>060</v>
          </cell>
          <cell r="F7141" t="str">
            <v>6400.01</v>
          </cell>
          <cell r="G7141" t="str">
            <v>Repairs &amp; Maintenance Building</v>
          </cell>
          <cell r="H7141">
            <v>0</v>
          </cell>
          <cell r="I7141">
            <v>0</v>
          </cell>
          <cell r="J7141">
            <v>0</v>
          </cell>
          <cell r="K7141">
            <v>0</v>
          </cell>
          <cell r="L7141">
            <v>0</v>
          </cell>
          <cell r="M7141">
            <v>0</v>
          </cell>
          <cell r="N7141">
            <v>0</v>
          </cell>
          <cell r="O7141" t="str">
            <v>+++</v>
          </cell>
        </row>
        <row r="7142">
          <cell r="A7142" t="str">
            <v>500.40.55.060-6400.02</v>
          </cell>
          <cell r="B7142" t="str">
            <v>500</v>
          </cell>
          <cell r="C7142" t="str">
            <v>40</v>
          </cell>
          <cell r="D7142" t="str">
            <v>55</v>
          </cell>
          <cell r="E7142" t="str">
            <v>060</v>
          </cell>
          <cell r="F7142" t="str">
            <v>6400.02</v>
          </cell>
          <cell r="G7142" t="str">
            <v>Repairs &amp; Maintenance Minor Equipment/Other</v>
          </cell>
          <cell r="H7142">
            <v>0</v>
          </cell>
          <cell r="I7142">
            <v>0</v>
          </cell>
          <cell r="J7142">
            <v>0</v>
          </cell>
          <cell r="K7142">
            <v>0</v>
          </cell>
          <cell r="L7142">
            <v>0</v>
          </cell>
          <cell r="M7142">
            <v>0</v>
          </cell>
          <cell r="N7142">
            <v>0</v>
          </cell>
          <cell r="O7142" t="str">
            <v>+++</v>
          </cell>
        </row>
        <row r="7143">
          <cell r="A7143" t="str">
            <v>500.40.55.060-6400.03</v>
          </cell>
          <cell r="B7143" t="str">
            <v>500</v>
          </cell>
          <cell r="C7143" t="str">
            <v>40</v>
          </cell>
          <cell r="D7143" t="str">
            <v>55</v>
          </cell>
          <cell r="E7143" t="str">
            <v>060</v>
          </cell>
          <cell r="F7143" t="str">
            <v>6400.03</v>
          </cell>
          <cell r="G7143" t="str">
            <v>Repairs &amp; Maintenance Major Repair &amp; Contingency</v>
          </cell>
          <cell r="H7143">
            <v>0</v>
          </cell>
          <cell r="I7143">
            <v>0</v>
          </cell>
          <cell r="J7143">
            <v>0</v>
          </cell>
          <cell r="K7143">
            <v>0</v>
          </cell>
          <cell r="L7143">
            <v>0</v>
          </cell>
          <cell r="M7143">
            <v>0</v>
          </cell>
          <cell r="N7143">
            <v>0</v>
          </cell>
          <cell r="O7143" t="str">
            <v>+++</v>
          </cell>
        </row>
        <row r="7144">
          <cell r="A7144" t="str">
            <v>500.40.55.060-6400.04</v>
          </cell>
          <cell r="B7144" t="str">
            <v>500</v>
          </cell>
          <cell r="C7144" t="str">
            <v>40</v>
          </cell>
          <cell r="D7144" t="str">
            <v>55</v>
          </cell>
          <cell r="E7144" t="str">
            <v>060</v>
          </cell>
          <cell r="F7144" t="str">
            <v>6400.04</v>
          </cell>
          <cell r="G7144" t="str">
            <v>Repairs &amp; Maintenance Equipment Rental</v>
          </cell>
          <cell r="H7144">
            <v>0</v>
          </cell>
          <cell r="I7144">
            <v>0</v>
          </cell>
          <cell r="J7144">
            <v>0</v>
          </cell>
          <cell r="K7144">
            <v>0</v>
          </cell>
          <cell r="L7144">
            <v>0</v>
          </cell>
          <cell r="M7144">
            <v>0</v>
          </cell>
          <cell r="N7144">
            <v>0</v>
          </cell>
          <cell r="O7144" t="str">
            <v>+++</v>
          </cell>
        </row>
        <row r="7145">
          <cell r="A7145" t="str">
            <v>500.40.55.060-6400.05</v>
          </cell>
          <cell r="B7145" t="str">
            <v>500</v>
          </cell>
          <cell r="C7145" t="str">
            <v>40</v>
          </cell>
          <cell r="D7145" t="str">
            <v>55</v>
          </cell>
          <cell r="E7145" t="str">
            <v>060</v>
          </cell>
          <cell r="F7145" t="str">
            <v>6400.05</v>
          </cell>
          <cell r="G7145" t="str">
            <v>Repairs &amp; Maintenance Vehicle</v>
          </cell>
          <cell r="H7145">
            <v>0</v>
          </cell>
          <cell r="I7145">
            <v>0</v>
          </cell>
          <cell r="J7145">
            <v>0</v>
          </cell>
          <cell r="K7145">
            <v>0</v>
          </cell>
          <cell r="L7145">
            <v>0</v>
          </cell>
          <cell r="M7145">
            <v>0</v>
          </cell>
          <cell r="N7145">
            <v>0</v>
          </cell>
          <cell r="O7145" t="str">
            <v>+++</v>
          </cell>
        </row>
        <row r="7146">
          <cell r="A7146" t="str">
            <v>500.40.55.060-6400.07</v>
          </cell>
          <cell r="B7146" t="str">
            <v>500</v>
          </cell>
          <cell r="C7146" t="str">
            <v>40</v>
          </cell>
          <cell r="D7146" t="str">
            <v>55</v>
          </cell>
          <cell r="E7146" t="str">
            <v>060</v>
          </cell>
          <cell r="F7146" t="str">
            <v>6400.07</v>
          </cell>
          <cell r="G7146" t="str">
            <v>Repairs &amp; Maintenance Radio Communication</v>
          </cell>
          <cell r="H7146">
            <v>0</v>
          </cell>
          <cell r="I7146">
            <v>0</v>
          </cell>
          <cell r="J7146">
            <v>0</v>
          </cell>
          <cell r="K7146">
            <v>0</v>
          </cell>
          <cell r="L7146">
            <v>0</v>
          </cell>
          <cell r="M7146">
            <v>0</v>
          </cell>
          <cell r="N7146">
            <v>0</v>
          </cell>
          <cell r="O7146" t="str">
            <v>+++</v>
          </cell>
        </row>
        <row r="7147">
          <cell r="A7147" t="str">
            <v>500.40.55.060-6400.09</v>
          </cell>
          <cell r="B7147" t="str">
            <v>500</v>
          </cell>
          <cell r="C7147" t="str">
            <v>40</v>
          </cell>
          <cell r="D7147" t="str">
            <v>55</v>
          </cell>
          <cell r="E7147" t="str">
            <v>060</v>
          </cell>
          <cell r="F7147" t="str">
            <v>6400.09</v>
          </cell>
          <cell r="G7147" t="str">
            <v>Repairs &amp; Maintenance Well</v>
          </cell>
          <cell r="H7147">
            <v>0</v>
          </cell>
          <cell r="I7147">
            <v>0</v>
          </cell>
          <cell r="J7147">
            <v>0</v>
          </cell>
          <cell r="K7147">
            <v>0</v>
          </cell>
          <cell r="L7147">
            <v>0</v>
          </cell>
          <cell r="M7147">
            <v>0</v>
          </cell>
          <cell r="N7147">
            <v>0</v>
          </cell>
          <cell r="O7147" t="str">
            <v>+++</v>
          </cell>
        </row>
        <row r="7148">
          <cell r="A7148" t="str">
            <v>500.40.55.060-6400.10</v>
          </cell>
          <cell r="B7148" t="str">
            <v>500</v>
          </cell>
          <cell r="C7148" t="str">
            <v>40</v>
          </cell>
          <cell r="D7148" t="str">
            <v>55</v>
          </cell>
          <cell r="E7148" t="str">
            <v>060</v>
          </cell>
          <cell r="F7148" t="str">
            <v>6400.10</v>
          </cell>
          <cell r="G7148" t="str">
            <v>Repairs &amp; Maintenance Pavement</v>
          </cell>
          <cell r="H7148">
            <v>0</v>
          </cell>
          <cell r="I7148">
            <v>0</v>
          </cell>
          <cell r="J7148">
            <v>0</v>
          </cell>
          <cell r="K7148">
            <v>0</v>
          </cell>
          <cell r="L7148">
            <v>0</v>
          </cell>
          <cell r="M7148">
            <v>0</v>
          </cell>
          <cell r="N7148">
            <v>0</v>
          </cell>
          <cell r="O7148" t="str">
            <v>+++</v>
          </cell>
        </row>
        <row r="7149">
          <cell r="A7149" t="str">
            <v>500.40.55.060-6400.12</v>
          </cell>
          <cell r="B7149" t="str">
            <v>500</v>
          </cell>
          <cell r="C7149" t="str">
            <v>40</v>
          </cell>
          <cell r="D7149" t="str">
            <v>55</v>
          </cell>
          <cell r="E7149" t="str">
            <v>060</v>
          </cell>
          <cell r="F7149" t="str">
            <v>6400.12</v>
          </cell>
          <cell r="G7149" t="str">
            <v>Repairs &amp; Maintenance Pump</v>
          </cell>
          <cell r="H7149">
            <v>0</v>
          </cell>
          <cell r="I7149">
            <v>0</v>
          </cell>
          <cell r="J7149">
            <v>0</v>
          </cell>
          <cell r="K7149">
            <v>0</v>
          </cell>
          <cell r="L7149">
            <v>0</v>
          </cell>
          <cell r="M7149">
            <v>0</v>
          </cell>
          <cell r="N7149">
            <v>0</v>
          </cell>
          <cell r="O7149" t="str">
            <v>+++</v>
          </cell>
        </row>
        <row r="7150">
          <cell r="A7150" t="str">
            <v>500.40.55.060-6400.13</v>
          </cell>
          <cell r="B7150" t="str">
            <v>500</v>
          </cell>
          <cell r="C7150" t="str">
            <v>40</v>
          </cell>
          <cell r="D7150" t="str">
            <v>55</v>
          </cell>
          <cell r="E7150" t="str">
            <v>060</v>
          </cell>
          <cell r="F7150" t="str">
            <v>6400.13</v>
          </cell>
          <cell r="G7150" t="str">
            <v>Repairs &amp; Maintenance Storm Drain</v>
          </cell>
          <cell r="H7150">
            <v>0</v>
          </cell>
          <cell r="I7150">
            <v>0</v>
          </cell>
          <cell r="J7150">
            <v>0</v>
          </cell>
          <cell r="K7150">
            <v>0</v>
          </cell>
          <cell r="L7150">
            <v>0</v>
          </cell>
          <cell r="M7150">
            <v>0</v>
          </cell>
          <cell r="N7150">
            <v>0</v>
          </cell>
          <cell r="O7150" t="str">
            <v>+++</v>
          </cell>
        </row>
        <row r="7151">
          <cell r="A7151" t="str">
            <v>500.40.55.060-6400.19</v>
          </cell>
          <cell r="B7151" t="str">
            <v>500</v>
          </cell>
          <cell r="C7151" t="str">
            <v>40</v>
          </cell>
          <cell r="D7151" t="str">
            <v>55</v>
          </cell>
          <cell r="E7151" t="str">
            <v>060</v>
          </cell>
          <cell r="F7151" t="str">
            <v>6400.19</v>
          </cell>
          <cell r="G7151" t="str">
            <v>Repairs &amp; Maintenance Testing/Certifications</v>
          </cell>
          <cell r="H7151">
            <v>0</v>
          </cell>
          <cell r="I7151">
            <v>0</v>
          </cell>
          <cell r="J7151">
            <v>0</v>
          </cell>
          <cell r="K7151">
            <v>0</v>
          </cell>
          <cell r="L7151">
            <v>0</v>
          </cell>
          <cell r="M7151">
            <v>0</v>
          </cell>
          <cell r="N7151">
            <v>0</v>
          </cell>
          <cell r="O7151" t="str">
            <v>+++</v>
          </cell>
        </row>
        <row r="7152">
          <cell r="A7152" t="str">
            <v>500.40.55.060-6400.20</v>
          </cell>
          <cell r="B7152" t="str">
            <v>500</v>
          </cell>
          <cell r="C7152" t="str">
            <v>40</v>
          </cell>
          <cell r="D7152" t="str">
            <v>55</v>
          </cell>
          <cell r="E7152" t="str">
            <v>060</v>
          </cell>
          <cell r="F7152" t="str">
            <v>6400.20</v>
          </cell>
          <cell r="G7152" t="str">
            <v>Repairs &amp; Maintenance Property Maintenance</v>
          </cell>
          <cell r="H7152">
            <v>0</v>
          </cell>
          <cell r="I7152">
            <v>0</v>
          </cell>
          <cell r="J7152">
            <v>0</v>
          </cell>
          <cell r="K7152">
            <v>0</v>
          </cell>
          <cell r="L7152">
            <v>0</v>
          </cell>
          <cell r="M7152">
            <v>0</v>
          </cell>
          <cell r="N7152">
            <v>0</v>
          </cell>
          <cell r="O7152" t="str">
            <v>+++</v>
          </cell>
        </row>
        <row r="7153">
          <cell r="A7153" t="str">
            <v>500.40.55.060-6400.21</v>
          </cell>
          <cell r="B7153" t="str">
            <v>500</v>
          </cell>
          <cell r="C7153" t="str">
            <v>40</v>
          </cell>
          <cell r="D7153" t="str">
            <v>55</v>
          </cell>
          <cell r="E7153" t="str">
            <v>060</v>
          </cell>
          <cell r="F7153" t="str">
            <v>6400.21</v>
          </cell>
          <cell r="G7153" t="str">
            <v>Repairs &amp; Maintenance Soundwall/Barriers</v>
          </cell>
          <cell r="H7153">
            <v>0</v>
          </cell>
          <cell r="I7153">
            <v>0</v>
          </cell>
          <cell r="J7153">
            <v>0</v>
          </cell>
          <cell r="K7153">
            <v>0</v>
          </cell>
          <cell r="L7153">
            <v>0</v>
          </cell>
          <cell r="M7153">
            <v>0</v>
          </cell>
          <cell r="N7153">
            <v>0</v>
          </cell>
          <cell r="O7153" t="str">
            <v>+++</v>
          </cell>
        </row>
        <row r="7154">
          <cell r="A7154" t="str">
            <v>500.40.55.060-6400.22</v>
          </cell>
          <cell r="B7154" t="str">
            <v>500</v>
          </cell>
          <cell r="C7154" t="str">
            <v>40</v>
          </cell>
          <cell r="D7154" t="str">
            <v>55</v>
          </cell>
          <cell r="E7154" t="str">
            <v>060</v>
          </cell>
          <cell r="F7154" t="str">
            <v>6400.22</v>
          </cell>
          <cell r="G7154" t="str">
            <v>Repairs &amp; Maintenance Curb Gutter Sidewalk</v>
          </cell>
          <cell r="H7154">
            <v>0</v>
          </cell>
          <cell r="I7154">
            <v>0</v>
          </cell>
          <cell r="J7154">
            <v>0</v>
          </cell>
          <cell r="K7154">
            <v>0</v>
          </cell>
          <cell r="L7154">
            <v>0</v>
          </cell>
          <cell r="M7154">
            <v>0</v>
          </cell>
          <cell r="N7154">
            <v>0</v>
          </cell>
          <cell r="O7154" t="str">
            <v>+++</v>
          </cell>
        </row>
        <row r="7155">
          <cell r="A7155" t="str">
            <v>500.40.55.060-6400.23</v>
          </cell>
          <cell r="B7155" t="str">
            <v>500</v>
          </cell>
          <cell r="C7155" t="str">
            <v>40</v>
          </cell>
          <cell r="D7155" t="str">
            <v>55</v>
          </cell>
          <cell r="E7155" t="str">
            <v>060</v>
          </cell>
          <cell r="F7155" t="str">
            <v>6400.23</v>
          </cell>
          <cell r="G7155" t="str">
            <v>Repairs &amp; Maintenance Bin Repair</v>
          </cell>
          <cell r="H7155">
            <v>0</v>
          </cell>
          <cell r="I7155">
            <v>0</v>
          </cell>
          <cell r="J7155">
            <v>0</v>
          </cell>
          <cell r="K7155">
            <v>0</v>
          </cell>
          <cell r="L7155">
            <v>0</v>
          </cell>
          <cell r="M7155">
            <v>0</v>
          </cell>
          <cell r="N7155">
            <v>0</v>
          </cell>
          <cell r="O7155" t="str">
            <v>+++</v>
          </cell>
        </row>
        <row r="7156">
          <cell r="A7156" t="str">
            <v>500.40.55.060-6410.02</v>
          </cell>
          <cell r="B7156" t="str">
            <v>500</v>
          </cell>
          <cell r="C7156" t="str">
            <v>40</v>
          </cell>
          <cell r="D7156" t="str">
            <v>55</v>
          </cell>
          <cell r="E7156" t="str">
            <v>060</v>
          </cell>
          <cell r="F7156" t="str">
            <v>6410.02</v>
          </cell>
          <cell r="G7156" t="str">
            <v>Repairs &amp; Maintenance-Transportation Slurry/Overlay</v>
          </cell>
          <cell r="H7156">
            <v>0</v>
          </cell>
          <cell r="I7156">
            <v>0</v>
          </cell>
          <cell r="J7156">
            <v>0</v>
          </cell>
          <cell r="K7156">
            <v>0</v>
          </cell>
          <cell r="L7156">
            <v>0</v>
          </cell>
          <cell r="M7156">
            <v>0</v>
          </cell>
          <cell r="N7156">
            <v>0</v>
          </cell>
          <cell r="O7156" t="str">
            <v>+++</v>
          </cell>
        </row>
        <row r="7157">
          <cell r="A7157" t="str">
            <v>500.40.55.060-6500.04</v>
          </cell>
          <cell r="B7157" t="str">
            <v>500</v>
          </cell>
          <cell r="C7157" t="str">
            <v>40</v>
          </cell>
          <cell r="D7157" t="str">
            <v>55</v>
          </cell>
          <cell r="E7157" t="str">
            <v>060</v>
          </cell>
          <cell r="F7157" t="str">
            <v>6500.04</v>
          </cell>
          <cell r="G7157" t="str">
            <v>Claims &amp; Insurance Insurance Premiums</v>
          </cell>
          <cell r="H7157">
            <v>0</v>
          </cell>
          <cell r="I7157">
            <v>0</v>
          </cell>
          <cell r="J7157">
            <v>0</v>
          </cell>
          <cell r="K7157">
            <v>0</v>
          </cell>
          <cell r="L7157">
            <v>0</v>
          </cell>
          <cell r="M7157">
            <v>0</v>
          </cell>
          <cell r="N7157">
            <v>0</v>
          </cell>
          <cell r="O7157" t="str">
            <v>+++</v>
          </cell>
        </row>
        <row r="7158">
          <cell r="A7158" t="str">
            <v>500.40.55.060-6600.01</v>
          </cell>
          <cell r="B7158" t="str">
            <v>500</v>
          </cell>
          <cell r="C7158" t="str">
            <v>40</v>
          </cell>
          <cell r="D7158" t="str">
            <v>55</v>
          </cell>
          <cell r="E7158" t="str">
            <v>060</v>
          </cell>
          <cell r="F7158" t="str">
            <v>6600.01</v>
          </cell>
          <cell r="G7158" t="str">
            <v>Administrative Expenses Meetings</v>
          </cell>
          <cell r="H7158">
            <v>0</v>
          </cell>
          <cell r="I7158">
            <v>0</v>
          </cell>
          <cell r="J7158">
            <v>0</v>
          </cell>
          <cell r="K7158">
            <v>0</v>
          </cell>
          <cell r="L7158">
            <v>0</v>
          </cell>
          <cell r="M7158">
            <v>0</v>
          </cell>
          <cell r="N7158">
            <v>0</v>
          </cell>
          <cell r="O7158" t="str">
            <v>+++</v>
          </cell>
        </row>
        <row r="7159">
          <cell r="A7159" t="str">
            <v>500.40.55.060-6600.03</v>
          </cell>
          <cell r="B7159" t="str">
            <v>500</v>
          </cell>
          <cell r="C7159" t="str">
            <v>40</v>
          </cell>
          <cell r="D7159" t="str">
            <v>55</v>
          </cell>
          <cell r="E7159" t="str">
            <v>060</v>
          </cell>
          <cell r="F7159" t="str">
            <v>6600.03</v>
          </cell>
          <cell r="G7159" t="str">
            <v>Administrative Expenses Mileage Reimbursement</v>
          </cell>
          <cell r="H7159">
            <v>0</v>
          </cell>
          <cell r="I7159">
            <v>0</v>
          </cell>
          <cell r="J7159">
            <v>0</v>
          </cell>
          <cell r="K7159">
            <v>0</v>
          </cell>
          <cell r="L7159">
            <v>0</v>
          </cell>
          <cell r="M7159">
            <v>0</v>
          </cell>
          <cell r="N7159">
            <v>0</v>
          </cell>
          <cell r="O7159" t="str">
            <v>+++</v>
          </cell>
        </row>
        <row r="7160">
          <cell r="A7160" t="str">
            <v>500.40.55.060-6600.04</v>
          </cell>
          <cell r="B7160" t="str">
            <v>500</v>
          </cell>
          <cell r="C7160" t="str">
            <v>40</v>
          </cell>
          <cell r="D7160" t="str">
            <v>55</v>
          </cell>
          <cell r="E7160" t="str">
            <v>060</v>
          </cell>
          <cell r="F7160" t="str">
            <v>6600.04</v>
          </cell>
          <cell r="G7160" t="str">
            <v>Administrative Expenses Training/Conferences</v>
          </cell>
          <cell r="H7160">
            <v>0</v>
          </cell>
          <cell r="I7160">
            <v>0</v>
          </cell>
          <cell r="J7160">
            <v>0</v>
          </cell>
          <cell r="K7160">
            <v>0</v>
          </cell>
          <cell r="L7160">
            <v>0</v>
          </cell>
          <cell r="M7160">
            <v>0</v>
          </cell>
          <cell r="N7160">
            <v>0</v>
          </cell>
          <cell r="O7160" t="str">
            <v>+++</v>
          </cell>
        </row>
        <row r="7161">
          <cell r="A7161" t="str">
            <v>500.40.55.060-6600.05</v>
          </cell>
          <cell r="B7161" t="str">
            <v>500</v>
          </cell>
          <cell r="C7161" t="str">
            <v>40</v>
          </cell>
          <cell r="D7161" t="str">
            <v>55</v>
          </cell>
          <cell r="E7161" t="str">
            <v>060</v>
          </cell>
          <cell r="F7161" t="str">
            <v>6600.05</v>
          </cell>
          <cell r="G7161" t="str">
            <v>Administrative Expenses Public/Legal Advertisement</v>
          </cell>
          <cell r="H7161">
            <v>0</v>
          </cell>
          <cell r="I7161">
            <v>0</v>
          </cell>
          <cell r="J7161">
            <v>0</v>
          </cell>
          <cell r="K7161">
            <v>0</v>
          </cell>
          <cell r="L7161">
            <v>0</v>
          </cell>
          <cell r="M7161">
            <v>0</v>
          </cell>
          <cell r="N7161">
            <v>0</v>
          </cell>
          <cell r="O7161" t="str">
            <v>+++</v>
          </cell>
        </row>
        <row r="7162">
          <cell r="A7162" t="str">
            <v>500.40.55.060-6600.06</v>
          </cell>
          <cell r="B7162" t="str">
            <v>500</v>
          </cell>
          <cell r="C7162" t="str">
            <v>40</v>
          </cell>
          <cell r="D7162" t="str">
            <v>55</v>
          </cell>
          <cell r="E7162" t="str">
            <v>060</v>
          </cell>
          <cell r="F7162" t="str">
            <v>6600.06</v>
          </cell>
          <cell r="G7162" t="str">
            <v>Administrative Expenses Property/Building Rental</v>
          </cell>
          <cell r="H7162">
            <v>0</v>
          </cell>
          <cell r="I7162">
            <v>0</v>
          </cell>
          <cell r="J7162">
            <v>0</v>
          </cell>
          <cell r="K7162">
            <v>0</v>
          </cell>
          <cell r="L7162">
            <v>0</v>
          </cell>
          <cell r="M7162">
            <v>0</v>
          </cell>
          <cell r="N7162">
            <v>0</v>
          </cell>
          <cell r="O7162" t="str">
            <v>+++</v>
          </cell>
        </row>
        <row r="7163">
          <cell r="A7163" t="str">
            <v>500.40.55.060-6600.07</v>
          </cell>
          <cell r="B7163" t="str">
            <v>500</v>
          </cell>
          <cell r="C7163" t="str">
            <v>40</v>
          </cell>
          <cell r="D7163" t="str">
            <v>55</v>
          </cell>
          <cell r="E7163" t="str">
            <v>060</v>
          </cell>
          <cell r="F7163" t="str">
            <v>6600.07</v>
          </cell>
          <cell r="G7163" t="str">
            <v>Administrative Expenses Employee Recruitment</v>
          </cell>
          <cell r="H7163">
            <v>0</v>
          </cell>
          <cell r="I7163">
            <v>0</v>
          </cell>
          <cell r="J7163">
            <v>0</v>
          </cell>
          <cell r="K7163">
            <v>0</v>
          </cell>
          <cell r="L7163">
            <v>0</v>
          </cell>
          <cell r="M7163">
            <v>0</v>
          </cell>
          <cell r="N7163">
            <v>0</v>
          </cell>
          <cell r="O7163" t="str">
            <v>+++</v>
          </cell>
        </row>
        <row r="7164">
          <cell r="A7164" t="str">
            <v>500.40.55.060-6600.16</v>
          </cell>
          <cell r="B7164" t="str">
            <v>500</v>
          </cell>
          <cell r="C7164" t="str">
            <v>40</v>
          </cell>
          <cell r="D7164" t="str">
            <v>55</v>
          </cell>
          <cell r="E7164" t="str">
            <v>060</v>
          </cell>
          <cell r="F7164" t="str">
            <v>6600.16</v>
          </cell>
          <cell r="G7164" t="str">
            <v>Administrative Expenses Property Tax Assessments</v>
          </cell>
          <cell r="H7164">
            <v>0</v>
          </cell>
          <cell r="I7164">
            <v>0</v>
          </cell>
          <cell r="J7164">
            <v>0</v>
          </cell>
          <cell r="K7164">
            <v>0</v>
          </cell>
          <cell r="L7164">
            <v>0</v>
          </cell>
          <cell r="M7164">
            <v>0</v>
          </cell>
          <cell r="N7164">
            <v>0</v>
          </cell>
          <cell r="O7164" t="str">
            <v>+++</v>
          </cell>
        </row>
        <row r="7165">
          <cell r="A7165" t="str">
            <v>500.40.55.060-6600.23</v>
          </cell>
          <cell r="B7165" t="str">
            <v>500</v>
          </cell>
          <cell r="C7165" t="str">
            <v>40</v>
          </cell>
          <cell r="D7165" t="str">
            <v>55</v>
          </cell>
          <cell r="E7165" t="str">
            <v>060</v>
          </cell>
          <cell r="F7165" t="str">
            <v>6600.23</v>
          </cell>
          <cell r="G7165" t="str">
            <v>Administrative Expenses Public Education</v>
          </cell>
          <cell r="H7165">
            <v>0</v>
          </cell>
          <cell r="I7165">
            <v>0</v>
          </cell>
          <cell r="J7165">
            <v>0</v>
          </cell>
          <cell r="K7165">
            <v>0</v>
          </cell>
          <cell r="L7165">
            <v>0</v>
          </cell>
          <cell r="M7165">
            <v>0</v>
          </cell>
          <cell r="N7165">
            <v>0</v>
          </cell>
          <cell r="O7165" t="str">
            <v>+++</v>
          </cell>
        </row>
        <row r="7166">
          <cell r="A7166" t="str">
            <v>500.40.55.060-6600.25</v>
          </cell>
          <cell r="B7166" t="str">
            <v>500</v>
          </cell>
          <cell r="C7166" t="str">
            <v>40</v>
          </cell>
          <cell r="D7166" t="str">
            <v>55</v>
          </cell>
          <cell r="E7166" t="str">
            <v>060</v>
          </cell>
          <cell r="F7166" t="str">
            <v>6600.25</v>
          </cell>
          <cell r="G7166" t="str">
            <v>Administrative Expenses Support Services-Indirect Labor</v>
          </cell>
          <cell r="H7166">
            <v>0</v>
          </cell>
          <cell r="I7166">
            <v>0</v>
          </cell>
          <cell r="J7166">
            <v>0</v>
          </cell>
          <cell r="K7166">
            <v>0</v>
          </cell>
          <cell r="L7166">
            <v>0</v>
          </cell>
          <cell r="M7166">
            <v>0</v>
          </cell>
          <cell r="N7166">
            <v>0</v>
          </cell>
          <cell r="O7166" t="str">
            <v>+++</v>
          </cell>
        </row>
        <row r="7167">
          <cell r="A7167" t="str">
            <v>500.40.55.060-6600.26</v>
          </cell>
          <cell r="B7167" t="str">
            <v>500</v>
          </cell>
          <cell r="C7167" t="str">
            <v>40</v>
          </cell>
          <cell r="D7167" t="str">
            <v>55</v>
          </cell>
          <cell r="E7167" t="str">
            <v>060</v>
          </cell>
          <cell r="F7167" t="str">
            <v>6600.26</v>
          </cell>
          <cell r="G7167" t="str">
            <v>Administrative Expenses Support Services-IT</v>
          </cell>
          <cell r="H7167">
            <v>0</v>
          </cell>
          <cell r="I7167">
            <v>0</v>
          </cell>
          <cell r="J7167">
            <v>0</v>
          </cell>
          <cell r="K7167">
            <v>0</v>
          </cell>
          <cell r="L7167">
            <v>0</v>
          </cell>
          <cell r="M7167">
            <v>0</v>
          </cell>
          <cell r="N7167">
            <v>0</v>
          </cell>
          <cell r="O7167" t="str">
            <v>+++</v>
          </cell>
        </row>
        <row r="7168">
          <cell r="A7168" t="str">
            <v>500.40.55.060-6600.32</v>
          </cell>
          <cell r="B7168" t="str">
            <v>500</v>
          </cell>
          <cell r="C7168" t="str">
            <v>40</v>
          </cell>
          <cell r="D7168" t="str">
            <v>55</v>
          </cell>
          <cell r="E7168" t="str">
            <v>060</v>
          </cell>
          <cell r="F7168" t="str">
            <v>6600.32</v>
          </cell>
          <cell r="G7168" t="str">
            <v>Administrative Expenses Vehicle Fund Contribution</v>
          </cell>
          <cell r="H7168">
            <v>0</v>
          </cell>
          <cell r="I7168">
            <v>0</v>
          </cell>
          <cell r="J7168">
            <v>0</v>
          </cell>
          <cell r="K7168">
            <v>0</v>
          </cell>
          <cell r="L7168">
            <v>0</v>
          </cell>
          <cell r="M7168">
            <v>0</v>
          </cell>
          <cell r="N7168">
            <v>0</v>
          </cell>
          <cell r="O7168" t="str">
            <v>+++</v>
          </cell>
        </row>
        <row r="7169">
          <cell r="A7169" t="str">
            <v>500.40.55.060-6600.36</v>
          </cell>
          <cell r="B7169" t="str">
            <v>500</v>
          </cell>
          <cell r="C7169" t="str">
            <v>40</v>
          </cell>
          <cell r="D7169" t="str">
            <v>55</v>
          </cell>
          <cell r="E7169" t="str">
            <v>060</v>
          </cell>
          <cell r="F7169" t="str">
            <v>6600.36</v>
          </cell>
          <cell r="G7169" t="str">
            <v>Administrative Expenses IT Fund Contribution</v>
          </cell>
          <cell r="H7169">
            <v>0</v>
          </cell>
          <cell r="I7169">
            <v>0</v>
          </cell>
          <cell r="J7169">
            <v>0</v>
          </cell>
          <cell r="K7169">
            <v>0</v>
          </cell>
          <cell r="L7169">
            <v>0</v>
          </cell>
          <cell r="M7169">
            <v>0</v>
          </cell>
          <cell r="N7169">
            <v>0</v>
          </cell>
          <cell r="O7169" t="str">
            <v>+++</v>
          </cell>
        </row>
        <row r="7170">
          <cell r="A7170" t="str">
            <v>500.40.55.060-6600.41</v>
          </cell>
          <cell r="B7170" t="str">
            <v>500</v>
          </cell>
          <cell r="C7170" t="str">
            <v>40</v>
          </cell>
          <cell r="D7170" t="str">
            <v>55</v>
          </cell>
          <cell r="E7170" t="str">
            <v>060</v>
          </cell>
          <cell r="F7170" t="str">
            <v>6600.41</v>
          </cell>
          <cell r="G7170" t="str">
            <v>Administrative Expenses Community Clean-up</v>
          </cell>
          <cell r="H7170">
            <v>0</v>
          </cell>
          <cell r="I7170">
            <v>0</v>
          </cell>
          <cell r="J7170">
            <v>0</v>
          </cell>
          <cell r="K7170">
            <v>0</v>
          </cell>
          <cell r="L7170">
            <v>0</v>
          </cell>
          <cell r="M7170">
            <v>0</v>
          </cell>
          <cell r="N7170">
            <v>0</v>
          </cell>
          <cell r="O7170" t="str">
            <v>+++</v>
          </cell>
        </row>
        <row r="7171">
          <cell r="A7171" t="str">
            <v>500.40.55.060-7000.02</v>
          </cell>
          <cell r="B7171" t="str">
            <v>500</v>
          </cell>
          <cell r="C7171" t="str">
            <v>40</v>
          </cell>
          <cell r="D7171" t="str">
            <v>55</v>
          </cell>
          <cell r="E7171" t="str">
            <v>060</v>
          </cell>
          <cell r="F7171" t="str">
            <v>7000.02</v>
          </cell>
          <cell r="G7171" t="str">
            <v>Capital Outlay Vehicles-Major</v>
          </cell>
          <cell r="H7171">
            <v>0</v>
          </cell>
          <cell r="I7171">
            <v>0</v>
          </cell>
          <cell r="J7171">
            <v>0</v>
          </cell>
          <cell r="K7171">
            <v>0</v>
          </cell>
          <cell r="L7171">
            <v>0</v>
          </cell>
          <cell r="M7171">
            <v>0</v>
          </cell>
          <cell r="N7171">
            <v>0</v>
          </cell>
          <cell r="O7171" t="str">
            <v>+++</v>
          </cell>
        </row>
        <row r="7172">
          <cell r="A7172" t="str">
            <v>500.40.55.060-7000.03</v>
          </cell>
          <cell r="B7172" t="str">
            <v>500</v>
          </cell>
          <cell r="C7172" t="str">
            <v>40</v>
          </cell>
          <cell r="D7172" t="str">
            <v>55</v>
          </cell>
          <cell r="E7172" t="str">
            <v>060</v>
          </cell>
          <cell r="F7172" t="str">
            <v>7000.03</v>
          </cell>
          <cell r="G7172" t="str">
            <v>Capital Outlay Operations Equip-Minor</v>
          </cell>
          <cell r="H7172">
            <v>0</v>
          </cell>
          <cell r="I7172">
            <v>0</v>
          </cell>
          <cell r="J7172">
            <v>0</v>
          </cell>
          <cell r="K7172">
            <v>0</v>
          </cell>
          <cell r="L7172">
            <v>0</v>
          </cell>
          <cell r="M7172">
            <v>0</v>
          </cell>
          <cell r="N7172">
            <v>0</v>
          </cell>
          <cell r="O7172" t="str">
            <v>+++</v>
          </cell>
        </row>
        <row r="7173">
          <cell r="A7173" t="str">
            <v>500.40.55.060-7000.99</v>
          </cell>
          <cell r="B7173" t="str">
            <v>500</v>
          </cell>
          <cell r="C7173" t="str">
            <v>40</v>
          </cell>
          <cell r="D7173" t="str">
            <v>55</v>
          </cell>
          <cell r="E7173" t="str">
            <v>060</v>
          </cell>
          <cell r="F7173" t="str">
            <v>7000.99</v>
          </cell>
          <cell r="G7173" t="str">
            <v>Capital Outlay General</v>
          </cell>
          <cell r="H7173">
            <v>0</v>
          </cell>
          <cell r="I7173">
            <v>0</v>
          </cell>
          <cell r="J7173">
            <v>0</v>
          </cell>
          <cell r="K7173">
            <v>0</v>
          </cell>
          <cell r="L7173">
            <v>0</v>
          </cell>
          <cell r="M7173">
            <v>0</v>
          </cell>
          <cell r="N7173">
            <v>0</v>
          </cell>
          <cell r="O7173" t="str">
            <v>+++</v>
          </cell>
        </row>
        <row r="7174">
          <cell r="A7174" t="str">
            <v>500.40.60.520-6400.05</v>
          </cell>
          <cell r="B7174" t="str">
            <v>500</v>
          </cell>
          <cell r="C7174" t="str">
            <v>40</v>
          </cell>
          <cell r="D7174" t="str">
            <v>60</v>
          </cell>
          <cell r="E7174" t="str">
            <v>520</v>
          </cell>
          <cell r="F7174" t="str">
            <v>6400.05</v>
          </cell>
          <cell r="G7174" t="str">
            <v>Repairs &amp; Maintenance Vehicle</v>
          </cell>
          <cell r="H7174">
            <v>0</v>
          </cell>
          <cell r="I7174">
            <v>0</v>
          </cell>
          <cell r="J7174">
            <v>0</v>
          </cell>
          <cell r="K7174">
            <v>0</v>
          </cell>
          <cell r="L7174">
            <v>0</v>
          </cell>
          <cell r="M7174">
            <v>0</v>
          </cell>
          <cell r="N7174">
            <v>0</v>
          </cell>
          <cell r="O7174" t="str">
            <v>+++</v>
          </cell>
        </row>
        <row r="7175">
          <cell r="A7175" t="str">
            <v>520.00.00.900-6000.18</v>
          </cell>
          <cell r="B7175" t="str">
            <v>520</v>
          </cell>
          <cell r="C7175" t="str">
            <v>00</v>
          </cell>
          <cell r="D7175" t="str">
            <v>00</v>
          </cell>
          <cell r="E7175" t="str">
            <v>900</v>
          </cell>
          <cell r="F7175" t="str">
            <v>6000.18</v>
          </cell>
          <cell r="G7175" t="str">
            <v>Professional Services Legal</v>
          </cell>
          <cell r="H7175">
            <v>0</v>
          </cell>
          <cell r="I7175">
            <v>0</v>
          </cell>
          <cell r="J7175">
            <v>0</v>
          </cell>
          <cell r="K7175">
            <v>0</v>
          </cell>
          <cell r="L7175">
            <v>0</v>
          </cell>
          <cell r="M7175">
            <v>0</v>
          </cell>
          <cell r="N7175">
            <v>0</v>
          </cell>
          <cell r="O7175" t="str">
            <v>+++</v>
          </cell>
        </row>
        <row r="7176">
          <cell r="A7176" t="str">
            <v>520.00.00.900-8000.18</v>
          </cell>
          <cell r="B7176" t="str">
            <v>520</v>
          </cell>
          <cell r="C7176" t="str">
            <v>00</v>
          </cell>
          <cell r="D7176" t="str">
            <v>00</v>
          </cell>
          <cell r="E7176" t="str">
            <v>900</v>
          </cell>
          <cell r="F7176" t="str">
            <v>8000.18</v>
          </cell>
          <cell r="G7176" t="str">
            <v>Capital Improvements-General Government Building</v>
          </cell>
          <cell r="H7176">
            <v>0</v>
          </cell>
          <cell r="I7176">
            <v>0</v>
          </cell>
          <cell r="J7176">
            <v>0</v>
          </cell>
          <cell r="K7176">
            <v>0</v>
          </cell>
          <cell r="L7176">
            <v>0</v>
          </cell>
          <cell r="M7176">
            <v>0</v>
          </cell>
          <cell r="N7176">
            <v>0</v>
          </cell>
          <cell r="O7176" t="str">
            <v>+++</v>
          </cell>
        </row>
        <row r="7177">
          <cell r="A7177" t="str">
            <v>520.00.00.900-8150.25</v>
          </cell>
          <cell r="B7177" t="str">
            <v>520</v>
          </cell>
          <cell r="C7177" t="str">
            <v>00</v>
          </cell>
          <cell r="D7177" t="str">
            <v>00</v>
          </cell>
          <cell r="E7177" t="str">
            <v>900</v>
          </cell>
          <cell r="F7177" t="str">
            <v>8150.25</v>
          </cell>
          <cell r="G7177" t="str">
            <v>Capital Improvements-Transportation McKinley/120 Interchange</v>
          </cell>
          <cell r="H7177">
            <v>4482255</v>
          </cell>
          <cell r="I7177">
            <v>0</v>
          </cell>
          <cell r="J7177">
            <v>4482255</v>
          </cell>
          <cell r="K7177">
            <v>0</v>
          </cell>
          <cell r="L7177">
            <v>0</v>
          </cell>
          <cell r="M7177">
            <v>-58.8</v>
          </cell>
          <cell r="N7177">
            <v>4482313.8</v>
          </cell>
          <cell r="O7177">
            <v>0</v>
          </cell>
        </row>
        <row r="7178">
          <cell r="A7178" t="str">
            <v>520.00.00.900-8150.41</v>
          </cell>
          <cell r="B7178" t="str">
            <v>520</v>
          </cell>
          <cell r="C7178" t="str">
            <v>00</v>
          </cell>
          <cell r="D7178" t="str">
            <v>00</v>
          </cell>
          <cell r="E7178" t="str">
            <v>900</v>
          </cell>
          <cell r="F7178" t="str">
            <v>8150.41</v>
          </cell>
          <cell r="G7178" t="str">
            <v>Capital Improvements-Transportation Interchanges</v>
          </cell>
          <cell r="H7178">
            <v>0</v>
          </cell>
          <cell r="I7178">
            <v>0</v>
          </cell>
          <cell r="J7178">
            <v>0</v>
          </cell>
          <cell r="K7178">
            <v>0</v>
          </cell>
          <cell r="L7178">
            <v>0</v>
          </cell>
          <cell r="M7178">
            <v>2027105.9</v>
          </cell>
          <cell r="N7178">
            <v>-2027105.9</v>
          </cell>
          <cell r="O7178" t="str">
            <v>+++</v>
          </cell>
        </row>
        <row r="7179">
          <cell r="A7179" t="str">
            <v>520.00.00.900-8150.42</v>
          </cell>
          <cell r="B7179" t="str">
            <v>520</v>
          </cell>
          <cell r="C7179" t="str">
            <v>00</v>
          </cell>
          <cell r="D7179" t="str">
            <v>00</v>
          </cell>
          <cell r="E7179" t="str">
            <v>900</v>
          </cell>
          <cell r="F7179" t="str">
            <v>8150.42</v>
          </cell>
          <cell r="G7179" t="str">
            <v>Capital Improvements-Transportation Milo Candini Access Road</v>
          </cell>
          <cell r="H7179">
            <v>0</v>
          </cell>
          <cell r="I7179">
            <v>0</v>
          </cell>
          <cell r="J7179">
            <v>0</v>
          </cell>
          <cell r="K7179">
            <v>0</v>
          </cell>
          <cell r="L7179">
            <v>0</v>
          </cell>
          <cell r="M7179">
            <v>0</v>
          </cell>
          <cell r="N7179">
            <v>0</v>
          </cell>
          <cell r="O7179" t="str">
            <v>+++</v>
          </cell>
        </row>
        <row r="7180">
          <cell r="A7180" t="str">
            <v>520.00.00.900-8150.43</v>
          </cell>
          <cell r="B7180" t="str">
            <v>520</v>
          </cell>
          <cell r="C7180" t="str">
            <v>00</v>
          </cell>
          <cell r="D7180" t="str">
            <v>00</v>
          </cell>
          <cell r="E7180" t="str">
            <v>900</v>
          </cell>
          <cell r="F7180" t="str">
            <v>8150.43</v>
          </cell>
          <cell r="G7180" t="str">
            <v>Capital Improvements-Transportation South Area Reg Infrastructure</v>
          </cell>
          <cell r="H7180">
            <v>0</v>
          </cell>
          <cell r="I7180">
            <v>0</v>
          </cell>
          <cell r="J7180">
            <v>0</v>
          </cell>
          <cell r="K7180">
            <v>0</v>
          </cell>
          <cell r="L7180">
            <v>0</v>
          </cell>
          <cell r="M7180">
            <v>61690.400000000001</v>
          </cell>
          <cell r="N7180">
            <v>-61690.400000000001</v>
          </cell>
          <cell r="O7180" t="str">
            <v>+++</v>
          </cell>
        </row>
        <row r="7181">
          <cell r="A7181" t="str">
            <v>520.00.00.900-8150.99</v>
          </cell>
          <cell r="B7181" t="str">
            <v>520</v>
          </cell>
          <cell r="C7181" t="str">
            <v>00</v>
          </cell>
          <cell r="D7181" t="str">
            <v>00</v>
          </cell>
          <cell r="E7181" t="str">
            <v>900</v>
          </cell>
          <cell r="F7181" t="str">
            <v>8150.99</v>
          </cell>
          <cell r="G7181" t="str">
            <v>Capital Improvements-Transportation General</v>
          </cell>
          <cell r="H7181">
            <v>0</v>
          </cell>
          <cell r="I7181">
            <v>0</v>
          </cell>
          <cell r="J7181">
            <v>0</v>
          </cell>
          <cell r="K7181">
            <v>0</v>
          </cell>
          <cell r="L7181">
            <v>0</v>
          </cell>
          <cell r="M7181">
            <v>0</v>
          </cell>
          <cell r="N7181">
            <v>0</v>
          </cell>
          <cell r="O7181" t="str">
            <v>+++</v>
          </cell>
        </row>
        <row r="7182">
          <cell r="A7182" t="str">
            <v>520.00.00.900-8300.23</v>
          </cell>
          <cell r="B7182" t="str">
            <v>520</v>
          </cell>
          <cell r="C7182" t="str">
            <v>00</v>
          </cell>
          <cell r="D7182" t="str">
            <v>00</v>
          </cell>
          <cell r="E7182" t="str">
            <v>900</v>
          </cell>
          <cell r="F7182" t="str">
            <v>8300.23</v>
          </cell>
          <cell r="G7182" t="str">
            <v>Capital Improvements-Parks Improvements</v>
          </cell>
          <cell r="H7182">
            <v>0</v>
          </cell>
          <cell r="I7182">
            <v>0</v>
          </cell>
          <cell r="J7182">
            <v>0</v>
          </cell>
          <cell r="K7182">
            <v>0</v>
          </cell>
          <cell r="L7182">
            <v>0</v>
          </cell>
          <cell r="M7182">
            <v>0</v>
          </cell>
          <cell r="N7182">
            <v>0</v>
          </cell>
          <cell r="O7182" t="str">
            <v>+++</v>
          </cell>
        </row>
        <row r="7183">
          <cell r="A7183" t="str">
            <v>520.00.00.900-9000.25</v>
          </cell>
          <cell r="B7183" t="str">
            <v>520</v>
          </cell>
          <cell r="C7183" t="str">
            <v>00</v>
          </cell>
          <cell r="D7183" t="str">
            <v>00</v>
          </cell>
          <cell r="E7183" t="str">
            <v>900</v>
          </cell>
          <cell r="F7183" t="str">
            <v>9000.25</v>
          </cell>
          <cell r="G7183" t="str">
            <v>Operating Transfers Out Development Fee Fund</v>
          </cell>
          <cell r="H7183">
            <v>0</v>
          </cell>
          <cell r="I7183">
            <v>0</v>
          </cell>
          <cell r="J7183">
            <v>0</v>
          </cell>
          <cell r="K7183">
            <v>0</v>
          </cell>
          <cell r="L7183">
            <v>0</v>
          </cell>
          <cell r="M7183">
            <v>0</v>
          </cell>
          <cell r="N7183">
            <v>0</v>
          </cell>
          <cell r="O7183" t="str">
            <v>+++</v>
          </cell>
        </row>
        <row r="7184">
          <cell r="A7184" t="str">
            <v>540.00.00.900-6000.01</v>
          </cell>
          <cell r="B7184" t="str">
            <v>540</v>
          </cell>
          <cell r="C7184" t="str">
            <v>00</v>
          </cell>
          <cell r="D7184" t="str">
            <v>00</v>
          </cell>
          <cell r="E7184" t="str">
            <v>900</v>
          </cell>
          <cell r="F7184" t="str">
            <v>6000.01</v>
          </cell>
          <cell r="G7184" t="str">
            <v>Professional Services General</v>
          </cell>
          <cell r="H7184">
            <v>0</v>
          </cell>
          <cell r="I7184">
            <v>0</v>
          </cell>
          <cell r="J7184">
            <v>0</v>
          </cell>
          <cell r="K7184">
            <v>0</v>
          </cell>
          <cell r="L7184">
            <v>0</v>
          </cell>
          <cell r="M7184">
            <v>1998.75</v>
          </cell>
          <cell r="N7184">
            <v>-1998.75</v>
          </cell>
          <cell r="O7184" t="str">
            <v>+++</v>
          </cell>
        </row>
        <row r="7185">
          <cell r="A7185" t="str">
            <v>540.00.00.900-6000.28</v>
          </cell>
          <cell r="B7185" t="str">
            <v>540</v>
          </cell>
          <cell r="C7185" t="str">
            <v>00</v>
          </cell>
          <cell r="D7185" t="str">
            <v>00</v>
          </cell>
          <cell r="E7185" t="str">
            <v>900</v>
          </cell>
          <cell r="F7185" t="str">
            <v>6000.28</v>
          </cell>
          <cell r="G7185" t="str">
            <v>Professional Services Fire Service Fee</v>
          </cell>
          <cell r="H7185">
            <v>0</v>
          </cell>
          <cell r="I7185">
            <v>0</v>
          </cell>
          <cell r="J7185">
            <v>0</v>
          </cell>
          <cell r="K7185">
            <v>0</v>
          </cell>
          <cell r="L7185">
            <v>0</v>
          </cell>
          <cell r="M7185">
            <v>0</v>
          </cell>
          <cell r="N7185">
            <v>0</v>
          </cell>
          <cell r="O7185" t="str">
            <v>+++</v>
          </cell>
        </row>
        <row r="7186">
          <cell r="A7186" t="str">
            <v>540.00.00.900-6200.02</v>
          </cell>
          <cell r="B7186" t="str">
            <v>540</v>
          </cell>
          <cell r="C7186" t="str">
            <v>00</v>
          </cell>
          <cell r="D7186" t="str">
            <v>00</v>
          </cell>
          <cell r="E7186" t="str">
            <v>900</v>
          </cell>
          <cell r="F7186" t="str">
            <v>6200.02</v>
          </cell>
          <cell r="G7186" t="str">
            <v>Supplies Special Department</v>
          </cell>
          <cell r="H7186">
            <v>0</v>
          </cell>
          <cell r="I7186">
            <v>0</v>
          </cell>
          <cell r="J7186">
            <v>0</v>
          </cell>
          <cell r="K7186">
            <v>0</v>
          </cell>
          <cell r="L7186">
            <v>0</v>
          </cell>
          <cell r="M7186">
            <v>0</v>
          </cell>
          <cell r="N7186">
            <v>0</v>
          </cell>
          <cell r="O7186" t="str">
            <v>+++</v>
          </cell>
        </row>
        <row r="7187">
          <cell r="A7187" t="str">
            <v>540.00.00.900-6600.06</v>
          </cell>
          <cell r="B7187" t="str">
            <v>540</v>
          </cell>
          <cell r="C7187" t="str">
            <v>00</v>
          </cell>
          <cell r="D7187" t="str">
            <v>00</v>
          </cell>
          <cell r="E7187" t="str">
            <v>900</v>
          </cell>
          <cell r="F7187" t="str">
            <v>6600.06</v>
          </cell>
          <cell r="G7187" t="str">
            <v>Administrative Expenses Property/Building Rental</v>
          </cell>
          <cell r="H7187">
            <v>0</v>
          </cell>
          <cell r="I7187">
            <v>0</v>
          </cell>
          <cell r="J7187">
            <v>0</v>
          </cell>
          <cell r="K7187">
            <v>0</v>
          </cell>
          <cell r="L7187">
            <v>0</v>
          </cell>
          <cell r="M7187">
            <v>0</v>
          </cell>
          <cell r="N7187">
            <v>0</v>
          </cell>
          <cell r="O7187" t="str">
            <v>+++</v>
          </cell>
        </row>
        <row r="7188">
          <cell r="A7188" t="str">
            <v>540.00.00.900-6600.36</v>
          </cell>
          <cell r="B7188" t="str">
            <v>540</v>
          </cell>
          <cell r="C7188" t="str">
            <v>00</v>
          </cell>
          <cell r="D7188" t="str">
            <v>00</v>
          </cell>
          <cell r="E7188" t="str">
            <v>900</v>
          </cell>
          <cell r="F7188" t="str">
            <v>6600.36</v>
          </cell>
          <cell r="G7188" t="str">
            <v>Administrative Expenses IT Fund Contribution</v>
          </cell>
          <cell r="H7188">
            <v>0</v>
          </cell>
          <cell r="I7188">
            <v>0</v>
          </cell>
          <cell r="J7188">
            <v>0</v>
          </cell>
          <cell r="K7188">
            <v>0</v>
          </cell>
          <cell r="L7188">
            <v>0</v>
          </cell>
          <cell r="M7188">
            <v>0</v>
          </cell>
          <cell r="N7188">
            <v>0</v>
          </cell>
          <cell r="O7188" t="str">
            <v>+++</v>
          </cell>
        </row>
        <row r="7189">
          <cell r="A7189" t="str">
            <v>540.00.00.900-7000.99</v>
          </cell>
          <cell r="B7189" t="str">
            <v>540</v>
          </cell>
          <cell r="C7189" t="str">
            <v>00</v>
          </cell>
          <cell r="D7189" t="str">
            <v>00</v>
          </cell>
          <cell r="E7189" t="str">
            <v>900</v>
          </cell>
          <cell r="F7189" t="str">
            <v>7000.99</v>
          </cell>
          <cell r="G7189" t="str">
            <v>Capital Outlay General</v>
          </cell>
          <cell r="H7189">
            <v>0</v>
          </cell>
          <cell r="I7189">
            <v>0</v>
          </cell>
          <cell r="J7189">
            <v>0</v>
          </cell>
          <cell r="K7189">
            <v>0</v>
          </cell>
          <cell r="L7189">
            <v>0</v>
          </cell>
          <cell r="M7189">
            <v>0</v>
          </cell>
          <cell r="N7189">
            <v>0</v>
          </cell>
          <cell r="O7189" t="str">
            <v>+++</v>
          </cell>
        </row>
        <row r="7190">
          <cell r="A7190" t="str">
            <v>540.00.00.900-8000.01</v>
          </cell>
          <cell r="B7190" t="str">
            <v>540</v>
          </cell>
          <cell r="C7190" t="str">
            <v>00</v>
          </cell>
          <cell r="D7190" t="str">
            <v>00</v>
          </cell>
          <cell r="E7190" t="str">
            <v>900</v>
          </cell>
          <cell r="F7190" t="str">
            <v>8000.01</v>
          </cell>
          <cell r="G7190" t="str">
            <v>Capital Improvements-General Government Land</v>
          </cell>
          <cell r="H7190">
            <v>0</v>
          </cell>
          <cell r="I7190">
            <v>0</v>
          </cell>
          <cell r="J7190">
            <v>0</v>
          </cell>
          <cell r="K7190">
            <v>0</v>
          </cell>
          <cell r="L7190">
            <v>0</v>
          </cell>
          <cell r="M7190">
            <v>0</v>
          </cell>
          <cell r="N7190">
            <v>0</v>
          </cell>
          <cell r="O7190" t="str">
            <v>+++</v>
          </cell>
        </row>
        <row r="7191">
          <cell r="A7191" t="str">
            <v>540.00.00.900-8000.02</v>
          </cell>
          <cell r="B7191" t="str">
            <v>540</v>
          </cell>
          <cell r="C7191" t="str">
            <v>00</v>
          </cell>
          <cell r="D7191" t="str">
            <v>00</v>
          </cell>
          <cell r="E7191" t="str">
            <v>900</v>
          </cell>
          <cell r="F7191" t="str">
            <v>8000.02</v>
          </cell>
          <cell r="G7191" t="str">
            <v>Capital Improvements-General Government Police Station</v>
          </cell>
          <cell r="H7191">
            <v>0</v>
          </cell>
          <cell r="I7191">
            <v>0</v>
          </cell>
          <cell r="J7191">
            <v>0</v>
          </cell>
          <cell r="K7191">
            <v>0</v>
          </cell>
          <cell r="L7191">
            <v>0</v>
          </cell>
          <cell r="M7191">
            <v>0</v>
          </cell>
          <cell r="N7191">
            <v>0</v>
          </cell>
          <cell r="O7191" t="str">
            <v>+++</v>
          </cell>
        </row>
        <row r="7192">
          <cell r="A7192" t="str">
            <v>540.00.00.900-8000.03</v>
          </cell>
          <cell r="B7192" t="str">
            <v>540</v>
          </cell>
          <cell r="C7192" t="str">
            <v>00</v>
          </cell>
          <cell r="D7192" t="str">
            <v>00</v>
          </cell>
          <cell r="E7192" t="str">
            <v>900</v>
          </cell>
          <cell r="F7192" t="str">
            <v>8000.03</v>
          </cell>
          <cell r="G7192" t="str">
            <v>Capital Improvements-General Government Fire Station</v>
          </cell>
          <cell r="H7192">
            <v>0</v>
          </cell>
          <cell r="I7192">
            <v>0</v>
          </cell>
          <cell r="J7192">
            <v>0</v>
          </cell>
          <cell r="K7192">
            <v>0</v>
          </cell>
          <cell r="L7192">
            <v>0</v>
          </cell>
          <cell r="M7192">
            <v>0</v>
          </cell>
          <cell r="N7192">
            <v>0</v>
          </cell>
          <cell r="O7192" t="str">
            <v>+++</v>
          </cell>
        </row>
        <row r="7193">
          <cell r="A7193" t="str">
            <v>540.00.00.900-8000.05</v>
          </cell>
          <cell r="B7193" t="str">
            <v>540</v>
          </cell>
          <cell r="C7193" t="str">
            <v>00</v>
          </cell>
          <cell r="D7193" t="str">
            <v>00</v>
          </cell>
          <cell r="E7193" t="str">
            <v>900</v>
          </cell>
          <cell r="F7193" t="str">
            <v>8000.05</v>
          </cell>
          <cell r="G7193" t="str">
            <v>Capital Improvements-General Government Corp Yard/AC Consolidation</v>
          </cell>
          <cell r="H7193">
            <v>0</v>
          </cell>
          <cell r="I7193">
            <v>0</v>
          </cell>
          <cell r="J7193">
            <v>0</v>
          </cell>
          <cell r="K7193">
            <v>0</v>
          </cell>
          <cell r="L7193">
            <v>0</v>
          </cell>
          <cell r="M7193">
            <v>0</v>
          </cell>
          <cell r="N7193">
            <v>0</v>
          </cell>
          <cell r="O7193" t="str">
            <v>+++</v>
          </cell>
        </row>
        <row r="7194">
          <cell r="A7194" t="str">
            <v>540.00.00.900-8000.06</v>
          </cell>
          <cell r="B7194" t="str">
            <v>540</v>
          </cell>
          <cell r="C7194" t="str">
            <v>00</v>
          </cell>
          <cell r="D7194" t="str">
            <v>00</v>
          </cell>
          <cell r="E7194" t="str">
            <v>900</v>
          </cell>
          <cell r="F7194" t="str">
            <v>8000.06</v>
          </cell>
          <cell r="G7194" t="str">
            <v>Capital Improvements-General Government Modular</v>
          </cell>
          <cell r="H7194">
            <v>0</v>
          </cell>
          <cell r="I7194">
            <v>0</v>
          </cell>
          <cell r="J7194">
            <v>0</v>
          </cell>
          <cell r="K7194">
            <v>0</v>
          </cell>
          <cell r="L7194">
            <v>0</v>
          </cell>
          <cell r="M7194">
            <v>0</v>
          </cell>
          <cell r="N7194">
            <v>0</v>
          </cell>
          <cell r="O7194" t="str">
            <v>+++</v>
          </cell>
        </row>
        <row r="7195">
          <cell r="A7195" t="str">
            <v>540.00.00.900-8000.07</v>
          </cell>
          <cell r="B7195" t="str">
            <v>540</v>
          </cell>
          <cell r="C7195" t="str">
            <v>00</v>
          </cell>
          <cell r="D7195" t="str">
            <v>00</v>
          </cell>
          <cell r="E7195" t="str">
            <v>900</v>
          </cell>
          <cell r="F7195" t="str">
            <v>8000.07</v>
          </cell>
          <cell r="G7195" t="str">
            <v>Capital Improvements-General Government Civic Center</v>
          </cell>
          <cell r="H7195">
            <v>0</v>
          </cell>
          <cell r="I7195">
            <v>0</v>
          </cell>
          <cell r="J7195">
            <v>0</v>
          </cell>
          <cell r="K7195">
            <v>0</v>
          </cell>
          <cell r="L7195">
            <v>0</v>
          </cell>
          <cell r="M7195">
            <v>0</v>
          </cell>
          <cell r="N7195">
            <v>0</v>
          </cell>
          <cell r="O7195" t="str">
            <v>+++</v>
          </cell>
        </row>
        <row r="7196">
          <cell r="A7196" t="str">
            <v>540.00.00.900-8000.18</v>
          </cell>
          <cell r="B7196" t="str">
            <v>540</v>
          </cell>
          <cell r="C7196" t="str">
            <v>00</v>
          </cell>
          <cell r="D7196" t="str">
            <v>00</v>
          </cell>
          <cell r="E7196" t="str">
            <v>900</v>
          </cell>
          <cell r="F7196" t="str">
            <v>8000.18</v>
          </cell>
          <cell r="G7196" t="str">
            <v>Capital Improvements-General Government Building</v>
          </cell>
          <cell r="H7196">
            <v>0</v>
          </cell>
          <cell r="I7196">
            <v>0</v>
          </cell>
          <cell r="J7196">
            <v>0</v>
          </cell>
          <cell r="K7196">
            <v>0</v>
          </cell>
          <cell r="L7196">
            <v>0</v>
          </cell>
          <cell r="M7196">
            <v>0</v>
          </cell>
          <cell r="N7196">
            <v>0</v>
          </cell>
          <cell r="O7196" t="str">
            <v>+++</v>
          </cell>
        </row>
        <row r="7197">
          <cell r="A7197" t="str">
            <v>540.00.00.900-8000.99</v>
          </cell>
          <cell r="B7197" t="str">
            <v>540</v>
          </cell>
          <cell r="C7197" t="str">
            <v>00</v>
          </cell>
          <cell r="D7197" t="str">
            <v>00</v>
          </cell>
          <cell r="E7197" t="str">
            <v>900</v>
          </cell>
          <cell r="F7197" t="str">
            <v>8000.99</v>
          </cell>
          <cell r="G7197" t="str">
            <v>Capital Improvements-General Government General</v>
          </cell>
          <cell r="H7197">
            <v>100000</v>
          </cell>
          <cell r="I7197">
            <v>0</v>
          </cell>
          <cell r="J7197">
            <v>100000</v>
          </cell>
          <cell r="K7197">
            <v>0</v>
          </cell>
          <cell r="L7197">
            <v>0</v>
          </cell>
          <cell r="M7197">
            <v>0</v>
          </cell>
          <cell r="N7197">
            <v>100000</v>
          </cell>
          <cell r="O7197">
            <v>0</v>
          </cell>
        </row>
        <row r="7198">
          <cell r="A7198" t="str">
            <v>540.00.00.900-9000.25</v>
          </cell>
          <cell r="B7198" t="str">
            <v>540</v>
          </cell>
          <cell r="C7198" t="str">
            <v>00</v>
          </cell>
          <cell r="D7198" t="str">
            <v>00</v>
          </cell>
          <cell r="E7198" t="str">
            <v>900</v>
          </cell>
          <cell r="F7198" t="str">
            <v>9000.25</v>
          </cell>
          <cell r="G7198" t="str">
            <v>Operating Transfers Out Development Fee Fund</v>
          </cell>
          <cell r="H7198">
            <v>0</v>
          </cell>
          <cell r="I7198">
            <v>0</v>
          </cell>
          <cell r="J7198">
            <v>0</v>
          </cell>
          <cell r="K7198">
            <v>0</v>
          </cell>
          <cell r="L7198">
            <v>0</v>
          </cell>
          <cell r="M7198">
            <v>0</v>
          </cell>
          <cell r="N7198">
            <v>0</v>
          </cell>
          <cell r="O7198" t="str">
            <v>+++</v>
          </cell>
        </row>
        <row r="7199">
          <cell r="A7199" t="str">
            <v>540.13.00.900-6000.28</v>
          </cell>
          <cell r="B7199" t="str">
            <v>540</v>
          </cell>
          <cell r="C7199" t="str">
            <v>13</v>
          </cell>
          <cell r="D7199" t="str">
            <v>00</v>
          </cell>
          <cell r="E7199" t="str">
            <v>900</v>
          </cell>
          <cell r="F7199" t="str">
            <v>6000.28</v>
          </cell>
          <cell r="G7199" t="str">
            <v>Professional Services Fire Service Fee</v>
          </cell>
          <cell r="H7199">
            <v>0</v>
          </cell>
          <cell r="I7199">
            <v>0</v>
          </cell>
          <cell r="J7199">
            <v>0</v>
          </cell>
          <cell r="K7199">
            <v>0</v>
          </cell>
          <cell r="L7199">
            <v>0</v>
          </cell>
          <cell r="M7199">
            <v>0</v>
          </cell>
          <cell r="N7199">
            <v>0</v>
          </cell>
          <cell r="O7199" t="str">
            <v>+++</v>
          </cell>
        </row>
        <row r="7200">
          <cell r="A7200" t="str">
            <v>540.13.00.900-7000.06</v>
          </cell>
          <cell r="B7200" t="str">
            <v>540</v>
          </cell>
          <cell r="C7200" t="str">
            <v>13</v>
          </cell>
          <cell r="D7200" t="str">
            <v>00</v>
          </cell>
          <cell r="E7200" t="str">
            <v>900</v>
          </cell>
          <cell r="F7200" t="str">
            <v>7000.06</v>
          </cell>
          <cell r="G7200" t="str">
            <v>Capital Outlay Operations Appartus-Major</v>
          </cell>
          <cell r="H7200">
            <v>0</v>
          </cell>
          <cell r="I7200">
            <v>0</v>
          </cell>
          <cell r="J7200">
            <v>0</v>
          </cell>
          <cell r="K7200">
            <v>0</v>
          </cell>
          <cell r="L7200">
            <v>0</v>
          </cell>
          <cell r="M7200">
            <v>0</v>
          </cell>
          <cell r="N7200">
            <v>0</v>
          </cell>
          <cell r="O7200" t="str">
            <v>+++</v>
          </cell>
        </row>
        <row r="7201">
          <cell r="A7201" t="str">
            <v>540.13.00.900-8000.03</v>
          </cell>
          <cell r="B7201" t="str">
            <v>540</v>
          </cell>
          <cell r="C7201" t="str">
            <v>13</v>
          </cell>
          <cell r="D7201" t="str">
            <v>00</v>
          </cell>
          <cell r="E7201" t="str">
            <v>900</v>
          </cell>
          <cell r="F7201" t="str">
            <v>8000.03</v>
          </cell>
          <cell r="G7201" t="str">
            <v>Capital Improvements-General Government Fire Station</v>
          </cell>
          <cell r="H7201">
            <v>0</v>
          </cell>
          <cell r="I7201">
            <v>18642</v>
          </cell>
          <cell r="J7201">
            <v>18642</v>
          </cell>
          <cell r="K7201">
            <v>0</v>
          </cell>
          <cell r="L7201">
            <v>18641.73</v>
          </cell>
          <cell r="M7201">
            <v>8672.99</v>
          </cell>
          <cell r="N7201">
            <v>-8672.7199999999993</v>
          </cell>
          <cell r="O7201">
            <v>1.47</v>
          </cell>
        </row>
        <row r="7202">
          <cell r="A7202" t="str">
            <v>540.13.00.900-8000.99</v>
          </cell>
          <cell r="B7202" t="str">
            <v>540</v>
          </cell>
          <cell r="C7202" t="str">
            <v>13</v>
          </cell>
          <cell r="D7202" t="str">
            <v>00</v>
          </cell>
          <cell r="E7202" t="str">
            <v>900</v>
          </cell>
          <cell r="F7202" t="str">
            <v>8000.99</v>
          </cell>
          <cell r="G7202" t="str">
            <v>Capital Improvements-General Government General</v>
          </cell>
          <cell r="H7202">
            <v>0</v>
          </cell>
          <cell r="I7202">
            <v>0</v>
          </cell>
          <cell r="J7202">
            <v>0</v>
          </cell>
          <cell r="K7202">
            <v>0</v>
          </cell>
          <cell r="L7202">
            <v>0</v>
          </cell>
          <cell r="M7202">
            <v>0</v>
          </cell>
          <cell r="N7202">
            <v>0</v>
          </cell>
          <cell r="O7202" t="str">
            <v>+++</v>
          </cell>
        </row>
        <row r="7203">
          <cell r="A7203" t="str">
            <v>540.13.00.900-8900.01</v>
          </cell>
          <cell r="B7203" t="str">
            <v>540</v>
          </cell>
          <cell r="C7203" t="str">
            <v>13</v>
          </cell>
          <cell r="D7203" t="str">
            <v>00</v>
          </cell>
          <cell r="E7203" t="str">
            <v>900</v>
          </cell>
          <cell r="F7203" t="str">
            <v>8900.01</v>
          </cell>
          <cell r="G7203" t="str">
            <v>Debt Service-Principal Principal</v>
          </cell>
          <cell r="H7203">
            <v>300000</v>
          </cell>
          <cell r="I7203">
            <v>0</v>
          </cell>
          <cell r="J7203">
            <v>300000</v>
          </cell>
          <cell r="K7203">
            <v>0</v>
          </cell>
          <cell r="L7203">
            <v>0</v>
          </cell>
          <cell r="M7203">
            <v>0</v>
          </cell>
          <cell r="N7203">
            <v>300000</v>
          </cell>
          <cell r="O7203">
            <v>0</v>
          </cell>
        </row>
        <row r="7204">
          <cell r="A7204" t="str">
            <v>540.13.00.900-8900.06</v>
          </cell>
          <cell r="B7204" t="str">
            <v>540</v>
          </cell>
          <cell r="C7204" t="str">
            <v>13</v>
          </cell>
          <cell r="D7204" t="str">
            <v>00</v>
          </cell>
          <cell r="E7204" t="str">
            <v>900</v>
          </cell>
          <cell r="F7204" t="str">
            <v>8900.06</v>
          </cell>
          <cell r="G7204" t="str">
            <v>Debt Service-Principal LaSalle-Fire</v>
          </cell>
          <cell r="H7204">
            <v>0</v>
          </cell>
          <cell r="I7204">
            <v>0</v>
          </cell>
          <cell r="J7204">
            <v>0</v>
          </cell>
          <cell r="K7204">
            <v>0</v>
          </cell>
          <cell r="L7204">
            <v>0</v>
          </cell>
          <cell r="M7204">
            <v>0</v>
          </cell>
          <cell r="N7204">
            <v>0</v>
          </cell>
          <cell r="O7204" t="str">
            <v>+++</v>
          </cell>
        </row>
        <row r="7205">
          <cell r="A7205" t="str">
            <v>540.13.00.900-8910.01</v>
          </cell>
          <cell r="B7205" t="str">
            <v>540</v>
          </cell>
          <cell r="C7205" t="str">
            <v>13</v>
          </cell>
          <cell r="D7205" t="str">
            <v>00</v>
          </cell>
          <cell r="E7205" t="str">
            <v>900</v>
          </cell>
          <cell r="F7205" t="str">
            <v>8910.01</v>
          </cell>
          <cell r="G7205" t="str">
            <v>Debt Service-Interest Interest</v>
          </cell>
          <cell r="H7205">
            <v>55000</v>
          </cell>
          <cell r="I7205">
            <v>0</v>
          </cell>
          <cell r="J7205">
            <v>55000</v>
          </cell>
          <cell r="K7205">
            <v>0</v>
          </cell>
          <cell r="L7205">
            <v>0</v>
          </cell>
          <cell r="M7205">
            <v>0</v>
          </cell>
          <cell r="N7205">
            <v>55000</v>
          </cell>
          <cell r="O7205">
            <v>0</v>
          </cell>
        </row>
        <row r="7206">
          <cell r="A7206" t="str">
            <v>540.13.00.900-8910.06</v>
          </cell>
          <cell r="B7206" t="str">
            <v>540</v>
          </cell>
          <cell r="C7206" t="str">
            <v>13</v>
          </cell>
          <cell r="D7206" t="str">
            <v>00</v>
          </cell>
          <cell r="E7206" t="str">
            <v>900</v>
          </cell>
          <cell r="F7206" t="str">
            <v>8910.06</v>
          </cell>
          <cell r="G7206" t="str">
            <v>Debt Service-Interest LaSalle-Fire</v>
          </cell>
          <cell r="H7206">
            <v>0</v>
          </cell>
          <cell r="I7206">
            <v>0</v>
          </cell>
          <cell r="J7206">
            <v>0</v>
          </cell>
          <cell r="K7206">
            <v>0</v>
          </cell>
          <cell r="L7206">
            <v>0</v>
          </cell>
          <cell r="M7206">
            <v>0</v>
          </cell>
          <cell r="N7206">
            <v>0</v>
          </cell>
          <cell r="O7206" t="str">
            <v>+++</v>
          </cell>
        </row>
        <row r="7207">
          <cell r="A7207" t="str">
            <v>550.00.00.900-6000.01</v>
          </cell>
          <cell r="B7207" t="str">
            <v>550</v>
          </cell>
          <cell r="C7207" t="str">
            <v>00</v>
          </cell>
          <cell r="D7207" t="str">
            <v>00</v>
          </cell>
          <cell r="E7207" t="str">
            <v>900</v>
          </cell>
          <cell r="F7207" t="str">
            <v>6000.01</v>
          </cell>
          <cell r="G7207" t="str">
            <v>Professional Services General</v>
          </cell>
          <cell r="H7207">
            <v>0</v>
          </cell>
          <cell r="I7207">
            <v>0</v>
          </cell>
          <cell r="J7207">
            <v>0</v>
          </cell>
          <cell r="K7207">
            <v>0</v>
          </cell>
          <cell r="L7207">
            <v>0</v>
          </cell>
          <cell r="M7207">
            <v>0</v>
          </cell>
          <cell r="N7207">
            <v>0</v>
          </cell>
          <cell r="O7207" t="str">
            <v>+++</v>
          </cell>
        </row>
        <row r="7208">
          <cell r="A7208" t="str">
            <v>550.00.00.900-7000.03</v>
          </cell>
          <cell r="B7208" t="str">
            <v>550</v>
          </cell>
          <cell r="C7208" t="str">
            <v>00</v>
          </cell>
          <cell r="D7208" t="str">
            <v>00</v>
          </cell>
          <cell r="E7208" t="str">
            <v>900</v>
          </cell>
          <cell r="F7208" t="str">
            <v>7000.03</v>
          </cell>
          <cell r="G7208" t="str">
            <v>Capital Outlay Operations Equip-Minor</v>
          </cell>
          <cell r="H7208">
            <v>7625</v>
          </cell>
          <cell r="I7208">
            <v>0</v>
          </cell>
          <cell r="J7208">
            <v>7625</v>
          </cell>
          <cell r="K7208">
            <v>0</v>
          </cell>
          <cell r="L7208">
            <v>0</v>
          </cell>
          <cell r="M7208">
            <v>7312.55</v>
          </cell>
          <cell r="N7208">
            <v>312.45</v>
          </cell>
          <cell r="O7208">
            <v>0.96</v>
          </cell>
        </row>
        <row r="7209">
          <cell r="A7209" t="str">
            <v>550.00.00.900-7000.04</v>
          </cell>
          <cell r="B7209" t="str">
            <v>550</v>
          </cell>
          <cell r="C7209" t="str">
            <v>00</v>
          </cell>
          <cell r="D7209" t="str">
            <v>00</v>
          </cell>
          <cell r="E7209" t="str">
            <v>900</v>
          </cell>
          <cell r="F7209" t="str">
            <v>7000.04</v>
          </cell>
          <cell r="G7209" t="str">
            <v>Capital Outlay Operations Equipment-Major</v>
          </cell>
          <cell r="H7209">
            <v>0</v>
          </cell>
          <cell r="I7209">
            <v>0</v>
          </cell>
          <cell r="J7209">
            <v>0</v>
          </cell>
          <cell r="K7209">
            <v>0</v>
          </cell>
          <cell r="L7209">
            <v>0</v>
          </cell>
          <cell r="M7209">
            <v>0</v>
          </cell>
          <cell r="N7209">
            <v>0</v>
          </cell>
          <cell r="O7209" t="str">
            <v>+++</v>
          </cell>
        </row>
        <row r="7210">
          <cell r="A7210" t="str">
            <v>550.00.00.900-7000.99</v>
          </cell>
          <cell r="B7210" t="str">
            <v>550</v>
          </cell>
          <cell r="C7210" t="str">
            <v>00</v>
          </cell>
          <cell r="D7210" t="str">
            <v>00</v>
          </cell>
          <cell r="E7210" t="str">
            <v>900</v>
          </cell>
          <cell r="F7210" t="str">
            <v>7000.99</v>
          </cell>
          <cell r="G7210" t="str">
            <v>Capital Outlay General</v>
          </cell>
          <cell r="H7210">
            <v>0</v>
          </cell>
          <cell r="I7210">
            <v>0</v>
          </cell>
          <cell r="J7210">
            <v>0</v>
          </cell>
          <cell r="K7210">
            <v>0</v>
          </cell>
          <cell r="L7210">
            <v>0</v>
          </cell>
          <cell r="M7210">
            <v>0</v>
          </cell>
          <cell r="N7210">
            <v>0</v>
          </cell>
          <cell r="O7210" t="str">
            <v>+++</v>
          </cell>
        </row>
        <row r="7211">
          <cell r="A7211" t="str">
            <v>550.00.00.900-8000.99</v>
          </cell>
          <cell r="B7211" t="str">
            <v>550</v>
          </cell>
          <cell r="C7211" t="str">
            <v>00</v>
          </cell>
          <cell r="D7211" t="str">
            <v>00</v>
          </cell>
          <cell r="E7211" t="str">
            <v>900</v>
          </cell>
          <cell r="F7211" t="str">
            <v>8000.99</v>
          </cell>
          <cell r="G7211" t="str">
            <v>Capital Improvements-General Government General</v>
          </cell>
          <cell r="H7211">
            <v>0</v>
          </cell>
          <cell r="I7211">
            <v>0</v>
          </cell>
          <cell r="J7211">
            <v>0</v>
          </cell>
          <cell r="K7211">
            <v>0</v>
          </cell>
          <cell r="L7211">
            <v>0</v>
          </cell>
          <cell r="M7211">
            <v>0</v>
          </cell>
          <cell r="N7211">
            <v>0</v>
          </cell>
          <cell r="O7211" t="str">
            <v>+++</v>
          </cell>
        </row>
        <row r="7212">
          <cell r="A7212" t="str">
            <v>550.20.28.801-6000.01</v>
          </cell>
          <cell r="B7212" t="str">
            <v>550</v>
          </cell>
          <cell r="C7212" t="str">
            <v>20</v>
          </cell>
          <cell r="D7212" t="str">
            <v>28</v>
          </cell>
          <cell r="E7212" t="str">
            <v>801</v>
          </cell>
          <cell r="F7212" t="str">
            <v>6000.01</v>
          </cell>
          <cell r="G7212" t="str">
            <v>Professional Services General</v>
          </cell>
          <cell r="H7212">
            <v>0</v>
          </cell>
          <cell r="I7212">
            <v>0</v>
          </cell>
          <cell r="J7212">
            <v>0</v>
          </cell>
          <cell r="K7212">
            <v>0</v>
          </cell>
          <cell r="L7212">
            <v>0</v>
          </cell>
          <cell r="M7212">
            <v>0</v>
          </cell>
          <cell r="N7212">
            <v>0</v>
          </cell>
          <cell r="O7212" t="str">
            <v>+++</v>
          </cell>
        </row>
        <row r="7213">
          <cell r="A7213" t="str">
            <v>550.20.28.838-6000.10</v>
          </cell>
          <cell r="B7213" t="str">
            <v>550</v>
          </cell>
          <cell r="C7213" t="str">
            <v>20</v>
          </cell>
          <cell r="D7213" t="str">
            <v>28</v>
          </cell>
          <cell r="E7213" t="str">
            <v>838</v>
          </cell>
          <cell r="F7213" t="str">
            <v>6000.10</v>
          </cell>
          <cell r="G7213" t="str">
            <v>Professional Services Consultant</v>
          </cell>
          <cell r="H7213">
            <v>2100</v>
          </cell>
          <cell r="I7213">
            <v>0</v>
          </cell>
          <cell r="J7213">
            <v>2100</v>
          </cell>
          <cell r="K7213">
            <v>0</v>
          </cell>
          <cell r="L7213">
            <v>0</v>
          </cell>
          <cell r="M7213">
            <v>496.25</v>
          </cell>
          <cell r="N7213">
            <v>1603.75</v>
          </cell>
          <cell r="O7213">
            <v>0.24</v>
          </cell>
        </row>
        <row r="7214">
          <cell r="A7214" t="str">
            <v>550.20.28.838-6000.11</v>
          </cell>
          <cell r="B7214" t="str">
            <v>550</v>
          </cell>
          <cell r="C7214" t="str">
            <v>20</v>
          </cell>
          <cell r="D7214" t="str">
            <v>28</v>
          </cell>
          <cell r="E7214" t="str">
            <v>838</v>
          </cell>
          <cell r="F7214" t="str">
            <v>6000.11</v>
          </cell>
          <cell r="G7214" t="str">
            <v>Professional Services County Admin Fee</v>
          </cell>
          <cell r="H7214">
            <v>5</v>
          </cell>
          <cell r="I7214">
            <v>0</v>
          </cell>
          <cell r="J7214">
            <v>5</v>
          </cell>
          <cell r="K7214">
            <v>0</v>
          </cell>
          <cell r="L7214">
            <v>0</v>
          </cell>
          <cell r="M7214">
            <v>0</v>
          </cell>
          <cell r="N7214">
            <v>5</v>
          </cell>
          <cell r="O7214">
            <v>0</v>
          </cell>
        </row>
        <row r="7215">
          <cell r="A7215" t="str">
            <v>550.20.28.838-6100.01</v>
          </cell>
          <cell r="B7215" t="str">
            <v>550</v>
          </cell>
          <cell r="C7215" t="str">
            <v>20</v>
          </cell>
          <cell r="D7215" t="str">
            <v>28</v>
          </cell>
          <cell r="E7215" t="str">
            <v>838</v>
          </cell>
          <cell r="F7215" t="str">
            <v>6100.01</v>
          </cell>
          <cell r="G7215" t="str">
            <v>Utilities Electric</v>
          </cell>
          <cell r="H7215">
            <v>1520</v>
          </cell>
          <cell r="I7215">
            <v>0</v>
          </cell>
          <cell r="J7215">
            <v>1520</v>
          </cell>
          <cell r="K7215">
            <v>0</v>
          </cell>
          <cell r="L7215">
            <v>0</v>
          </cell>
          <cell r="M7215">
            <v>0</v>
          </cell>
          <cell r="N7215">
            <v>1520</v>
          </cell>
          <cell r="O7215">
            <v>0</v>
          </cell>
        </row>
        <row r="7216">
          <cell r="A7216" t="str">
            <v>550.20.28.838-6100.04</v>
          </cell>
          <cell r="B7216" t="str">
            <v>550</v>
          </cell>
          <cell r="C7216" t="str">
            <v>20</v>
          </cell>
          <cell r="D7216" t="str">
            <v>28</v>
          </cell>
          <cell r="E7216" t="str">
            <v>838</v>
          </cell>
          <cell r="F7216" t="str">
            <v>6100.04</v>
          </cell>
          <cell r="G7216" t="str">
            <v>Utilities Water</v>
          </cell>
          <cell r="H7216">
            <v>12160</v>
          </cell>
          <cell r="I7216">
            <v>0</v>
          </cell>
          <cell r="J7216">
            <v>12160</v>
          </cell>
          <cell r="K7216">
            <v>0</v>
          </cell>
          <cell r="L7216">
            <v>0</v>
          </cell>
          <cell r="M7216">
            <v>0</v>
          </cell>
          <cell r="N7216">
            <v>12160</v>
          </cell>
          <cell r="O7216">
            <v>0</v>
          </cell>
        </row>
        <row r="7217">
          <cell r="A7217" t="str">
            <v>550.20.28.838-6240.05</v>
          </cell>
          <cell r="B7217" t="str">
            <v>550</v>
          </cell>
          <cell r="C7217" t="str">
            <v>20</v>
          </cell>
          <cell r="D7217" t="str">
            <v>28</v>
          </cell>
          <cell r="E7217" t="str">
            <v>838</v>
          </cell>
          <cell r="F7217" t="str">
            <v>6240.05</v>
          </cell>
          <cell r="G7217" t="str">
            <v>Supplies-Parks Landscape Maintenance</v>
          </cell>
          <cell r="H7217">
            <v>5700</v>
          </cell>
          <cell r="I7217">
            <v>0</v>
          </cell>
          <cell r="J7217">
            <v>5700</v>
          </cell>
          <cell r="K7217">
            <v>0</v>
          </cell>
          <cell r="L7217">
            <v>0</v>
          </cell>
          <cell r="M7217">
            <v>29.85</v>
          </cell>
          <cell r="N7217">
            <v>5670.15</v>
          </cell>
          <cell r="O7217">
            <v>0.01</v>
          </cell>
        </row>
        <row r="7218">
          <cell r="A7218" t="str">
            <v>550.20.28.838-6300.02</v>
          </cell>
          <cell r="B7218" t="str">
            <v>550</v>
          </cell>
          <cell r="C7218" t="str">
            <v>20</v>
          </cell>
          <cell r="D7218" t="str">
            <v>28</v>
          </cell>
          <cell r="E7218" t="str">
            <v>838</v>
          </cell>
          <cell r="F7218" t="str">
            <v>6300.02</v>
          </cell>
          <cell r="G7218" t="str">
            <v>Dues &amp; Subscriptions Publications</v>
          </cell>
          <cell r="H7218">
            <v>0</v>
          </cell>
          <cell r="I7218">
            <v>0</v>
          </cell>
          <cell r="J7218">
            <v>0</v>
          </cell>
          <cell r="K7218">
            <v>0</v>
          </cell>
          <cell r="L7218">
            <v>0</v>
          </cell>
          <cell r="M7218">
            <v>0</v>
          </cell>
          <cell r="N7218">
            <v>0</v>
          </cell>
          <cell r="O7218" t="str">
            <v>+++</v>
          </cell>
        </row>
        <row r="7219">
          <cell r="A7219" t="str">
            <v>550.20.28.838-6400.03</v>
          </cell>
          <cell r="B7219" t="str">
            <v>550</v>
          </cell>
          <cell r="C7219" t="str">
            <v>20</v>
          </cell>
          <cell r="D7219" t="str">
            <v>28</v>
          </cell>
          <cell r="E7219" t="str">
            <v>838</v>
          </cell>
          <cell r="F7219" t="str">
            <v>6400.03</v>
          </cell>
          <cell r="G7219" t="str">
            <v>Repairs &amp; Maintenance Major Repair &amp; Contingency</v>
          </cell>
          <cell r="H7219">
            <v>6000</v>
          </cell>
          <cell r="I7219">
            <v>0</v>
          </cell>
          <cell r="J7219">
            <v>6000</v>
          </cell>
          <cell r="K7219">
            <v>0</v>
          </cell>
          <cell r="L7219">
            <v>0</v>
          </cell>
          <cell r="M7219">
            <v>0</v>
          </cell>
          <cell r="N7219">
            <v>6000</v>
          </cell>
          <cell r="O7219">
            <v>0</v>
          </cell>
        </row>
        <row r="7220">
          <cell r="A7220" t="str">
            <v>550.20.28.838-6600.05</v>
          </cell>
          <cell r="B7220" t="str">
            <v>550</v>
          </cell>
          <cell r="C7220" t="str">
            <v>20</v>
          </cell>
          <cell r="D7220" t="str">
            <v>28</v>
          </cell>
          <cell r="E7220" t="str">
            <v>838</v>
          </cell>
          <cell r="F7220" t="str">
            <v>6600.05</v>
          </cell>
          <cell r="G7220" t="str">
            <v>Administrative Expenses Public/Legal Advertisement</v>
          </cell>
          <cell r="H7220">
            <v>50</v>
          </cell>
          <cell r="I7220">
            <v>0</v>
          </cell>
          <cell r="J7220">
            <v>50</v>
          </cell>
          <cell r="K7220">
            <v>0</v>
          </cell>
          <cell r="L7220">
            <v>0</v>
          </cell>
          <cell r="M7220">
            <v>0</v>
          </cell>
          <cell r="N7220">
            <v>50</v>
          </cell>
          <cell r="O7220">
            <v>0</v>
          </cell>
        </row>
        <row r="7221">
          <cell r="A7221" t="str">
            <v>550.20.28.838-6600.25</v>
          </cell>
          <cell r="B7221" t="str">
            <v>550</v>
          </cell>
          <cell r="C7221" t="str">
            <v>20</v>
          </cell>
          <cell r="D7221" t="str">
            <v>28</v>
          </cell>
          <cell r="E7221" t="str">
            <v>838</v>
          </cell>
          <cell r="F7221" t="str">
            <v>6600.25</v>
          </cell>
          <cell r="G7221" t="str">
            <v>Administrative Expenses Support Services-Indirect Labor</v>
          </cell>
          <cell r="H7221">
            <v>4720</v>
          </cell>
          <cell r="I7221">
            <v>0</v>
          </cell>
          <cell r="J7221">
            <v>4720</v>
          </cell>
          <cell r="K7221">
            <v>0</v>
          </cell>
          <cell r="L7221">
            <v>0</v>
          </cell>
          <cell r="M7221">
            <v>0</v>
          </cell>
          <cell r="N7221">
            <v>4720</v>
          </cell>
          <cell r="O7221">
            <v>0</v>
          </cell>
        </row>
        <row r="7222">
          <cell r="A7222" t="str">
            <v>550.20.28.838-6600.27</v>
          </cell>
          <cell r="B7222" t="str">
            <v>550</v>
          </cell>
          <cell r="C7222" t="str">
            <v>20</v>
          </cell>
          <cell r="D7222" t="str">
            <v>28</v>
          </cell>
          <cell r="E7222" t="str">
            <v>838</v>
          </cell>
          <cell r="F7222" t="str">
            <v>6600.27</v>
          </cell>
          <cell r="G7222" t="str">
            <v>Administrative Expenses Support Services-Direct Labor</v>
          </cell>
          <cell r="H7222">
            <v>38000</v>
          </cell>
          <cell r="I7222">
            <v>0</v>
          </cell>
          <cell r="J7222">
            <v>38000</v>
          </cell>
          <cell r="K7222">
            <v>0</v>
          </cell>
          <cell r="L7222">
            <v>0</v>
          </cell>
          <cell r="M7222">
            <v>0</v>
          </cell>
          <cell r="N7222">
            <v>38000</v>
          </cell>
          <cell r="O7222">
            <v>0</v>
          </cell>
        </row>
        <row r="7223">
          <cell r="A7223" t="str">
            <v>550.20.28.838-8300.22</v>
          </cell>
          <cell r="B7223" t="str">
            <v>550</v>
          </cell>
          <cell r="C7223" t="str">
            <v>20</v>
          </cell>
          <cell r="D7223" t="str">
            <v>28</v>
          </cell>
          <cell r="E7223" t="str">
            <v>838</v>
          </cell>
          <cell r="F7223" t="str">
            <v>8300.22</v>
          </cell>
          <cell r="G7223" t="str">
            <v>Capital Improvements-Parks LMD Well</v>
          </cell>
          <cell r="H7223">
            <v>0</v>
          </cell>
          <cell r="I7223">
            <v>0</v>
          </cell>
          <cell r="J7223">
            <v>0</v>
          </cell>
          <cell r="K7223">
            <v>0</v>
          </cell>
          <cell r="L7223">
            <v>0</v>
          </cell>
          <cell r="M7223">
            <v>0</v>
          </cell>
          <cell r="N7223">
            <v>0</v>
          </cell>
          <cell r="O7223" t="str">
            <v>+++</v>
          </cell>
        </row>
        <row r="7224">
          <cell r="A7224" t="str">
            <v>550.20.28.838-8300.97</v>
          </cell>
          <cell r="B7224" t="str">
            <v>550</v>
          </cell>
          <cell r="C7224" t="str">
            <v>20</v>
          </cell>
          <cell r="D7224" t="str">
            <v>28</v>
          </cell>
          <cell r="E7224" t="str">
            <v>838</v>
          </cell>
          <cell r="F7224" t="str">
            <v>8300.97</v>
          </cell>
          <cell r="G7224" t="str">
            <v>Capital Improvements-Parks LMD Cap Reserve</v>
          </cell>
          <cell r="H7224">
            <v>3800</v>
          </cell>
          <cell r="I7224">
            <v>0</v>
          </cell>
          <cell r="J7224">
            <v>3800</v>
          </cell>
          <cell r="K7224">
            <v>0</v>
          </cell>
          <cell r="L7224">
            <v>0</v>
          </cell>
          <cell r="M7224">
            <v>0</v>
          </cell>
          <cell r="N7224">
            <v>3800</v>
          </cell>
          <cell r="O7224">
            <v>0</v>
          </cell>
        </row>
        <row r="7225">
          <cell r="A7225" t="str">
            <v>550.20.28.839-6000.10</v>
          </cell>
          <cell r="B7225" t="str">
            <v>550</v>
          </cell>
          <cell r="C7225" t="str">
            <v>20</v>
          </cell>
          <cell r="D7225" t="str">
            <v>28</v>
          </cell>
          <cell r="E7225" t="str">
            <v>839</v>
          </cell>
          <cell r="F7225" t="str">
            <v>6000.10</v>
          </cell>
          <cell r="G7225" t="str">
            <v>Professional Services Consultant</v>
          </cell>
          <cell r="H7225">
            <v>2675</v>
          </cell>
          <cell r="I7225">
            <v>0</v>
          </cell>
          <cell r="J7225">
            <v>2675</v>
          </cell>
          <cell r="K7225">
            <v>0</v>
          </cell>
          <cell r="L7225">
            <v>0</v>
          </cell>
          <cell r="M7225">
            <v>637.67999999999995</v>
          </cell>
          <cell r="N7225">
            <v>2037.32</v>
          </cell>
          <cell r="O7225">
            <v>0.24</v>
          </cell>
        </row>
        <row r="7226">
          <cell r="A7226" t="str">
            <v>550.20.28.839-6000.11</v>
          </cell>
          <cell r="B7226" t="str">
            <v>550</v>
          </cell>
          <cell r="C7226" t="str">
            <v>20</v>
          </cell>
          <cell r="D7226" t="str">
            <v>28</v>
          </cell>
          <cell r="E7226" t="str">
            <v>839</v>
          </cell>
          <cell r="F7226" t="str">
            <v>6000.11</v>
          </cell>
          <cell r="G7226" t="str">
            <v>Professional Services County Admin Fee</v>
          </cell>
          <cell r="H7226">
            <v>825</v>
          </cell>
          <cell r="I7226">
            <v>0</v>
          </cell>
          <cell r="J7226">
            <v>825</v>
          </cell>
          <cell r="K7226">
            <v>0</v>
          </cell>
          <cell r="L7226">
            <v>0</v>
          </cell>
          <cell r="M7226">
            <v>0</v>
          </cell>
          <cell r="N7226">
            <v>825</v>
          </cell>
          <cell r="O7226">
            <v>0</v>
          </cell>
        </row>
        <row r="7227">
          <cell r="A7227" t="str">
            <v>550.20.28.839-6100.01</v>
          </cell>
          <cell r="B7227" t="str">
            <v>550</v>
          </cell>
          <cell r="C7227" t="str">
            <v>20</v>
          </cell>
          <cell r="D7227" t="str">
            <v>28</v>
          </cell>
          <cell r="E7227" t="str">
            <v>839</v>
          </cell>
          <cell r="F7227" t="str">
            <v>6100.01</v>
          </cell>
          <cell r="G7227" t="str">
            <v>Utilities Electric</v>
          </cell>
          <cell r="H7227">
            <v>6000</v>
          </cell>
          <cell r="I7227">
            <v>0</v>
          </cell>
          <cell r="J7227">
            <v>6000</v>
          </cell>
          <cell r="K7227">
            <v>0</v>
          </cell>
          <cell r="L7227">
            <v>0</v>
          </cell>
          <cell r="M7227">
            <v>1590.38</v>
          </cell>
          <cell r="N7227">
            <v>4409.62</v>
          </cell>
          <cell r="O7227">
            <v>0.27</v>
          </cell>
        </row>
        <row r="7228">
          <cell r="A7228" t="str">
            <v>550.20.28.839-6100.04</v>
          </cell>
          <cell r="B7228" t="str">
            <v>550</v>
          </cell>
          <cell r="C7228" t="str">
            <v>20</v>
          </cell>
          <cell r="D7228" t="str">
            <v>28</v>
          </cell>
          <cell r="E7228" t="str">
            <v>839</v>
          </cell>
          <cell r="F7228" t="str">
            <v>6100.04</v>
          </cell>
          <cell r="G7228" t="str">
            <v>Utilities Water</v>
          </cell>
          <cell r="H7228">
            <v>2000</v>
          </cell>
          <cell r="I7228">
            <v>0</v>
          </cell>
          <cell r="J7228">
            <v>2000</v>
          </cell>
          <cell r="K7228">
            <v>0</v>
          </cell>
          <cell r="L7228">
            <v>0</v>
          </cell>
          <cell r="M7228">
            <v>353.45</v>
          </cell>
          <cell r="N7228">
            <v>1646.55</v>
          </cell>
          <cell r="O7228">
            <v>0.18</v>
          </cell>
        </row>
        <row r="7229">
          <cell r="A7229" t="str">
            <v>550.20.28.839-6240.05</v>
          </cell>
          <cell r="B7229" t="str">
            <v>550</v>
          </cell>
          <cell r="C7229" t="str">
            <v>20</v>
          </cell>
          <cell r="D7229" t="str">
            <v>28</v>
          </cell>
          <cell r="E7229" t="str">
            <v>839</v>
          </cell>
          <cell r="F7229" t="str">
            <v>6240.05</v>
          </cell>
          <cell r="G7229" t="str">
            <v>Supplies-Parks Landscape Maintenance</v>
          </cell>
          <cell r="H7229">
            <v>8000</v>
          </cell>
          <cell r="I7229">
            <v>0</v>
          </cell>
          <cell r="J7229">
            <v>8000</v>
          </cell>
          <cell r="K7229">
            <v>0</v>
          </cell>
          <cell r="L7229">
            <v>0</v>
          </cell>
          <cell r="M7229">
            <v>29.85</v>
          </cell>
          <cell r="N7229">
            <v>7970.15</v>
          </cell>
          <cell r="O7229">
            <v>0</v>
          </cell>
        </row>
        <row r="7230">
          <cell r="A7230" t="str">
            <v>550.20.28.839-6400.03</v>
          </cell>
          <cell r="B7230" t="str">
            <v>550</v>
          </cell>
          <cell r="C7230" t="str">
            <v>20</v>
          </cell>
          <cell r="D7230" t="str">
            <v>28</v>
          </cell>
          <cell r="E7230" t="str">
            <v>839</v>
          </cell>
          <cell r="F7230" t="str">
            <v>6400.03</v>
          </cell>
          <cell r="G7230" t="str">
            <v>Repairs &amp; Maintenance Major Repair &amp; Contingency</v>
          </cell>
          <cell r="H7230">
            <v>7000</v>
          </cell>
          <cell r="I7230">
            <v>0</v>
          </cell>
          <cell r="J7230">
            <v>7000</v>
          </cell>
          <cell r="K7230">
            <v>0</v>
          </cell>
          <cell r="L7230">
            <v>0</v>
          </cell>
          <cell r="M7230">
            <v>1099.55</v>
          </cell>
          <cell r="N7230">
            <v>5900.45</v>
          </cell>
          <cell r="O7230">
            <v>0.16</v>
          </cell>
        </row>
        <row r="7231">
          <cell r="A7231" t="str">
            <v>550.20.28.839-6600.05</v>
          </cell>
          <cell r="B7231" t="str">
            <v>550</v>
          </cell>
          <cell r="C7231" t="str">
            <v>20</v>
          </cell>
          <cell r="D7231" t="str">
            <v>28</v>
          </cell>
          <cell r="E7231" t="str">
            <v>839</v>
          </cell>
          <cell r="F7231" t="str">
            <v>6600.05</v>
          </cell>
          <cell r="G7231" t="str">
            <v>Administrative Expenses Public/Legal Advertisement</v>
          </cell>
          <cell r="H7231">
            <v>50</v>
          </cell>
          <cell r="I7231">
            <v>0</v>
          </cell>
          <cell r="J7231">
            <v>50</v>
          </cell>
          <cell r="K7231">
            <v>0</v>
          </cell>
          <cell r="L7231">
            <v>0</v>
          </cell>
          <cell r="M7231">
            <v>0</v>
          </cell>
          <cell r="N7231">
            <v>50</v>
          </cell>
          <cell r="O7231">
            <v>0</v>
          </cell>
        </row>
        <row r="7232">
          <cell r="A7232" t="str">
            <v>550.20.28.839-6600.25</v>
          </cell>
          <cell r="B7232" t="str">
            <v>550</v>
          </cell>
          <cell r="C7232" t="str">
            <v>20</v>
          </cell>
          <cell r="D7232" t="str">
            <v>28</v>
          </cell>
          <cell r="E7232" t="str">
            <v>839</v>
          </cell>
          <cell r="F7232" t="str">
            <v>6600.25</v>
          </cell>
          <cell r="G7232" t="str">
            <v>Administrative Expenses Support Services-Indirect Labor</v>
          </cell>
          <cell r="H7232">
            <v>4720</v>
          </cell>
          <cell r="I7232">
            <v>0</v>
          </cell>
          <cell r="J7232">
            <v>4720</v>
          </cell>
          <cell r="K7232">
            <v>0</v>
          </cell>
          <cell r="L7232">
            <v>0</v>
          </cell>
          <cell r="M7232">
            <v>0</v>
          </cell>
          <cell r="N7232">
            <v>4720</v>
          </cell>
          <cell r="O7232">
            <v>0</v>
          </cell>
        </row>
        <row r="7233">
          <cell r="A7233" t="str">
            <v>550.20.28.839-6600.27</v>
          </cell>
          <cell r="B7233" t="str">
            <v>550</v>
          </cell>
          <cell r="C7233" t="str">
            <v>20</v>
          </cell>
          <cell r="D7233" t="str">
            <v>28</v>
          </cell>
          <cell r="E7233" t="str">
            <v>839</v>
          </cell>
          <cell r="F7233" t="str">
            <v>6600.27</v>
          </cell>
          <cell r="G7233" t="str">
            <v>Administrative Expenses Support Services-Direct Labor</v>
          </cell>
          <cell r="H7233">
            <v>28000</v>
          </cell>
          <cell r="I7233">
            <v>0</v>
          </cell>
          <cell r="J7233">
            <v>28000</v>
          </cell>
          <cell r="K7233">
            <v>0</v>
          </cell>
          <cell r="L7233">
            <v>0</v>
          </cell>
          <cell r="M7233">
            <v>0</v>
          </cell>
          <cell r="N7233">
            <v>28000</v>
          </cell>
          <cell r="O7233">
            <v>0</v>
          </cell>
        </row>
        <row r="7234">
          <cell r="A7234" t="str">
            <v>550.20.28.839-8300.22</v>
          </cell>
          <cell r="B7234" t="str">
            <v>550</v>
          </cell>
          <cell r="C7234" t="str">
            <v>20</v>
          </cell>
          <cell r="D7234" t="str">
            <v>28</v>
          </cell>
          <cell r="E7234" t="str">
            <v>839</v>
          </cell>
          <cell r="F7234" t="str">
            <v>8300.22</v>
          </cell>
          <cell r="G7234" t="str">
            <v>Capital Improvements-Parks LMD Well</v>
          </cell>
          <cell r="H7234">
            <v>10000</v>
          </cell>
          <cell r="I7234">
            <v>0</v>
          </cell>
          <cell r="J7234">
            <v>10000</v>
          </cell>
          <cell r="K7234">
            <v>0</v>
          </cell>
          <cell r="L7234">
            <v>0</v>
          </cell>
          <cell r="M7234">
            <v>0</v>
          </cell>
          <cell r="N7234">
            <v>10000</v>
          </cell>
          <cell r="O7234">
            <v>0</v>
          </cell>
        </row>
        <row r="7235">
          <cell r="A7235" t="str">
            <v>550.20.28.839-8300.97</v>
          </cell>
          <cell r="B7235" t="str">
            <v>550</v>
          </cell>
          <cell r="C7235" t="str">
            <v>20</v>
          </cell>
          <cell r="D7235" t="str">
            <v>28</v>
          </cell>
          <cell r="E7235" t="str">
            <v>839</v>
          </cell>
          <cell r="F7235" t="str">
            <v>8300.97</v>
          </cell>
          <cell r="G7235" t="str">
            <v>Capital Improvements-Parks LMD Cap Reserve</v>
          </cell>
          <cell r="H7235">
            <v>10000</v>
          </cell>
          <cell r="I7235">
            <v>0</v>
          </cell>
          <cell r="J7235">
            <v>10000</v>
          </cell>
          <cell r="K7235">
            <v>0</v>
          </cell>
          <cell r="L7235">
            <v>0</v>
          </cell>
          <cell r="M7235">
            <v>0</v>
          </cell>
          <cell r="N7235">
            <v>10000</v>
          </cell>
          <cell r="O7235">
            <v>0</v>
          </cell>
        </row>
        <row r="7236">
          <cell r="A7236" t="str">
            <v>550.20.28.839-8300.99</v>
          </cell>
          <cell r="B7236" t="str">
            <v>550</v>
          </cell>
          <cell r="C7236" t="str">
            <v>20</v>
          </cell>
          <cell r="D7236" t="str">
            <v>28</v>
          </cell>
          <cell r="E7236" t="str">
            <v>839</v>
          </cell>
          <cell r="F7236" t="str">
            <v>8300.99</v>
          </cell>
          <cell r="G7236" t="str">
            <v>Capital Improvements-Parks General</v>
          </cell>
          <cell r="H7236">
            <v>0</v>
          </cell>
          <cell r="I7236">
            <v>0</v>
          </cell>
          <cell r="J7236">
            <v>0</v>
          </cell>
          <cell r="K7236">
            <v>0</v>
          </cell>
          <cell r="L7236">
            <v>0</v>
          </cell>
          <cell r="M7236">
            <v>0</v>
          </cell>
          <cell r="N7236">
            <v>0</v>
          </cell>
          <cell r="O7236" t="str">
            <v>+++</v>
          </cell>
        </row>
        <row r="7237">
          <cell r="A7237" t="str">
            <v>550.20.28.840-6000.10</v>
          </cell>
          <cell r="B7237" t="str">
            <v>550</v>
          </cell>
          <cell r="C7237" t="str">
            <v>20</v>
          </cell>
          <cell r="D7237" t="str">
            <v>28</v>
          </cell>
          <cell r="E7237" t="str">
            <v>840</v>
          </cell>
          <cell r="F7237" t="str">
            <v>6000.10</v>
          </cell>
          <cell r="G7237" t="str">
            <v>Professional Services Consultant</v>
          </cell>
          <cell r="H7237">
            <v>2100</v>
          </cell>
          <cell r="I7237">
            <v>0</v>
          </cell>
          <cell r="J7237">
            <v>2100</v>
          </cell>
          <cell r="K7237">
            <v>0</v>
          </cell>
          <cell r="L7237">
            <v>0</v>
          </cell>
          <cell r="M7237">
            <v>566.54</v>
          </cell>
          <cell r="N7237">
            <v>1533.46</v>
          </cell>
          <cell r="O7237">
            <v>0.27</v>
          </cell>
        </row>
        <row r="7238">
          <cell r="A7238" t="str">
            <v>550.20.28.840-6000.11</v>
          </cell>
          <cell r="B7238" t="str">
            <v>550</v>
          </cell>
          <cell r="C7238" t="str">
            <v>20</v>
          </cell>
          <cell r="D7238" t="str">
            <v>28</v>
          </cell>
          <cell r="E7238" t="str">
            <v>840</v>
          </cell>
          <cell r="F7238" t="str">
            <v>6000.11</v>
          </cell>
          <cell r="G7238" t="str">
            <v>Professional Services County Admin Fee</v>
          </cell>
          <cell r="H7238">
            <v>505</v>
          </cell>
          <cell r="I7238">
            <v>0</v>
          </cell>
          <cell r="J7238">
            <v>505</v>
          </cell>
          <cell r="K7238">
            <v>0</v>
          </cell>
          <cell r="L7238">
            <v>0</v>
          </cell>
          <cell r="M7238">
            <v>0</v>
          </cell>
          <cell r="N7238">
            <v>505</v>
          </cell>
          <cell r="O7238">
            <v>0</v>
          </cell>
        </row>
        <row r="7239">
          <cell r="A7239" t="str">
            <v>550.20.28.840-6100.01</v>
          </cell>
          <cell r="B7239" t="str">
            <v>550</v>
          </cell>
          <cell r="C7239" t="str">
            <v>20</v>
          </cell>
          <cell r="D7239" t="str">
            <v>28</v>
          </cell>
          <cell r="E7239" t="str">
            <v>840</v>
          </cell>
          <cell r="F7239" t="str">
            <v>6100.01</v>
          </cell>
          <cell r="G7239" t="str">
            <v>Utilities Electric</v>
          </cell>
          <cell r="H7239">
            <v>5000</v>
          </cell>
          <cell r="I7239">
            <v>0</v>
          </cell>
          <cell r="J7239">
            <v>5000</v>
          </cell>
          <cell r="K7239">
            <v>0</v>
          </cell>
          <cell r="L7239">
            <v>0</v>
          </cell>
          <cell r="M7239">
            <v>1396.97</v>
          </cell>
          <cell r="N7239">
            <v>3603.03</v>
          </cell>
          <cell r="O7239">
            <v>0.28000000000000003</v>
          </cell>
        </row>
        <row r="7240">
          <cell r="A7240" t="str">
            <v>550.20.28.840-6100.04</v>
          </cell>
          <cell r="B7240" t="str">
            <v>550</v>
          </cell>
          <cell r="C7240" t="str">
            <v>20</v>
          </cell>
          <cell r="D7240" t="str">
            <v>28</v>
          </cell>
          <cell r="E7240" t="str">
            <v>840</v>
          </cell>
          <cell r="F7240" t="str">
            <v>6100.04</v>
          </cell>
          <cell r="G7240" t="str">
            <v>Utilities Water</v>
          </cell>
          <cell r="H7240">
            <v>2000</v>
          </cell>
          <cell r="I7240">
            <v>0</v>
          </cell>
          <cell r="J7240">
            <v>2000</v>
          </cell>
          <cell r="K7240">
            <v>0</v>
          </cell>
          <cell r="L7240">
            <v>0</v>
          </cell>
          <cell r="M7240">
            <v>540.79999999999995</v>
          </cell>
          <cell r="N7240">
            <v>1459.2</v>
          </cell>
          <cell r="O7240">
            <v>0.27</v>
          </cell>
        </row>
        <row r="7241">
          <cell r="A7241" t="str">
            <v>550.20.28.840-6240.05</v>
          </cell>
          <cell r="B7241" t="str">
            <v>550</v>
          </cell>
          <cell r="C7241" t="str">
            <v>20</v>
          </cell>
          <cell r="D7241" t="str">
            <v>28</v>
          </cell>
          <cell r="E7241" t="str">
            <v>840</v>
          </cell>
          <cell r="F7241" t="str">
            <v>6240.05</v>
          </cell>
          <cell r="G7241" t="str">
            <v>Supplies-Parks Landscape Maintenance</v>
          </cell>
          <cell r="H7241">
            <v>8500</v>
          </cell>
          <cell r="I7241">
            <v>0</v>
          </cell>
          <cell r="J7241">
            <v>8500</v>
          </cell>
          <cell r="K7241">
            <v>0</v>
          </cell>
          <cell r="L7241">
            <v>0</v>
          </cell>
          <cell r="M7241">
            <v>59.7</v>
          </cell>
          <cell r="N7241">
            <v>8440.2999999999993</v>
          </cell>
          <cell r="O7241">
            <v>0.01</v>
          </cell>
        </row>
        <row r="7242">
          <cell r="A7242" t="str">
            <v>550.20.28.840-6400.03</v>
          </cell>
          <cell r="B7242" t="str">
            <v>550</v>
          </cell>
          <cell r="C7242" t="str">
            <v>20</v>
          </cell>
          <cell r="D7242" t="str">
            <v>28</v>
          </cell>
          <cell r="E7242" t="str">
            <v>840</v>
          </cell>
          <cell r="F7242" t="str">
            <v>6400.03</v>
          </cell>
          <cell r="G7242" t="str">
            <v>Repairs &amp; Maintenance Major Repair &amp; Contingency</v>
          </cell>
          <cell r="H7242">
            <v>7500</v>
          </cell>
          <cell r="I7242">
            <v>0</v>
          </cell>
          <cell r="J7242">
            <v>7500</v>
          </cell>
          <cell r="K7242">
            <v>0</v>
          </cell>
          <cell r="L7242">
            <v>0</v>
          </cell>
          <cell r="M7242">
            <v>465.66</v>
          </cell>
          <cell r="N7242">
            <v>7034.34</v>
          </cell>
          <cell r="O7242">
            <v>0.06</v>
          </cell>
        </row>
        <row r="7243">
          <cell r="A7243" t="str">
            <v>550.20.28.840-6600.05</v>
          </cell>
          <cell r="B7243" t="str">
            <v>550</v>
          </cell>
          <cell r="C7243" t="str">
            <v>20</v>
          </cell>
          <cell r="D7243" t="str">
            <v>28</v>
          </cell>
          <cell r="E7243" t="str">
            <v>840</v>
          </cell>
          <cell r="F7243" t="str">
            <v>6600.05</v>
          </cell>
          <cell r="G7243" t="str">
            <v>Administrative Expenses Public/Legal Advertisement</v>
          </cell>
          <cell r="H7243">
            <v>225</v>
          </cell>
          <cell r="I7243">
            <v>0</v>
          </cell>
          <cell r="J7243">
            <v>225</v>
          </cell>
          <cell r="K7243">
            <v>0</v>
          </cell>
          <cell r="L7243">
            <v>0</v>
          </cell>
          <cell r="M7243">
            <v>0</v>
          </cell>
          <cell r="N7243">
            <v>225</v>
          </cell>
          <cell r="O7243">
            <v>0</v>
          </cell>
        </row>
        <row r="7244">
          <cell r="A7244" t="str">
            <v>550.20.28.840-6600.25</v>
          </cell>
          <cell r="B7244" t="str">
            <v>550</v>
          </cell>
          <cell r="C7244" t="str">
            <v>20</v>
          </cell>
          <cell r="D7244" t="str">
            <v>28</v>
          </cell>
          <cell r="E7244" t="str">
            <v>840</v>
          </cell>
          <cell r="F7244" t="str">
            <v>6600.25</v>
          </cell>
          <cell r="G7244" t="str">
            <v>Administrative Expenses Support Services-Indirect Labor</v>
          </cell>
          <cell r="H7244">
            <v>4720</v>
          </cell>
          <cell r="I7244">
            <v>0</v>
          </cell>
          <cell r="J7244">
            <v>4720</v>
          </cell>
          <cell r="K7244">
            <v>0</v>
          </cell>
          <cell r="L7244">
            <v>0</v>
          </cell>
          <cell r="M7244">
            <v>0</v>
          </cell>
          <cell r="N7244">
            <v>4720</v>
          </cell>
          <cell r="O7244">
            <v>0</v>
          </cell>
        </row>
        <row r="7245">
          <cell r="A7245" t="str">
            <v>550.20.28.840-6600.27</v>
          </cell>
          <cell r="B7245" t="str">
            <v>550</v>
          </cell>
          <cell r="C7245" t="str">
            <v>20</v>
          </cell>
          <cell r="D7245" t="str">
            <v>28</v>
          </cell>
          <cell r="E7245" t="str">
            <v>840</v>
          </cell>
          <cell r="F7245" t="str">
            <v>6600.27</v>
          </cell>
          <cell r="G7245" t="str">
            <v>Administrative Expenses Support Services-Direct Labor</v>
          </cell>
          <cell r="H7245">
            <v>32000</v>
          </cell>
          <cell r="I7245">
            <v>0</v>
          </cell>
          <cell r="J7245">
            <v>32000</v>
          </cell>
          <cell r="K7245">
            <v>0</v>
          </cell>
          <cell r="L7245">
            <v>0</v>
          </cell>
          <cell r="M7245">
            <v>0</v>
          </cell>
          <cell r="N7245">
            <v>32000</v>
          </cell>
          <cell r="O7245">
            <v>0</v>
          </cell>
        </row>
        <row r="7246">
          <cell r="A7246" t="str">
            <v>550.20.28.840-8300.22</v>
          </cell>
          <cell r="B7246" t="str">
            <v>550</v>
          </cell>
          <cell r="C7246" t="str">
            <v>20</v>
          </cell>
          <cell r="D7246" t="str">
            <v>28</v>
          </cell>
          <cell r="E7246" t="str">
            <v>840</v>
          </cell>
          <cell r="F7246" t="str">
            <v>8300.22</v>
          </cell>
          <cell r="G7246" t="str">
            <v>Capital Improvements-Parks LMD Well</v>
          </cell>
          <cell r="H7246">
            <v>10000</v>
          </cell>
          <cell r="I7246">
            <v>0</v>
          </cell>
          <cell r="J7246">
            <v>10000</v>
          </cell>
          <cell r="K7246">
            <v>0</v>
          </cell>
          <cell r="L7246">
            <v>0</v>
          </cell>
          <cell r="M7246">
            <v>0</v>
          </cell>
          <cell r="N7246">
            <v>10000</v>
          </cell>
          <cell r="O7246">
            <v>0</v>
          </cell>
        </row>
        <row r="7247">
          <cell r="A7247" t="str">
            <v>550.20.28.840-8300.97</v>
          </cell>
          <cell r="B7247" t="str">
            <v>550</v>
          </cell>
          <cell r="C7247" t="str">
            <v>20</v>
          </cell>
          <cell r="D7247" t="str">
            <v>28</v>
          </cell>
          <cell r="E7247" t="str">
            <v>840</v>
          </cell>
          <cell r="F7247" t="str">
            <v>8300.97</v>
          </cell>
          <cell r="G7247" t="str">
            <v>Capital Improvements-Parks LMD Cap Reserve</v>
          </cell>
          <cell r="H7247">
            <v>10000</v>
          </cell>
          <cell r="I7247">
            <v>0</v>
          </cell>
          <cell r="J7247">
            <v>10000</v>
          </cell>
          <cell r="K7247">
            <v>0</v>
          </cell>
          <cell r="L7247">
            <v>0</v>
          </cell>
          <cell r="M7247">
            <v>0</v>
          </cell>
          <cell r="N7247">
            <v>10000</v>
          </cell>
          <cell r="O7247">
            <v>0</v>
          </cell>
        </row>
        <row r="7248">
          <cell r="A7248" t="str">
            <v>550.20.28.840-8300.99</v>
          </cell>
          <cell r="B7248" t="str">
            <v>550</v>
          </cell>
          <cell r="C7248" t="str">
            <v>20</v>
          </cell>
          <cell r="D7248" t="str">
            <v>28</v>
          </cell>
          <cell r="E7248" t="str">
            <v>840</v>
          </cell>
          <cell r="F7248" t="str">
            <v>8300.99</v>
          </cell>
          <cell r="G7248" t="str">
            <v>Capital Improvements-Parks General</v>
          </cell>
          <cell r="H7248">
            <v>0</v>
          </cell>
          <cell r="I7248">
            <v>0</v>
          </cell>
          <cell r="J7248">
            <v>0</v>
          </cell>
          <cell r="K7248">
            <v>0</v>
          </cell>
          <cell r="L7248">
            <v>0</v>
          </cell>
          <cell r="M7248">
            <v>0</v>
          </cell>
          <cell r="N7248">
            <v>0</v>
          </cell>
          <cell r="O7248" t="str">
            <v>+++</v>
          </cell>
        </row>
        <row r="7249">
          <cell r="A7249" t="str">
            <v>550.20.28.841-6000.10</v>
          </cell>
          <cell r="B7249" t="str">
            <v>550</v>
          </cell>
          <cell r="C7249" t="str">
            <v>20</v>
          </cell>
          <cell r="D7249" t="str">
            <v>28</v>
          </cell>
          <cell r="E7249" t="str">
            <v>841</v>
          </cell>
          <cell r="F7249" t="str">
            <v>6000.10</v>
          </cell>
          <cell r="G7249" t="str">
            <v>Professional Services Consultant</v>
          </cell>
          <cell r="H7249">
            <v>2375</v>
          </cell>
          <cell r="I7249">
            <v>0</v>
          </cell>
          <cell r="J7249">
            <v>2375</v>
          </cell>
          <cell r="K7249">
            <v>0</v>
          </cell>
          <cell r="L7249">
            <v>0</v>
          </cell>
          <cell r="M7249">
            <v>637.67999999999995</v>
          </cell>
          <cell r="N7249">
            <v>1737.32</v>
          </cell>
          <cell r="O7249">
            <v>0.27</v>
          </cell>
        </row>
        <row r="7250">
          <cell r="A7250" t="str">
            <v>550.20.28.841-6000.11</v>
          </cell>
          <cell r="B7250" t="str">
            <v>550</v>
          </cell>
          <cell r="C7250" t="str">
            <v>20</v>
          </cell>
          <cell r="D7250" t="str">
            <v>28</v>
          </cell>
          <cell r="E7250" t="str">
            <v>841</v>
          </cell>
          <cell r="F7250" t="str">
            <v>6000.11</v>
          </cell>
          <cell r="G7250" t="str">
            <v>Professional Services County Admin Fee</v>
          </cell>
          <cell r="H7250">
            <v>800</v>
          </cell>
          <cell r="I7250">
            <v>0</v>
          </cell>
          <cell r="J7250">
            <v>800</v>
          </cell>
          <cell r="K7250">
            <v>0</v>
          </cell>
          <cell r="L7250">
            <v>0</v>
          </cell>
          <cell r="M7250">
            <v>0</v>
          </cell>
          <cell r="N7250">
            <v>800</v>
          </cell>
          <cell r="O7250">
            <v>0</v>
          </cell>
        </row>
        <row r="7251">
          <cell r="A7251" t="str">
            <v>550.20.28.841-6100.01</v>
          </cell>
          <cell r="B7251" t="str">
            <v>550</v>
          </cell>
          <cell r="C7251" t="str">
            <v>20</v>
          </cell>
          <cell r="D7251" t="str">
            <v>28</v>
          </cell>
          <cell r="E7251" t="str">
            <v>841</v>
          </cell>
          <cell r="F7251" t="str">
            <v>6100.01</v>
          </cell>
          <cell r="G7251" t="str">
            <v>Utilities Electric</v>
          </cell>
          <cell r="H7251">
            <v>7000</v>
          </cell>
          <cell r="I7251">
            <v>0</v>
          </cell>
          <cell r="J7251">
            <v>7000</v>
          </cell>
          <cell r="K7251">
            <v>0</v>
          </cell>
          <cell r="L7251">
            <v>0</v>
          </cell>
          <cell r="M7251">
            <v>1736.26</v>
          </cell>
          <cell r="N7251">
            <v>5263.74</v>
          </cell>
          <cell r="O7251">
            <v>0.25</v>
          </cell>
        </row>
        <row r="7252">
          <cell r="A7252" t="str">
            <v>550.20.28.841-6100.04</v>
          </cell>
          <cell r="B7252" t="str">
            <v>550</v>
          </cell>
          <cell r="C7252" t="str">
            <v>20</v>
          </cell>
          <cell r="D7252" t="str">
            <v>28</v>
          </cell>
          <cell r="E7252" t="str">
            <v>841</v>
          </cell>
          <cell r="F7252" t="str">
            <v>6100.04</v>
          </cell>
          <cell r="G7252" t="str">
            <v>Utilities Water</v>
          </cell>
          <cell r="H7252">
            <v>7000</v>
          </cell>
          <cell r="I7252">
            <v>0</v>
          </cell>
          <cell r="J7252">
            <v>7000</v>
          </cell>
          <cell r="K7252">
            <v>0</v>
          </cell>
          <cell r="L7252">
            <v>0</v>
          </cell>
          <cell r="M7252">
            <v>2348.2199999999998</v>
          </cell>
          <cell r="N7252">
            <v>4651.78</v>
          </cell>
          <cell r="O7252">
            <v>0.34</v>
          </cell>
        </row>
        <row r="7253">
          <cell r="A7253" t="str">
            <v>550.20.28.841-6240.05</v>
          </cell>
          <cell r="B7253" t="str">
            <v>550</v>
          </cell>
          <cell r="C7253" t="str">
            <v>20</v>
          </cell>
          <cell r="D7253" t="str">
            <v>28</v>
          </cell>
          <cell r="E7253" t="str">
            <v>841</v>
          </cell>
          <cell r="F7253" t="str">
            <v>6240.05</v>
          </cell>
          <cell r="G7253" t="str">
            <v>Supplies-Parks Landscape Maintenance</v>
          </cell>
          <cell r="H7253">
            <v>9000</v>
          </cell>
          <cell r="I7253">
            <v>0</v>
          </cell>
          <cell r="J7253">
            <v>9000</v>
          </cell>
          <cell r="K7253">
            <v>0</v>
          </cell>
          <cell r="L7253">
            <v>0</v>
          </cell>
          <cell r="M7253">
            <v>59.7</v>
          </cell>
          <cell r="N7253">
            <v>8940.2999999999993</v>
          </cell>
          <cell r="O7253">
            <v>0.01</v>
          </cell>
        </row>
        <row r="7254">
          <cell r="A7254" t="str">
            <v>550.20.28.841-6400.03</v>
          </cell>
          <cell r="B7254" t="str">
            <v>550</v>
          </cell>
          <cell r="C7254" t="str">
            <v>20</v>
          </cell>
          <cell r="D7254" t="str">
            <v>28</v>
          </cell>
          <cell r="E7254" t="str">
            <v>841</v>
          </cell>
          <cell r="F7254" t="str">
            <v>6400.03</v>
          </cell>
          <cell r="G7254" t="str">
            <v>Repairs &amp; Maintenance Major Repair &amp; Contingency</v>
          </cell>
          <cell r="H7254">
            <v>7500</v>
          </cell>
          <cell r="I7254">
            <v>0</v>
          </cell>
          <cell r="J7254">
            <v>7500</v>
          </cell>
          <cell r="K7254">
            <v>0</v>
          </cell>
          <cell r="L7254">
            <v>0</v>
          </cell>
          <cell r="M7254">
            <v>840.11</v>
          </cell>
          <cell r="N7254">
            <v>6659.89</v>
          </cell>
          <cell r="O7254">
            <v>0.11</v>
          </cell>
        </row>
        <row r="7255">
          <cell r="A7255" t="str">
            <v>550.20.28.841-6600.05</v>
          </cell>
          <cell r="B7255" t="str">
            <v>550</v>
          </cell>
          <cell r="C7255" t="str">
            <v>20</v>
          </cell>
          <cell r="D7255" t="str">
            <v>28</v>
          </cell>
          <cell r="E7255" t="str">
            <v>841</v>
          </cell>
          <cell r="F7255" t="str">
            <v>6600.05</v>
          </cell>
          <cell r="G7255" t="str">
            <v>Administrative Expenses Public/Legal Advertisement</v>
          </cell>
          <cell r="H7255">
            <v>60</v>
          </cell>
          <cell r="I7255">
            <v>0</v>
          </cell>
          <cell r="J7255">
            <v>60</v>
          </cell>
          <cell r="K7255">
            <v>0</v>
          </cell>
          <cell r="L7255">
            <v>0</v>
          </cell>
          <cell r="M7255">
            <v>0</v>
          </cell>
          <cell r="N7255">
            <v>60</v>
          </cell>
          <cell r="O7255">
            <v>0</v>
          </cell>
        </row>
        <row r="7256">
          <cell r="A7256" t="str">
            <v>550.20.28.841-6600.25</v>
          </cell>
          <cell r="B7256" t="str">
            <v>550</v>
          </cell>
          <cell r="C7256" t="str">
            <v>20</v>
          </cell>
          <cell r="D7256" t="str">
            <v>28</v>
          </cell>
          <cell r="E7256" t="str">
            <v>841</v>
          </cell>
          <cell r="F7256" t="str">
            <v>6600.25</v>
          </cell>
          <cell r="G7256" t="str">
            <v>Administrative Expenses Support Services-Indirect Labor</v>
          </cell>
          <cell r="H7256">
            <v>4720</v>
          </cell>
          <cell r="I7256">
            <v>0</v>
          </cell>
          <cell r="J7256">
            <v>4720</v>
          </cell>
          <cell r="K7256">
            <v>0</v>
          </cell>
          <cell r="L7256">
            <v>0</v>
          </cell>
          <cell r="M7256">
            <v>0</v>
          </cell>
          <cell r="N7256">
            <v>4720</v>
          </cell>
          <cell r="O7256">
            <v>0</v>
          </cell>
        </row>
        <row r="7257">
          <cell r="A7257" t="str">
            <v>550.20.28.841-6600.27</v>
          </cell>
          <cell r="B7257" t="str">
            <v>550</v>
          </cell>
          <cell r="C7257" t="str">
            <v>20</v>
          </cell>
          <cell r="D7257" t="str">
            <v>28</v>
          </cell>
          <cell r="E7257" t="str">
            <v>841</v>
          </cell>
          <cell r="F7257" t="str">
            <v>6600.27</v>
          </cell>
          <cell r="G7257" t="str">
            <v>Administrative Expenses Support Services-Direct Labor</v>
          </cell>
          <cell r="H7257">
            <v>36000</v>
          </cell>
          <cell r="I7257">
            <v>0</v>
          </cell>
          <cell r="J7257">
            <v>36000</v>
          </cell>
          <cell r="K7257">
            <v>0</v>
          </cell>
          <cell r="L7257">
            <v>0</v>
          </cell>
          <cell r="M7257">
            <v>0</v>
          </cell>
          <cell r="N7257">
            <v>36000</v>
          </cell>
          <cell r="O7257">
            <v>0</v>
          </cell>
        </row>
        <row r="7258">
          <cell r="A7258" t="str">
            <v>550.20.28.841-8300.22</v>
          </cell>
          <cell r="B7258" t="str">
            <v>550</v>
          </cell>
          <cell r="C7258" t="str">
            <v>20</v>
          </cell>
          <cell r="D7258" t="str">
            <v>28</v>
          </cell>
          <cell r="E7258" t="str">
            <v>841</v>
          </cell>
          <cell r="F7258" t="str">
            <v>8300.22</v>
          </cell>
          <cell r="G7258" t="str">
            <v>Capital Improvements-Parks LMD Well</v>
          </cell>
          <cell r="H7258">
            <v>10000</v>
          </cell>
          <cell r="I7258">
            <v>0</v>
          </cell>
          <cell r="J7258">
            <v>10000</v>
          </cell>
          <cell r="K7258">
            <v>0</v>
          </cell>
          <cell r="L7258">
            <v>0</v>
          </cell>
          <cell r="M7258">
            <v>0</v>
          </cell>
          <cell r="N7258">
            <v>10000</v>
          </cell>
          <cell r="O7258">
            <v>0</v>
          </cell>
        </row>
        <row r="7259">
          <cell r="A7259" t="str">
            <v>550.20.28.841-8300.97</v>
          </cell>
          <cell r="B7259" t="str">
            <v>550</v>
          </cell>
          <cell r="C7259" t="str">
            <v>20</v>
          </cell>
          <cell r="D7259" t="str">
            <v>28</v>
          </cell>
          <cell r="E7259" t="str">
            <v>841</v>
          </cell>
          <cell r="F7259" t="str">
            <v>8300.97</v>
          </cell>
          <cell r="G7259" t="str">
            <v>Capital Improvements-Parks LMD Cap Reserve</v>
          </cell>
          <cell r="H7259">
            <v>10000</v>
          </cell>
          <cell r="I7259">
            <v>0</v>
          </cell>
          <cell r="J7259">
            <v>10000</v>
          </cell>
          <cell r="K7259">
            <v>0</v>
          </cell>
          <cell r="L7259">
            <v>0</v>
          </cell>
          <cell r="M7259">
            <v>0</v>
          </cell>
          <cell r="N7259">
            <v>10000</v>
          </cell>
          <cell r="O7259">
            <v>0</v>
          </cell>
        </row>
        <row r="7260">
          <cell r="A7260" t="str">
            <v>550.20.28.841-8300.99</v>
          </cell>
          <cell r="B7260" t="str">
            <v>550</v>
          </cell>
          <cell r="C7260" t="str">
            <v>20</v>
          </cell>
          <cell r="D7260" t="str">
            <v>28</v>
          </cell>
          <cell r="E7260" t="str">
            <v>841</v>
          </cell>
          <cell r="F7260" t="str">
            <v>8300.99</v>
          </cell>
          <cell r="G7260" t="str">
            <v>Capital Improvements-Parks General</v>
          </cell>
          <cell r="H7260">
            <v>0</v>
          </cell>
          <cell r="I7260">
            <v>0</v>
          </cell>
          <cell r="J7260">
            <v>0</v>
          </cell>
          <cell r="K7260">
            <v>0</v>
          </cell>
          <cell r="L7260">
            <v>0</v>
          </cell>
          <cell r="M7260">
            <v>0</v>
          </cell>
          <cell r="N7260">
            <v>0</v>
          </cell>
          <cell r="O7260" t="str">
            <v>+++</v>
          </cell>
        </row>
        <row r="7261">
          <cell r="A7261" t="str">
            <v>550.20.28.842-6000.10</v>
          </cell>
          <cell r="B7261" t="str">
            <v>550</v>
          </cell>
          <cell r="C7261" t="str">
            <v>20</v>
          </cell>
          <cell r="D7261" t="str">
            <v>28</v>
          </cell>
          <cell r="E7261" t="str">
            <v>842</v>
          </cell>
          <cell r="F7261" t="str">
            <v>6000.10</v>
          </cell>
          <cell r="G7261" t="str">
            <v>Professional Services Consultant</v>
          </cell>
          <cell r="H7261">
            <v>2250</v>
          </cell>
          <cell r="I7261">
            <v>0</v>
          </cell>
          <cell r="J7261">
            <v>2250</v>
          </cell>
          <cell r="K7261">
            <v>0</v>
          </cell>
          <cell r="L7261">
            <v>0</v>
          </cell>
          <cell r="M7261">
            <v>706.25</v>
          </cell>
          <cell r="N7261">
            <v>1543.75</v>
          </cell>
          <cell r="O7261">
            <v>0.31</v>
          </cell>
        </row>
        <row r="7262">
          <cell r="A7262" t="str">
            <v>550.20.28.842-6000.11</v>
          </cell>
          <cell r="B7262" t="str">
            <v>550</v>
          </cell>
          <cell r="C7262" t="str">
            <v>20</v>
          </cell>
          <cell r="D7262" t="str">
            <v>28</v>
          </cell>
          <cell r="E7262" t="str">
            <v>842</v>
          </cell>
          <cell r="F7262" t="str">
            <v>6000.11</v>
          </cell>
          <cell r="G7262" t="str">
            <v>Professional Services County Admin Fee</v>
          </cell>
          <cell r="H7262">
            <v>260</v>
          </cell>
          <cell r="I7262">
            <v>0</v>
          </cell>
          <cell r="J7262">
            <v>260</v>
          </cell>
          <cell r="K7262">
            <v>0</v>
          </cell>
          <cell r="L7262">
            <v>0</v>
          </cell>
          <cell r="M7262">
            <v>0</v>
          </cell>
          <cell r="N7262">
            <v>260</v>
          </cell>
          <cell r="O7262">
            <v>0</v>
          </cell>
        </row>
        <row r="7263">
          <cell r="A7263" t="str">
            <v>550.20.28.842-6100.01</v>
          </cell>
          <cell r="B7263" t="str">
            <v>550</v>
          </cell>
          <cell r="C7263" t="str">
            <v>20</v>
          </cell>
          <cell r="D7263" t="str">
            <v>28</v>
          </cell>
          <cell r="E7263" t="str">
            <v>842</v>
          </cell>
          <cell r="F7263" t="str">
            <v>6100.01</v>
          </cell>
          <cell r="G7263" t="str">
            <v>Utilities Electric</v>
          </cell>
          <cell r="H7263">
            <v>11000</v>
          </cell>
          <cell r="I7263">
            <v>0</v>
          </cell>
          <cell r="J7263">
            <v>11000</v>
          </cell>
          <cell r="K7263">
            <v>0</v>
          </cell>
          <cell r="L7263">
            <v>0</v>
          </cell>
          <cell r="M7263">
            <v>3441.02</v>
          </cell>
          <cell r="N7263">
            <v>7558.98</v>
          </cell>
          <cell r="O7263">
            <v>0.31</v>
          </cell>
        </row>
        <row r="7264">
          <cell r="A7264" t="str">
            <v>550.20.28.842-6100.04</v>
          </cell>
          <cell r="B7264" t="str">
            <v>550</v>
          </cell>
          <cell r="C7264" t="str">
            <v>20</v>
          </cell>
          <cell r="D7264" t="str">
            <v>28</v>
          </cell>
          <cell r="E7264" t="str">
            <v>842</v>
          </cell>
          <cell r="F7264" t="str">
            <v>6100.04</v>
          </cell>
          <cell r="G7264" t="str">
            <v>Utilities Water</v>
          </cell>
          <cell r="H7264">
            <v>8000</v>
          </cell>
          <cell r="I7264">
            <v>0</v>
          </cell>
          <cell r="J7264">
            <v>8000</v>
          </cell>
          <cell r="K7264">
            <v>0</v>
          </cell>
          <cell r="L7264">
            <v>0</v>
          </cell>
          <cell r="M7264">
            <v>1274.99</v>
          </cell>
          <cell r="N7264">
            <v>6725.01</v>
          </cell>
          <cell r="O7264">
            <v>0.16</v>
          </cell>
        </row>
        <row r="7265">
          <cell r="A7265" t="str">
            <v>550.20.28.842-6240.05</v>
          </cell>
          <cell r="B7265" t="str">
            <v>550</v>
          </cell>
          <cell r="C7265" t="str">
            <v>20</v>
          </cell>
          <cell r="D7265" t="str">
            <v>28</v>
          </cell>
          <cell r="E7265" t="str">
            <v>842</v>
          </cell>
          <cell r="F7265" t="str">
            <v>6240.05</v>
          </cell>
          <cell r="G7265" t="str">
            <v>Supplies-Parks Landscape Maintenance</v>
          </cell>
          <cell r="H7265">
            <v>7000</v>
          </cell>
          <cell r="I7265">
            <v>0</v>
          </cell>
          <cell r="J7265">
            <v>7000</v>
          </cell>
          <cell r="K7265">
            <v>0</v>
          </cell>
          <cell r="L7265">
            <v>0</v>
          </cell>
          <cell r="M7265">
            <v>29.85</v>
          </cell>
          <cell r="N7265">
            <v>6970.15</v>
          </cell>
          <cell r="O7265">
            <v>0</v>
          </cell>
        </row>
        <row r="7266">
          <cell r="A7266" t="str">
            <v>550.20.28.842-6400.03</v>
          </cell>
          <cell r="B7266" t="str">
            <v>550</v>
          </cell>
          <cell r="C7266" t="str">
            <v>20</v>
          </cell>
          <cell r="D7266" t="str">
            <v>28</v>
          </cell>
          <cell r="E7266" t="str">
            <v>842</v>
          </cell>
          <cell r="F7266" t="str">
            <v>6400.03</v>
          </cell>
          <cell r="G7266" t="str">
            <v>Repairs &amp; Maintenance Major Repair &amp; Contingency</v>
          </cell>
          <cell r="H7266">
            <v>7500</v>
          </cell>
          <cell r="I7266">
            <v>0</v>
          </cell>
          <cell r="J7266">
            <v>7500</v>
          </cell>
          <cell r="K7266">
            <v>0</v>
          </cell>
          <cell r="L7266">
            <v>0</v>
          </cell>
          <cell r="M7266">
            <v>3119.33</v>
          </cell>
          <cell r="N7266">
            <v>4380.67</v>
          </cell>
          <cell r="O7266">
            <v>0.42</v>
          </cell>
        </row>
        <row r="7267">
          <cell r="A7267" t="str">
            <v>550.20.28.842-6600.05</v>
          </cell>
          <cell r="B7267" t="str">
            <v>550</v>
          </cell>
          <cell r="C7267" t="str">
            <v>20</v>
          </cell>
          <cell r="D7267" t="str">
            <v>28</v>
          </cell>
          <cell r="E7267" t="str">
            <v>842</v>
          </cell>
          <cell r="F7267" t="str">
            <v>6600.05</v>
          </cell>
          <cell r="G7267" t="str">
            <v>Administrative Expenses Public/Legal Advertisement</v>
          </cell>
          <cell r="H7267">
            <v>50</v>
          </cell>
          <cell r="I7267">
            <v>0</v>
          </cell>
          <cell r="J7267">
            <v>50</v>
          </cell>
          <cell r="K7267">
            <v>0</v>
          </cell>
          <cell r="L7267">
            <v>0</v>
          </cell>
          <cell r="M7267">
            <v>0</v>
          </cell>
          <cell r="N7267">
            <v>50</v>
          </cell>
          <cell r="O7267">
            <v>0</v>
          </cell>
        </row>
        <row r="7268">
          <cell r="A7268" t="str">
            <v>550.20.28.842-6600.25</v>
          </cell>
          <cell r="B7268" t="str">
            <v>550</v>
          </cell>
          <cell r="C7268" t="str">
            <v>20</v>
          </cell>
          <cell r="D7268" t="str">
            <v>28</v>
          </cell>
          <cell r="E7268" t="str">
            <v>842</v>
          </cell>
          <cell r="F7268" t="str">
            <v>6600.25</v>
          </cell>
          <cell r="G7268" t="str">
            <v>Administrative Expenses Support Services-Indirect Labor</v>
          </cell>
          <cell r="H7268">
            <v>4720</v>
          </cell>
          <cell r="I7268">
            <v>0</v>
          </cell>
          <cell r="J7268">
            <v>4720</v>
          </cell>
          <cell r="K7268">
            <v>0</v>
          </cell>
          <cell r="L7268">
            <v>0</v>
          </cell>
          <cell r="M7268">
            <v>0</v>
          </cell>
          <cell r="N7268">
            <v>4720</v>
          </cell>
          <cell r="O7268">
            <v>0</v>
          </cell>
        </row>
        <row r="7269">
          <cell r="A7269" t="str">
            <v>550.20.28.842-6600.27</v>
          </cell>
          <cell r="B7269" t="str">
            <v>550</v>
          </cell>
          <cell r="C7269" t="str">
            <v>20</v>
          </cell>
          <cell r="D7269" t="str">
            <v>28</v>
          </cell>
          <cell r="E7269" t="str">
            <v>842</v>
          </cell>
          <cell r="F7269" t="str">
            <v>6600.27</v>
          </cell>
          <cell r="G7269" t="str">
            <v>Administrative Expenses Support Services-Direct Labor</v>
          </cell>
          <cell r="H7269">
            <v>30000</v>
          </cell>
          <cell r="I7269">
            <v>0</v>
          </cell>
          <cell r="J7269">
            <v>30000</v>
          </cell>
          <cell r="K7269">
            <v>0</v>
          </cell>
          <cell r="L7269">
            <v>0</v>
          </cell>
          <cell r="M7269">
            <v>0</v>
          </cell>
          <cell r="N7269">
            <v>30000</v>
          </cell>
          <cell r="O7269">
            <v>0</v>
          </cell>
        </row>
        <row r="7270">
          <cell r="A7270" t="str">
            <v>550.20.28.842-8300.22</v>
          </cell>
          <cell r="B7270" t="str">
            <v>550</v>
          </cell>
          <cell r="C7270" t="str">
            <v>20</v>
          </cell>
          <cell r="D7270" t="str">
            <v>28</v>
          </cell>
          <cell r="E7270" t="str">
            <v>842</v>
          </cell>
          <cell r="F7270" t="str">
            <v>8300.22</v>
          </cell>
          <cell r="G7270" t="str">
            <v>Capital Improvements-Parks LMD Well</v>
          </cell>
          <cell r="H7270">
            <v>10000</v>
          </cell>
          <cell r="I7270">
            <v>0</v>
          </cell>
          <cell r="J7270">
            <v>10000</v>
          </cell>
          <cell r="K7270">
            <v>0</v>
          </cell>
          <cell r="L7270">
            <v>0</v>
          </cell>
          <cell r="M7270">
            <v>0</v>
          </cell>
          <cell r="N7270">
            <v>10000</v>
          </cell>
          <cell r="O7270">
            <v>0</v>
          </cell>
        </row>
        <row r="7271">
          <cell r="A7271" t="str">
            <v>550.20.28.842-8300.97</v>
          </cell>
          <cell r="B7271" t="str">
            <v>550</v>
          </cell>
          <cell r="C7271" t="str">
            <v>20</v>
          </cell>
          <cell r="D7271" t="str">
            <v>28</v>
          </cell>
          <cell r="E7271" t="str">
            <v>842</v>
          </cell>
          <cell r="F7271" t="str">
            <v>8300.97</v>
          </cell>
          <cell r="G7271" t="str">
            <v>Capital Improvements-Parks LMD Cap Reserve</v>
          </cell>
          <cell r="H7271">
            <v>10000</v>
          </cell>
          <cell r="I7271">
            <v>0</v>
          </cell>
          <cell r="J7271">
            <v>10000</v>
          </cell>
          <cell r="K7271">
            <v>0</v>
          </cell>
          <cell r="L7271">
            <v>0</v>
          </cell>
          <cell r="M7271">
            <v>0</v>
          </cell>
          <cell r="N7271">
            <v>10000</v>
          </cell>
          <cell r="O7271">
            <v>0</v>
          </cell>
        </row>
        <row r="7272">
          <cell r="A7272" t="str">
            <v>550.20.28.843-6000.10</v>
          </cell>
          <cell r="B7272" t="str">
            <v>550</v>
          </cell>
          <cell r="C7272" t="str">
            <v>20</v>
          </cell>
          <cell r="D7272" t="str">
            <v>28</v>
          </cell>
          <cell r="E7272" t="str">
            <v>843</v>
          </cell>
          <cell r="F7272" t="str">
            <v>6000.10</v>
          </cell>
          <cell r="G7272" t="str">
            <v>Professional Services Consultant</v>
          </cell>
          <cell r="H7272">
            <v>1900</v>
          </cell>
          <cell r="I7272">
            <v>0</v>
          </cell>
          <cell r="J7272">
            <v>1900</v>
          </cell>
          <cell r="K7272">
            <v>0</v>
          </cell>
          <cell r="L7272">
            <v>0</v>
          </cell>
          <cell r="M7272">
            <v>496.26</v>
          </cell>
          <cell r="N7272">
            <v>1403.74</v>
          </cell>
          <cell r="O7272">
            <v>0.26</v>
          </cell>
        </row>
        <row r="7273">
          <cell r="A7273" t="str">
            <v>550.20.28.843-6000.11</v>
          </cell>
          <cell r="B7273" t="str">
            <v>550</v>
          </cell>
          <cell r="C7273" t="str">
            <v>20</v>
          </cell>
          <cell r="D7273" t="str">
            <v>28</v>
          </cell>
          <cell r="E7273" t="str">
            <v>843</v>
          </cell>
          <cell r="F7273" t="str">
            <v>6000.11</v>
          </cell>
          <cell r="G7273" t="str">
            <v>Professional Services County Admin Fee</v>
          </cell>
          <cell r="H7273">
            <v>150</v>
          </cell>
          <cell r="I7273">
            <v>0</v>
          </cell>
          <cell r="J7273">
            <v>150</v>
          </cell>
          <cell r="K7273">
            <v>0</v>
          </cell>
          <cell r="L7273">
            <v>0</v>
          </cell>
          <cell r="M7273">
            <v>0</v>
          </cell>
          <cell r="N7273">
            <v>150</v>
          </cell>
          <cell r="O7273">
            <v>0</v>
          </cell>
        </row>
        <row r="7274">
          <cell r="A7274" t="str">
            <v>550.20.28.843-6100.01</v>
          </cell>
          <cell r="B7274" t="str">
            <v>550</v>
          </cell>
          <cell r="C7274" t="str">
            <v>20</v>
          </cell>
          <cell r="D7274" t="str">
            <v>28</v>
          </cell>
          <cell r="E7274" t="str">
            <v>843</v>
          </cell>
          <cell r="F7274" t="str">
            <v>6100.01</v>
          </cell>
          <cell r="G7274" t="str">
            <v>Utilities Electric</v>
          </cell>
          <cell r="H7274">
            <v>600</v>
          </cell>
          <cell r="I7274">
            <v>0</v>
          </cell>
          <cell r="J7274">
            <v>600</v>
          </cell>
          <cell r="K7274">
            <v>0</v>
          </cell>
          <cell r="L7274">
            <v>0</v>
          </cell>
          <cell r="M7274">
            <v>161.16</v>
          </cell>
          <cell r="N7274">
            <v>438.84</v>
          </cell>
          <cell r="O7274">
            <v>0.27</v>
          </cell>
        </row>
        <row r="7275">
          <cell r="A7275" t="str">
            <v>550.20.28.843-6100.04</v>
          </cell>
          <cell r="B7275" t="str">
            <v>550</v>
          </cell>
          <cell r="C7275" t="str">
            <v>20</v>
          </cell>
          <cell r="D7275" t="str">
            <v>28</v>
          </cell>
          <cell r="E7275" t="str">
            <v>843</v>
          </cell>
          <cell r="F7275" t="str">
            <v>6100.04</v>
          </cell>
          <cell r="G7275" t="str">
            <v>Utilities Water</v>
          </cell>
          <cell r="H7275">
            <v>1400</v>
          </cell>
          <cell r="I7275">
            <v>0</v>
          </cell>
          <cell r="J7275">
            <v>1400</v>
          </cell>
          <cell r="K7275">
            <v>0</v>
          </cell>
          <cell r="L7275">
            <v>0</v>
          </cell>
          <cell r="M7275">
            <v>286.83</v>
          </cell>
          <cell r="N7275">
            <v>1113.17</v>
          </cell>
          <cell r="O7275">
            <v>0.2</v>
          </cell>
        </row>
        <row r="7276">
          <cell r="A7276" t="str">
            <v>550.20.28.843-6240.05</v>
          </cell>
          <cell r="B7276" t="str">
            <v>550</v>
          </cell>
          <cell r="C7276" t="str">
            <v>20</v>
          </cell>
          <cell r="D7276" t="str">
            <v>28</v>
          </cell>
          <cell r="E7276" t="str">
            <v>843</v>
          </cell>
          <cell r="F7276" t="str">
            <v>6240.05</v>
          </cell>
          <cell r="G7276" t="str">
            <v>Supplies-Parks Landscape Maintenance</v>
          </cell>
          <cell r="H7276">
            <v>1900</v>
          </cell>
          <cell r="I7276">
            <v>0</v>
          </cell>
          <cell r="J7276">
            <v>1900</v>
          </cell>
          <cell r="K7276">
            <v>0</v>
          </cell>
          <cell r="L7276">
            <v>0</v>
          </cell>
          <cell r="M7276">
            <v>29.85</v>
          </cell>
          <cell r="N7276">
            <v>1870.15</v>
          </cell>
          <cell r="O7276">
            <v>0.02</v>
          </cell>
        </row>
        <row r="7277">
          <cell r="A7277" t="str">
            <v>550.20.28.843-6400.03</v>
          </cell>
          <cell r="B7277" t="str">
            <v>550</v>
          </cell>
          <cell r="C7277" t="str">
            <v>20</v>
          </cell>
          <cell r="D7277" t="str">
            <v>28</v>
          </cell>
          <cell r="E7277" t="str">
            <v>843</v>
          </cell>
          <cell r="F7277" t="str">
            <v>6400.03</v>
          </cell>
          <cell r="G7277" t="str">
            <v>Repairs &amp; Maintenance Major Repair &amp; Contingency</v>
          </cell>
          <cell r="H7277">
            <v>1700</v>
          </cell>
          <cell r="I7277">
            <v>0</v>
          </cell>
          <cell r="J7277">
            <v>1700</v>
          </cell>
          <cell r="K7277">
            <v>0</v>
          </cell>
          <cell r="L7277">
            <v>0</v>
          </cell>
          <cell r="M7277">
            <v>118.63</v>
          </cell>
          <cell r="N7277">
            <v>1581.37</v>
          </cell>
          <cell r="O7277">
            <v>7.0000000000000007E-2</v>
          </cell>
        </row>
        <row r="7278">
          <cell r="A7278" t="str">
            <v>550.20.28.843-6600.05</v>
          </cell>
          <cell r="B7278" t="str">
            <v>550</v>
          </cell>
          <cell r="C7278" t="str">
            <v>20</v>
          </cell>
          <cell r="D7278" t="str">
            <v>28</v>
          </cell>
          <cell r="E7278" t="str">
            <v>843</v>
          </cell>
          <cell r="F7278" t="str">
            <v>6600.05</v>
          </cell>
          <cell r="G7278" t="str">
            <v>Administrative Expenses Public/Legal Advertisement</v>
          </cell>
          <cell r="H7278">
            <v>50</v>
          </cell>
          <cell r="I7278">
            <v>0</v>
          </cell>
          <cell r="J7278">
            <v>50</v>
          </cell>
          <cell r="K7278">
            <v>0</v>
          </cell>
          <cell r="L7278">
            <v>0</v>
          </cell>
          <cell r="M7278">
            <v>0</v>
          </cell>
          <cell r="N7278">
            <v>50</v>
          </cell>
          <cell r="O7278">
            <v>0</v>
          </cell>
        </row>
        <row r="7279">
          <cell r="A7279" t="str">
            <v>550.20.28.843-6600.25</v>
          </cell>
          <cell r="B7279" t="str">
            <v>550</v>
          </cell>
          <cell r="C7279" t="str">
            <v>20</v>
          </cell>
          <cell r="D7279" t="str">
            <v>28</v>
          </cell>
          <cell r="E7279" t="str">
            <v>843</v>
          </cell>
          <cell r="F7279" t="str">
            <v>6600.25</v>
          </cell>
          <cell r="G7279" t="str">
            <v>Administrative Expenses Support Services-Indirect Labor</v>
          </cell>
          <cell r="H7279">
            <v>4335</v>
          </cell>
          <cell r="I7279">
            <v>0</v>
          </cell>
          <cell r="J7279">
            <v>4335</v>
          </cell>
          <cell r="K7279">
            <v>0</v>
          </cell>
          <cell r="L7279">
            <v>0</v>
          </cell>
          <cell r="M7279">
            <v>0</v>
          </cell>
          <cell r="N7279">
            <v>4335</v>
          </cell>
          <cell r="O7279">
            <v>0</v>
          </cell>
        </row>
        <row r="7280">
          <cell r="A7280" t="str">
            <v>550.20.28.843-6600.27</v>
          </cell>
          <cell r="B7280" t="str">
            <v>550</v>
          </cell>
          <cell r="C7280" t="str">
            <v>20</v>
          </cell>
          <cell r="D7280" t="str">
            <v>28</v>
          </cell>
          <cell r="E7280" t="str">
            <v>843</v>
          </cell>
          <cell r="F7280" t="str">
            <v>6600.27</v>
          </cell>
          <cell r="G7280" t="str">
            <v>Administrative Expenses Support Services-Direct Labor</v>
          </cell>
          <cell r="H7280">
            <v>7200</v>
          </cell>
          <cell r="I7280">
            <v>0</v>
          </cell>
          <cell r="J7280">
            <v>7200</v>
          </cell>
          <cell r="K7280">
            <v>0</v>
          </cell>
          <cell r="L7280">
            <v>0</v>
          </cell>
          <cell r="M7280">
            <v>0</v>
          </cell>
          <cell r="N7280">
            <v>7200</v>
          </cell>
          <cell r="O7280">
            <v>0</v>
          </cell>
        </row>
        <row r="7281">
          <cell r="A7281" t="str">
            <v>550.20.28.843-8300.22</v>
          </cell>
          <cell r="B7281" t="str">
            <v>550</v>
          </cell>
          <cell r="C7281" t="str">
            <v>20</v>
          </cell>
          <cell r="D7281" t="str">
            <v>28</v>
          </cell>
          <cell r="E7281" t="str">
            <v>843</v>
          </cell>
          <cell r="F7281" t="str">
            <v>8300.22</v>
          </cell>
          <cell r="G7281" t="str">
            <v>Capital Improvements-Parks LMD Well</v>
          </cell>
          <cell r="H7281">
            <v>1000</v>
          </cell>
          <cell r="I7281">
            <v>0</v>
          </cell>
          <cell r="J7281">
            <v>1000</v>
          </cell>
          <cell r="K7281">
            <v>0</v>
          </cell>
          <cell r="L7281">
            <v>0</v>
          </cell>
          <cell r="M7281">
            <v>0</v>
          </cell>
          <cell r="N7281">
            <v>1000</v>
          </cell>
          <cell r="O7281">
            <v>0</v>
          </cell>
        </row>
        <row r="7282">
          <cell r="A7282" t="str">
            <v>550.20.28.843-8300.97</v>
          </cell>
          <cell r="B7282" t="str">
            <v>550</v>
          </cell>
          <cell r="C7282" t="str">
            <v>20</v>
          </cell>
          <cell r="D7282" t="str">
            <v>28</v>
          </cell>
          <cell r="E7282" t="str">
            <v>843</v>
          </cell>
          <cell r="F7282" t="str">
            <v>8300.97</v>
          </cell>
          <cell r="G7282" t="str">
            <v>Capital Improvements-Parks LMD Cap Reserve</v>
          </cell>
          <cell r="H7282">
            <v>2000</v>
          </cell>
          <cell r="I7282">
            <v>0</v>
          </cell>
          <cell r="J7282">
            <v>2000</v>
          </cell>
          <cell r="K7282">
            <v>0</v>
          </cell>
          <cell r="L7282">
            <v>0</v>
          </cell>
          <cell r="M7282">
            <v>0</v>
          </cell>
          <cell r="N7282">
            <v>2000</v>
          </cell>
          <cell r="O7282">
            <v>0</v>
          </cell>
        </row>
        <row r="7283">
          <cell r="A7283" t="str">
            <v>550.20.28.843-8300.99</v>
          </cell>
          <cell r="B7283" t="str">
            <v>550</v>
          </cell>
          <cell r="C7283" t="str">
            <v>20</v>
          </cell>
          <cell r="D7283" t="str">
            <v>28</v>
          </cell>
          <cell r="E7283" t="str">
            <v>843</v>
          </cell>
          <cell r="F7283" t="str">
            <v>8300.99</v>
          </cell>
          <cell r="G7283" t="str">
            <v>Capital Improvements-Parks General</v>
          </cell>
          <cell r="H7283">
            <v>0</v>
          </cell>
          <cell r="I7283">
            <v>0</v>
          </cell>
          <cell r="J7283">
            <v>0</v>
          </cell>
          <cell r="K7283">
            <v>0</v>
          </cell>
          <cell r="L7283">
            <v>0</v>
          </cell>
          <cell r="M7283">
            <v>0</v>
          </cell>
          <cell r="N7283">
            <v>0</v>
          </cell>
          <cell r="O7283" t="str">
            <v>+++</v>
          </cell>
        </row>
        <row r="7284">
          <cell r="A7284" t="str">
            <v>550.20.28.844-6000.01</v>
          </cell>
          <cell r="B7284" t="str">
            <v>550</v>
          </cell>
          <cell r="C7284" t="str">
            <v>20</v>
          </cell>
          <cell r="D7284" t="str">
            <v>28</v>
          </cell>
          <cell r="E7284" t="str">
            <v>844</v>
          </cell>
          <cell r="F7284" t="str">
            <v>6000.01</v>
          </cell>
          <cell r="G7284" t="str">
            <v>Professional Services General</v>
          </cell>
          <cell r="H7284">
            <v>0</v>
          </cell>
          <cell r="I7284">
            <v>0</v>
          </cell>
          <cell r="J7284">
            <v>0</v>
          </cell>
          <cell r="K7284">
            <v>0</v>
          </cell>
          <cell r="L7284">
            <v>0</v>
          </cell>
          <cell r="M7284">
            <v>0</v>
          </cell>
          <cell r="N7284">
            <v>0</v>
          </cell>
          <cell r="O7284" t="str">
            <v>+++</v>
          </cell>
        </row>
        <row r="7285">
          <cell r="A7285" t="str">
            <v>550.20.28.844-6000.10</v>
          </cell>
          <cell r="B7285" t="str">
            <v>550</v>
          </cell>
          <cell r="C7285" t="str">
            <v>20</v>
          </cell>
          <cell r="D7285" t="str">
            <v>28</v>
          </cell>
          <cell r="E7285" t="str">
            <v>844</v>
          </cell>
          <cell r="F7285" t="str">
            <v>6000.10</v>
          </cell>
          <cell r="G7285" t="str">
            <v>Professional Services Consultant</v>
          </cell>
          <cell r="H7285">
            <v>2100</v>
          </cell>
          <cell r="I7285">
            <v>0</v>
          </cell>
          <cell r="J7285">
            <v>2100</v>
          </cell>
          <cell r="K7285">
            <v>0</v>
          </cell>
          <cell r="L7285">
            <v>0</v>
          </cell>
          <cell r="M7285">
            <v>566.54</v>
          </cell>
          <cell r="N7285">
            <v>1533.46</v>
          </cell>
          <cell r="O7285">
            <v>0.27</v>
          </cell>
        </row>
        <row r="7286">
          <cell r="A7286" t="str">
            <v>550.20.28.844-6000.11</v>
          </cell>
          <cell r="B7286" t="str">
            <v>550</v>
          </cell>
          <cell r="C7286" t="str">
            <v>20</v>
          </cell>
          <cell r="D7286" t="str">
            <v>28</v>
          </cell>
          <cell r="E7286" t="str">
            <v>844</v>
          </cell>
          <cell r="F7286" t="str">
            <v>6000.11</v>
          </cell>
          <cell r="G7286" t="str">
            <v>Professional Services County Admin Fee</v>
          </cell>
          <cell r="H7286">
            <v>215</v>
          </cell>
          <cell r="I7286">
            <v>0</v>
          </cell>
          <cell r="J7286">
            <v>215</v>
          </cell>
          <cell r="K7286">
            <v>0</v>
          </cell>
          <cell r="L7286">
            <v>0</v>
          </cell>
          <cell r="M7286">
            <v>0</v>
          </cell>
          <cell r="N7286">
            <v>215</v>
          </cell>
          <cell r="O7286">
            <v>0</v>
          </cell>
        </row>
        <row r="7287">
          <cell r="A7287" t="str">
            <v>550.20.28.844-6100.01</v>
          </cell>
          <cell r="B7287" t="str">
            <v>550</v>
          </cell>
          <cell r="C7287" t="str">
            <v>20</v>
          </cell>
          <cell r="D7287" t="str">
            <v>28</v>
          </cell>
          <cell r="E7287" t="str">
            <v>844</v>
          </cell>
          <cell r="F7287" t="str">
            <v>6100.01</v>
          </cell>
          <cell r="G7287" t="str">
            <v>Utilities Electric</v>
          </cell>
          <cell r="H7287">
            <v>4500</v>
          </cell>
          <cell r="I7287">
            <v>0</v>
          </cell>
          <cell r="J7287">
            <v>4500</v>
          </cell>
          <cell r="K7287">
            <v>0</v>
          </cell>
          <cell r="L7287">
            <v>0</v>
          </cell>
          <cell r="M7287">
            <v>761.8</v>
          </cell>
          <cell r="N7287">
            <v>3738.2</v>
          </cell>
          <cell r="O7287">
            <v>0.17</v>
          </cell>
        </row>
        <row r="7288">
          <cell r="A7288" t="str">
            <v>550.20.28.844-6100.04</v>
          </cell>
          <cell r="B7288" t="str">
            <v>550</v>
          </cell>
          <cell r="C7288" t="str">
            <v>20</v>
          </cell>
          <cell r="D7288" t="str">
            <v>28</v>
          </cell>
          <cell r="E7288" t="str">
            <v>844</v>
          </cell>
          <cell r="F7288" t="str">
            <v>6100.04</v>
          </cell>
          <cell r="G7288" t="str">
            <v>Utilities Water</v>
          </cell>
          <cell r="H7288">
            <v>2500</v>
          </cell>
          <cell r="I7288">
            <v>0</v>
          </cell>
          <cell r="J7288">
            <v>2500</v>
          </cell>
          <cell r="K7288">
            <v>0</v>
          </cell>
          <cell r="L7288">
            <v>0</v>
          </cell>
          <cell r="M7288">
            <v>245.31</v>
          </cell>
          <cell r="N7288">
            <v>2254.69</v>
          </cell>
          <cell r="O7288">
            <v>0.1</v>
          </cell>
        </row>
        <row r="7289">
          <cell r="A7289" t="str">
            <v>550.20.28.844-6240.05</v>
          </cell>
          <cell r="B7289" t="str">
            <v>550</v>
          </cell>
          <cell r="C7289" t="str">
            <v>20</v>
          </cell>
          <cell r="D7289" t="str">
            <v>28</v>
          </cell>
          <cell r="E7289" t="str">
            <v>844</v>
          </cell>
          <cell r="F7289" t="str">
            <v>6240.05</v>
          </cell>
          <cell r="G7289" t="str">
            <v>Supplies-Parks Landscape Maintenance</v>
          </cell>
          <cell r="H7289">
            <v>4500</v>
          </cell>
          <cell r="I7289">
            <v>0</v>
          </cell>
          <cell r="J7289">
            <v>4500</v>
          </cell>
          <cell r="K7289">
            <v>0</v>
          </cell>
          <cell r="L7289">
            <v>0</v>
          </cell>
          <cell r="M7289">
            <v>0</v>
          </cell>
          <cell r="N7289">
            <v>4500</v>
          </cell>
          <cell r="O7289">
            <v>0</v>
          </cell>
        </row>
        <row r="7290">
          <cell r="A7290" t="str">
            <v>550.20.28.844-6400.03</v>
          </cell>
          <cell r="B7290" t="str">
            <v>550</v>
          </cell>
          <cell r="C7290" t="str">
            <v>20</v>
          </cell>
          <cell r="D7290" t="str">
            <v>28</v>
          </cell>
          <cell r="E7290" t="str">
            <v>844</v>
          </cell>
          <cell r="F7290" t="str">
            <v>6400.03</v>
          </cell>
          <cell r="G7290" t="str">
            <v>Repairs &amp; Maintenance Major Repair &amp; Contingency</v>
          </cell>
          <cell r="H7290">
            <v>7000</v>
          </cell>
          <cell r="I7290">
            <v>0</v>
          </cell>
          <cell r="J7290">
            <v>7000</v>
          </cell>
          <cell r="K7290">
            <v>0</v>
          </cell>
          <cell r="L7290">
            <v>0</v>
          </cell>
          <cell r="M7290">
            <v>45.84</v>
          </cell>
          <cell r="N7290">
            <v>6954.16</v>
          </cell>
          <cell r="O7290">
            <v>0.01</v>
          </cell>
        </row>
        <row r="7291">
          <cell r="A7291" t="str">
            <v>550.20.28.844-6600.05</v>
          </cell>
          <cell r="B7291" t="str">
            <v>550</v>
          </cell>
          <cell r="C7291" t="str">
            <v>20</v>
          </cell>
          <cell r="D7291" t="str">
            <v>28</v>
          </cell>
          <cell r="E7291" t="str">
            <v>844</v>
          </cell>
          <cell r="F7291" t="str">
            <v>6600.05</v>
          </cell>
          <cell r="G7291" t="str">
            <v>Administrative Expenses Public/Legal Advertisement</v>
          </cell>
          <cell r="H7291">
            <v>50</v>
          </cell>
          <cell r="I7291">
            <v>0</v>
          </cell>
          <cell r="J7291">
            <v>50</v>
          </cell>
          <cell r="K7291">
            <v>0</v>
          </cell>
          <cell r="L7291">
            <v>0</v>
          </cell>
          <cell r="M7291">
            <v>0</v>
          </cell>
          <cell r="N7291">
            <v>50</v>
          </cell>
          <cell r="O7291">
            <v>0</v>
          </cell>
        </row>
        <row r="7292">
          <cell r="A7292" t="str">
            <v>550.20.28.844-6600.25</v>
          </cell>
          <cell r="B7292" t="str">
            <v>550</v>
          </cell>
          <cell r="C7292" t="str">
            <v>20</v>
          </cell>
          <cell r="D7292" t="str">
            <v>28</v>
          </cell>
          <cell r="E7292" t="str">
            <v>844</v>
          </cell>
          <cell r="F7292" t="str">
            <v>6600.25</v>
          </cell>
          <cell r="G7292" t="str">
            <v>Administrative Expenses Support Services-Indirect Labor</v>
          </cell>
          <cell r="H7292">
            <v>4720</v>
          </cell>
          <cell r="I7292">
            <v>0</v>
          </cell>
          <cell r="J7292">
            <v>4720</v>
          </cell>
          <cell r="K7292">
            <v>0</v>
          </cell>
          <cell r="L7292">
            <v>0</v>
          </cell>
          <cell r="M7292">
            <v>0</v>
          </cell>
          <cell r="N7292">
            <v>4720</v>
          </cell>
          <cell r="O7292">
            <v>0</v>
          </cell>
        </row>
        <row r="7293">
          <cell r="A7293" t="str">
            <v>550.20.28.844-6600.27</v>
          </cell>
          <cell r="B7293" t="str">
            <v>550</v>
          </cell>
          <cell r="C7293" t="str">
            <v>20</v>
          </cell>
          <cell r="D7293" t="str">
            <v>28</v>
          </cell>
          <cell r="E7293" t="str">
            <v>844</v>
          </cell>
          <cell r="F7293" t="str">
            <v>6600.27</v>
          </cell>
          <cell r="G7293" t="str">
            <v>Administrative Expenses Support Services-Direct Labor</v>
          </cell>
          <cell r="H7293">
            <v>20000</v>
          </cell>
          <cell r="I7293">
            <v>0</v>
          </cell>
          <cell r="J7293">
            <v>20000</v>
          </cell>
          <cell r="K7293">
            <v>0</v>
          </cell>
          <cell r="L7293">
            <v>0</v>
          </cell>
          <cell r="M7293">
            <v>0</v>
          </cell>
          <cell r="N7293">
            <v>20000</v>
          </cell>
          <cell r="O7293">
            <v>0</v>
          </cell>
        </row>
        <row r="7294">
          <cell r="A7294" t="str">
            <v>550.20.28.844-8300.22</v>
          </cell>
          <cell r="B7294" t="str">
            <v>550</v>
          </cell>
          <cell r="C7294" t="str">
            <v>20</v>
          </cell>
          <cell r="D7294" t="str">
            <v>28</v>
          </cell>
          <cell r="E7294" t="str">
            <v>844</v>
          </cell>
          <cell r="F7294" t="str">
            <v>8300.22</v>
          </cell>
          <cell r="G7294" t="str">
            <v>Capital Improvements-Parks LMD Well</v>
          </cell>
          <cell r="H7294">
            <v>10000</v>
          </cell>
          <cell r="I7294">
            <v>0</v>
          </cell>
          <cell r="J7294">
            <v>10000</v>
          </cell>
          <cell r="K7294">
            <v>0</v>
          </cell>
          <cell r="L7294">
            <v>0</v>
          </cell>
          <cell r="M7294">
            <v>0</v>
          </cell>
          <cell r="N7294">
            <v>10000</v>
          </cell>
          <cell r="O7294">
            <v>0</v>
          </cell>
        </row>
        <row r="7295">
          <cell r="A7295" t="str">
            <v>550.20.28.844-8300.97</v>
          </cell>
          <cell r="B7295" t="str">
            <v>550</v>
          </cell>
          <cell r="C7295" t="str">
            <v>20</v>
          </cell>
          <cell r="D7295" t="str">
            <v>28</v>
          </cell>
          <cell r="E7295" t="str">
            <v>844</v>
          </cell>
          <cell r="F7295" t="str">
            <v>8300.97</v>
          </cell>
          <cell r="G7295" t="str">
            <v>Capital Improvements-Parks LMD Cap Reserve</v>
          </cell>
          <cell r="H7295">
            <v>10000</v>
          </cell>
          <cell r="I7295">
            <v>0</v>
          </cell>
          <cell r="J7295">
            <v>10000</v>
          </cell>
          <cell r="K7295">
            <v>0</v>
          </cell>
          <cell r="L7295">
            <v>0</v>
          </cell>
          <cell r="M7295">
            <v>0</v>
          </cell>
          <cell r="N7295">
            <v>10000</v>
          </cell>
          <cell r="O7295">
            <v>0</v>
          </cell>
        </row>
        <row r="7296">
          <cell r="A7296" t="str">
            <v>550.20.28.844-8300.99</v>
          </cell>
          <cell r="B7296" t="str">
            <v>550</v>
          </cell>
          <cell r="C7296" t="str">
            <v>20</v>
          </cell>
          <cell r="D7296" t="str">
            <v>28</v>
          </cell>
          <cell r="E7296" t="str">
            <v>844</v>
          </cell>
          <cell r="F7296" t="str">
            <v>8300.99</v>
          </cell>
          <cell r="G7296" t="str">
            <v>Capital Improvements-Parks General</v>
          </cell>
          <cell r="H7296">
            <v>0</v>
          </cell>
          <cell r="I7296">
            <v>0</v>
          </cell>
          <cell r="J7296">
            <v>0</v>
          </cell>
          <cell r="K7296">
            <v>0</v>
          </cell>
          <cell r="L7296">
            <v>0</v>
          </cell>
          <cell r="M7296">
            <v>0</v>
          </cell>
          <cell r="N7296">
            <v>0</v>
          </cell>
          <cell r="O7296" t="str">
            <v>+++</v>
          </cell>
        </row>
        <row r="7297">
          <cell r="A7297" t="str">
            <v>550.20.28.845-6000.01</v>
          </cell>
          <cell r="B7297" t="str">
            <v>550</v>
          </cell>
          <cell r="C7297" t="str">
            <v>20</v>
          </cell>
          <cell r="D7297" t="str">
            <v>28</v>
          </cell>
          <cell r="E7297" t="str">
            <v>845</v>
          </cell>
          <cell r="F7297" t="str">
            <v>6000.01</v>
          </cell>
          <cell r="G7297" t="str">
            <v>Professional Services General</v>
          </cell>
          <cell r="H7297">
            <v>0</v>
          </cell>
          <cell r="I7297">
            <v>0</v>
          </cell>
          <cell r="J7297">
            <v>0</v>
          </cell>
          <cell r="K7297">
            <v>0</v>
          </cell>
          <cell r="L7297">
            <v>0</v>
          </cell>
          <cell r="M7297">
            <v>0</v>
          </cell>
          <cell r="N7297">
            <v>0</v>
          </cell>
          <cell r="O7297" t="str">
            <v>+++</v>
          </cell>
        </row>
        <row r="7298">
          <cell r="A7298" t="str">
            <v>550.20.28.845-6000.10</v>
          </cell>
          <cell r="B7298" t="str">
            <v>550</v>
          </cell>
          <cell r="C7298" t="str">
            <v>20</v>
          </cell>
          <cell r="D7298" t="str">
            <v>28</v>
          </cell>
          <cell r="E7298" t="str">
            <v>845</v>
          </cell>
          <cell r="F7298" t="str">
            <v>6000.10</v>
          </cell>
          <cell r="G7298" t="str">
            <v>Professional Services Consultant</v>
          </cell>
          <cell r="H7298">
            <v>2100</v>
          </cell>
          <cell r="I7298">
            <v>0</v>
          </cell>
          <cell r="J7298">
            <v>2100</v>
          </cell>
          <cell r="K7298">
            <v>0</v>
          </cell>
          <cell r="L7298">
            <v>0</v>
          </cell>
          <cell r="M7298">
            <v>566.54</v>
          </cell>
          <cell r="N7298">
            <v>1533.46</v>
          </cell>
          <cell r="O7298">
            <v>0.27</v>
          </cell>
        </row>
        <row r="7299">
          <cell r="A7299" t="str">
            <v>550.20.28.845-6000.11</v>
          </cell>
          <cell r="B7299" t="str">
            <v>550</v>
          </cell>
          <cell r="C7299" t="str">
            <v>20</v>
          </cell>
          <cell r="D7299" t="str">
            <v>28</v>
          </cell>
          <cell r="E7299" t="str">
            <v>845</v>
          </cell>
          <cell r="F7299" t="str">
            <v>6000.11</v>
          </cell>
          <cell r="G7299" t="str">
            <v>Professional Services County Admin Fee</v>
          </cell>
          <cell r="H7299">
            <v>750</v>
          </cell>
          <cell r="I7299">
            <v>0</v>
          </cell>
          <cell r="J7299">
            <v>750</v>
          </cell>
          <cell r="K7299">
            <v>0</v>
          </cell>
          <cell r="L7299">
            <v>0</v>
          </cell>
          <cell r="M7299">
            <v>0</v>
          </cell>
          <cell r="N7299">
            <v>750</v>
          </cell>
          <cell r="O7299">
            <v>0</v>
          </cell>
        </row>
        <row r="7300">
          <cell r="A7300" t="str">
            <v>550.20.28.845-6100.01</v>
          </cell>
          <cell r="B7300" t="str">
            <v>550</v>
          </cell>
          <cell r="C7300" t="str">
            <v>20</v>
          </cell>
          <cell r="D7300" t="str">
            <v>28</v>
          </cell>
          <cell r="E7300" t="str">
            <v>845</v>
          </cell>
          <cell r="F7300" t="str">
            <v>6100.01</v>
          </cell>
          <cell r="G7300" t="str">
            <v>Utilities Electric</v>
          </cell>
          <cell r="H7300">
            <v>4500</v>
          </cell>
          <cell r="I7300">
            <v>0</v>
          </cell>
          <cell r="J7300">
            <v>4500</v>
          </cell>
          <cell r="K7300">
            <v>0</v>
          </cell>
          <cell r="L7300">
            <v>0</v>
          </cell>
          <cell r="M7300">
            <v>1056.95</v>
          </cell>
          <cell r="N7300">
            <v>3443.05</v>
          </cell>
          <cell r="O7300">
            <v>0.23</v>
          </cell>
        </row>
        <row r="7301">
          <cell r="A7301" t="str">
            <v>550.20.28.845-6100.04</v>
          </cell>
          <cell r="B7301" t="str">
            <v>550</v>
          </cell>
          <cell r="C7301" t="str">
            <v>20</v>
          </cell>
          <cell r="D7301" t="str">
            <v>28</v>
          </cell>
          <cell r="E7301" t="str">
            <v>845</v>
          </cell>
          <cell r="F7301" t="str">
            <v>6100.04</v>
          </cell>
          <cell r="G7301" t="str">
            <v>Utilities Water</v>
          </cell>
          <cell r="H7301">
            <v>3000</v>
          </cell>
          <cell r="I7301">
            <v>0</v>
          </cell>
          <cell r="J7301">
            <v>3000</v>
          </cell>
          <cell r="K7301">
            <v>0</v>
          </cell>
          <cell r="L7301">
            <v>0</v>
          </cell>
          <cell r="M7301">
            <v>0</v>
          </cell>
          <cell r="N7301">
            <v>3000</v>
          </cell>
          <cell r="O7301">
            <v>0</v>
          </cell>
        </row>
        <row r="7302">
          <cell r="A7302" t="str">
            <v>550.20.28.845-6240.05</v>
          </cell>
          <cell r="B7302" t="str">
            <v>550</v>
          </cell>
          <cell r="C7302" t="str">
            <v>20</v>
          </cell>
          <cell r="D7302" t="str">
            <v>28</v>
          </cell>
          <cell r="E7302" t="str">
            <v>845</v>
          </cell>
          <cell r="F7302" t="str">
            <v>6240.05</v>
          </cell>
          <cell r="G7302" t="str">
            <v>Supplies-Parks Landscape Maintenance</v>
          </cell>
          <cell r="H7302">
            <v>5000</v>
          </cell>
          <cell r="I7302">
            <v>0</v>
          </cell>
          <cell r="J7302">
            <v>5000</v>
          </cell>
          <cell r="K7302">
            <v>0</v>
          </cell>
          <cell r="L7302">
            <v>0</v>
          </cell>
          <cell r="M7302">
            <v>0</v>
          </cell>
          <cell r="N7302">
            <v>5000</v>
          </cell>
          <cell r="O7302">
            <v>0</v>
          </cell>
        </row>
        <row r="7303">
          <cell r="A7303" t="str">
            <v>550.20.28.845-6400.03</v>
          </cell>
          <cell r="B7303" t="str">
            <v>550</v>
          </cell>
          <cell r="C7303" t="str">
            <v>20</v>
          </cell>
          <cell r="D7303" t="str">
            <v>28</v>
          </cell>
          <cell r="E7303" t="str">
            <v>845</v>
          </cell>
          <cell r="F7303" t="str">
            <v>6400.03</v>
          </cell>
          <cell r="G7303" t="str">
            <v>Repairs &amp; Maintenance Major Repair &amp; Contingency</v>
          </cell>
          <cell r="H7303">
            <v>7000</v>
          </cell>
          <cell r="I7303">
            <v>0</v>
          </cell>
          <cell r="J7303">
            <v>7000</v>
          </cell>
          <cell r="K7303">
            <v>0</v>
          </cell>
          <cell r="L7303">
            <v>0</v>
          </cell>
          <cell r="M7303">
            <v>2461.09</v>
          </cell>
          <cell r="N7303">
            <v>4538.91</v>
          </cell>
          <cell r="O7303">
            <v>0.35</v>
          </cell>
        </row>
        <row r="7304">
          <cell r="A7304" t="str">
            <v>550.20.28.845-6600.05</v>
          </cell>
          <cell r="B7304" t="str">
            <v>550</v>
          </cell>
          <cell r="C7304" t="str">
            <v>20</v>
          </cell>
          <cell r="D7304" t="str">
            <v>28</v>
          </cell>
          <cell r="E7304" t="str">
            <v>845</v>
          </cell>
          <cell r="F7304" t="str">
            <v>6600.05</v>
          </cell>
          <cell r="G7304" t="str">
            <v>Administrative Expenses Public/Legal Advertisement</v>
          </cell>
          <cell r="H7304">
            <v>50</v>
          </cell>
          <cell r="I7304">
            <v>0</v>
          </cell>
          <cell r="J7304">
            <v>50</v>
          </cell>
          <cell r="K7304">
            <v>0</v>
          </cell>
          <cell r="L7304">
            <v>0</v>
          </cell>
          <cell r="M7304">
            <v>0</v>
          </cell>
          <cell r="N7304">
            <v>50</v>
          </cell>
          <cell r="O7304">
            <v>0</v>
          </cell>
        </row>
        <row r="7305">
          <cell r="A7305" t="str">
            <v>550.20.28.845-6600.25</v>
          </cell>
          <cell r="B7305" t="str">
            <v>550</v>
          </cell>
          <cell r="C7305" t="str">
            <v>20</v>
          </cell>
          <cell r="D7305" t="str">
            <v>28</v>
          </cell>
          <cell r="E7305" t="str">
            <v>845</v>
          </cell>
          <cell r="F7305" t="str">
            <v>6600.25</v>
          </cell>
          <cell r="G7305" t="str">
            <v>Administrative Expenses Support Services-Indirect Labor</v>
          </cell>
          <cell r="H7305">
            <v>4720</v>
          </cell>
          <cell r="I7305">
            <v>0</v>
          </cell>
          <cell r="J7305">
            <v>4720</v>
          </cell>
          <cell r="K7305">
            <v>0</v>
          </cell>
          <cell r="L7305">
            <v>0</v>
          </cell>
          <cell r="M7305">
            <v>0</v>
          </cell>
          <cell r="N7305">
            <v>4720</v>
          </cell>
          <cell r="O7305">
            <v>0</v>
          </cell>
        </row>
        <row r="7306">
          <cell r="A7306" t="str">
            <v>550.20.28.845-6600.27</v>
          </cell>
          <cell r="B7306" t="str">
            <v>550</v>
          </cell>
          <cell r="C7306" t="str">
            <v>20</v>
          </cell>
          <cell r="D7306" t="str">
            <v>28</v>
          </cell>
          <cell r="E7306" t="str">
            <v>845</v>
          </cell>
          <cell r="F7306" t="str">
            <v>6600.27</v>
          </cell>
          <cell r="G7306" t="str">
            <v>Administrative Expenses Support Services-Direct Labor</v>
          </cell>
          <cell r="H7306">
            <v>30000</v>
          </cell>
          <cell r="I7306">
            <v>0</v>
          </cell>
          <cell r="J7306">
            <v>30000</v>
          </cell>
          <cell r="K7306">
            <v>0</v>
          </cell>
          <cell r="L7306">
            <v>0</v>
          </cell>
          <cell r="M7306">
            <v>0</v>
          </cell>
          <cell r="N7306">
            <v>30000</v>
          </cell>
          <cell r="O7306">
            <v>0</v>
          </cell>
        </row>
        <row r="7307">
          <cell r="A7307" t="str">
            <v>550.20.28.845-8300.22</v>
          </cell>
          <cell r="B7307" t="str">
            <v>550</v>
          </cell>
          <cell r="C7307" t="str">
            <v>20</v>
          </cell>
          <cell r="D7307" t="str">
            <v>28</v>
          </cell>
          <cell r="E7307" t="str">
            <v>845</v>
          </cell>
          <cell r="F7307" t="str">
            <v>8300.22</v>
          </cell>
          <cell r="G7307" t="str">
            <v>Capital Improvements-Parks LMD Well</v>
          </cell>
          <cell r="H7307">
            <v>10000</v>
          </cell>
          <cell r="I7307">
            <v>0</v>
          </cell>
          <cell r="J7307">
            <v>10000</v>
          </cell>
          <cell r="K7307">
            <v>0</v>
          </cell>
          <cell r="L7307">
            <v>0</v>
          </cell>
          <cell r="M7307">
            <v>0</v>
          </cell>
          <cell r="N7307">
            <v>10000</v>
          </cell>
          <cell r="O7307">
            <v>0</v>
          </cell>
        </row>
        <row r="7308">
          <cell r="A7308" t="str">
            <v>550.20.28.845-8300.97</v>
          </cell>
          <cell r="B7308" t="str">
            <v>550</v>
          </cell>
          <cell r="C7308" t="str">
            <v>20</v>
          </cell>
          <cell r="D7308" t="str">
            <v>28</v>
          </cell>
          <cell r="E7308" t="str">
            <v>845</v>
          </cell>
          <cell r="F7308" t="str">
            <v>8300.97</v>
          </cell>
          <cell r="G7308" t="str">
            <v>Capital Improvements-Parks LMD Cap Reserve</v>
          </cell>
          <cell r="H7308">
            <v>10000</v>
          </cell>
          <cell r="I7308">
            <v>0</v>
          </cell>
          <cell r="J7308">
            <v>10000</v>
          </cell>
          <cell r="K7308">
            <v>0</v>
          </cell>
          <cell r="L7308">
            <v>0</v>
          </cell>
          <cell r="M7308">
            <v>0</v>
          </cell>
          <cell r="N7308">
            <v>10000</v>
          </cell>
          <cell r="O7308">
            <v>0</v>
          </cell>
        </row>
        <row r="7309">
          <cell r="A7309" t="str">
            <v>550.20.28.845-8300.99</v>
          </cell>
          <cell r="B7309" t="str">
            <v>550</v>
          </cell>
          <cell r="C7309" t="str">
            <v>20</v>
          </cell>
          <cell r="D7309" t="str">
            <v>28</v>
          </cell>
          <cell r="E7309" t="str">
            <v>845</v>
          </cell>
          <cell r="F7309" t="str">
            <v>8300.99</v>
          </cell>
          <cell r="G7309" t="str">
            <v>Capital Improvements-Parks General</v>
          </cell>
          <cell r="H7309">
            <v>0</v>
          </cell>
          <cell r="I7309">
            <v>0</v>
          </cell>
          <cell r="J7309">
            <v>0</v>
          </cell>
          <cell r="K7309">
            <v>0</v>
          </cell>
          <cell r="L7309">
            <v>0</v>
          </cell>
          <cell r="M7309">
            <v>0</v>
          </cell>
          <cell r="N7309">
            <v>0</v>
          </cell>
          <cell r="O7309" t="str">
            <v>+++</v>
          </cell>
        </row>
        <row r="7310">
          <cell r="A7310" t="str">
            <v>550.20.28.846-6000.01</v>
          </cell>
          <cell r="B7310" t="str">
            <v>550</v>
          </cell>
          <cell r="C7310" t="str">
            <v>20</v>
          </cell>
          <cell r="D7310" t="str">
            <v>28</v>
          </cell>
          <cell r="E7310" t="str">
            <v>846</v>
          </cell>
          <cell r="F7310" t="str">
            <v>6000.01</v>
          </cell>
          <cell r="G7310" t="str">
            <v>Professional Services General</v>
          </cell>
          <cell r="H7310">
            <v>0</v>
          </cell>
          <cell r="I7310">
            <v>0</v>
          </cell>
          <cell r="J7310">
            <v>0</v>
          </cell>
          <cell r="K7310">
            <v>0</v>
          </cell>
          <cell r="L7310">
            <v>0</v>
          </cell>
          <cell r="M7310">
            <v>0</v>
          </cell>
          <cell r="N7310">
            <v>0</v>
          </cell>
          <cell r="O7310" t="str">
            <v>+++</v>
          </cell>
        </row>
        <row r="7311">
          <cell r="A7311" t="str">
            <v>550.20.28.846-6000.10</v>
          </cell>
          <cell r="B7311" t="str">
            <v>550</v>
          </cell>
          <cell r="C7311" t="str">
            <v>20</v>
          </cell>
          <cell r="D7311" t="str">
            <v>28</v>
          </cell>
          <cell r="E7311" t="str">
            <v>846</v>
          </cell>
          <cell r="F7311" t="str">
            <v>6000.10</v>
          </cell>
          <cell r="G7311" t="str">
            <v>Professional Services Consultant</v>
          </cell>
          <cell r="H7311">
            <v>2200</v>
          </cell>
          <cell r="I7311">
            <v>0</v>
          </cell>
          <cell r="J7311">
            <v>2200</v>
          </cell>
          <cell r="K7311">
            <v>0</v>
          </cell>
          <cell r="L7311">
            <v>0</v>
          </cell>
          <cell r="M7311">
            <v>566.54</v>
          </cell>
          <cell r="N7311">
            <v>1633.46</v>
          </cell>
          <cell r="O7311">
            <v>0.26</v>
          </cell>
        </row>
        <row r="7312">
          <cell r="A7312" t="str">
            <v>550.20.28.846-6000.11</v>
          </cell>
          <cell r="B7312" t="str">
            <v>550</v>
          </cell>
          <cell r="C7312" t="str">
            <v>20</v>
          </cell>
          <cell r="D7312" t="str">
            <v>28</v>
          </cell>
          <cell r="E7312" t="str">
            <v>846</v>
          </cell>
          <cell r="F7312" t="str">
            <v>6000.11</v>
          </cell>
          <cell r="G7312" t="str">
            <v>Professional Services County Admin Fee</v>
          </cell>
          <cell r="H7312">
            <v>500</v>
          </cell>
          <cell r="I7312">
            <v>0</v>
          </cell>
          <cell r="J7312">
            <v>500</v>
          </cell>
          <cell r="K7312">
            <v>0</v>
          </cell>
          <cell r="L7312">
            <v>0</v>
          </cell>
          <cell r="M7312">
            <v>0</v>
          </cell>
          <cell r="N7312">
            <v>500</v>
          </cell>
          <cell r="O7312">
            <v>0</v>
          </cell>
        </row>
        <row r="7313">
          <cell r="A7313" t="str">
            <v>550.20.28.846-6100.01</v>
          </cell>
          <cell r="B7313" t="str">
            <v>550</v>
          </cell>
          <cell r="C7313" t="str">
            <v>20</v>
          </cell>
          <cell r="D7313" t="str">
            <v>28</v>
          </cell>
          <cell r="E7313" t="str">
            <v>846</v>
          </cell>
          <cell r="F7313" t="str">
            <v>6100.01</v>
          </cell>
          <cell r="G7313" t="str">
            <v>Utilities Electric</v>
          </cell>
          <cell r="H7313">
            <v>6000</v>
          </cell>
          <cell r="I7313">
            <v>0</v>
          </cell>
          <cell r="J7313">
            <v>6000</v>
          </cell>
          <cell r="K7313">
            <v>0</v>
          </cell>
          <cell r="L7313">
            <v>0</v>
          </cell>
          <cell r="M7313">
            <v>1601.51</v>
          </cell>
          <cell r="N7313">
            <v>4398.49</v>
          </cell>
          <cell r="O7313">
            <v>0.27</v>
          </cell>
        </row>
        <row r="7314">
          <cell r="A7314" t="str">
            <v>550.20.28.846-6100.04</v>
          </cell>
          <cell r="B7314" t="str">
            <v>550</v>
          </cell>
          <cell r="C7314" t="str">
            <v>20</v>
          </cell>
          <cell r="D7314" t="str">
            <v>28</v>
          </cell>
          <cell r="E7314" t="str">
            <v>846</v>
          </cell>
          <cell r="F7314" t="str">
            <v>6100.04</v>
          </cell>
          <cell r="G7314" t="str">
            <v>Utilities Water</v>
          </cell>
          <cell r="H7314">
            <v>4000</v>
          </cell>
          <cell r="I7314">
            <v>0</v>
          </cell>
          <cell r="J7314">
            <v>4000</v>
          </cell>
          <cell r="K7314">
            <v>0</v>
          </cell>
          <cell r="L7314">
            <v>0</v>
          </cell>
          <cell r="M7314">
            <v>551.46</v>
          </cell>
          <cell r="N7314">
            <v>3448.54</v>
          </cell>
          <cell r="O7314">
            <v>0.14000000000000001</v>
          </cell>
        </row>
        <row r="7315">
          <cell r="A7315" t="str">
            <v>550.20.28.846-6240.05</v>
          </cell>
          <cell r="B7315" t="str">
            <v>550</v>
          </cell>
          <cell r="C7315" t="str">
            <v>20</v>
          </cell>
          <cell r="D7315" t="str">
            <v>28</v>
          </cell>
          <cell r="E7315" t="str">
            <v>846</v>
          </cell>
          <cell r="F7315" t="str">
            <v>6240.05</v>
          </cell>
          <cell r="G7315" t="str">
            <v>Supplies-Parks Landscape Maintenance</v>
          </cell>
          <cell r="H7315">
            <v>6000</v>
          </cell>
          <cell r="I7315">
            <v>0</v>
          </cell>
          <cell r="J7315">
            <v>6000</v>
          </cell>
          <cell r="K7315">
            <v>0</v>
          </cell>
          <cell r="L7315">
            <v>0</v>
          </cell>
          <cell r="M7315">
            <v>0</v>
          </cell>
          <cell r="N7315">
            <v>6000</v>
          </cell>
          <cell r="O7315">
            <v>0</v>
          </cell>
        </row>
        <row r="7316">
          <cell r="A7316" t="str">
            <v>550.20.28.846-6400.03</v>
          </cell>
          <cell r="B7316" t="str">
            <v>550</v>
          </cell>
          <cell r="C7316" t="str">
            <v>20</v>
          </cell>
          <cell r="D7316" t="str">
            <v>28</v>
          </cell>
          <cell r="E7316" t="str">
            <v>846</v>
          </cell>
          <cell r="F7316" t="str">
            <v>6400.03</v>
          </cell>
          <cell r="G7316" t="str">
            <v>Repairs &amp; Maintenance Major Repair &amp; Contingency</v>
          </cell>
          <cell r="H7316">
            <v>7000</v>
          </cell>
          <cell r="I7316">
            <v>0</v>
          </cell>
          <cell r="J7316">
            <v>7000</v>
          </cell>
          <cell r="K7316">
            <v>0</v>
          </cell>
          <cell r="L7316">
            <v>0</v>
          </cell>
          <cell r="M7316">
            <v>1886.11</v>
          </cell>
          <cell r="N7316">
            <v>5113.8900000000003</v>
          </cell>
          <cell r="O7316">
            <v>0.27</v>
          </cell>
        </row>
        <row r="7317">
          <cell r="A7317" t="str">
            <v>550.20.28.846-6600.05</v>
          </cell>
          <cell r="B7317" t="str">
            <v>550</v>
          </cell>
          <cell r="C7317" t="str">
            <v>20</v>
          </cell>
          <cell r="D7317" t="str">
            <v>28</v>
          </cell>
          <cell r="E7317" t="str">
            <v>846</v>
          </cell>
          <cell r="F7317" t="str">
            <v>6600.05</v>
          </cell>
          <cell r="G7317" t="str">
            <v>Administrative Expenses Public/Legal Advertisement</v>
          </cell>
          <cell r="H7317">
            <v>50</v>
          </cell>
          <cell r="I7317">
            <v>0</v>
          </cell>
          <cell r="J7317">
            <v>50</v>
          </cell>
          <cell r="K7317">
            <v>0</v>
          </cell>
          <cell r="L7317">
            <v>0</v>
          </cell>
          <cell r="M7317">
            <v>0</v>
          </cell>
          <cell r="N7317">
            <v>50</v>
          </cell>
          <cell r="O7317">
            <v>0</v>
          </cell>
        </row>
        <row r="7318">
          <cell r="A7318" t="str">
            <v>550.20.28.846-6600.25</v>
          </cell>
          <cell r="B7318" t="str">
            <v>550</v>
          </cell>
          <cell r="C7318" t="str">
            <v>20</v>
          </cell>
          <cell r="D7318" t="str">
            <v>28</v>
          </cell>
          <cell r="E7318" t="str">
            <v>846</v>
          </cell>
          <cell r="F7318" t="str">
            <v>6600.25</v>
          </cell>
          <cell r="G7318" t="str">
            <v>Administrative Expenses Support Services-Indirect Labor</v>
          </cell>
          <cell r="H7318">
            <v>4720</v>
          </cell>
          <cell r="I7318">
            <v>0</v>
          </cell>
          <cell r="J7318">
            <v>4720</v>
          </cell>
          <cell r="K7318">
            <v>0</v>
          </cell>
          <cell r="L7318">
            <v>0</v>
          </cell>
          <cell r="M7318">
            <v>0</v>
          </cell>
          <cell r="N7318">
            <v>4720</v>
          </cell>
          <cell r="O7318">
            <v>0</v>
          </cell>
        </row>
        <row r="7319">
          <cell r="A7319" t="str">
            <v>550.20.28.846-6600.27</v>
          </cell>
          <cell r="B7319" t="str">
            <v>550</v>
          </cell>
          <cell r="C7319" t="str">
            <v>20</v>
          </cell>
          <cell r="D7319" t="str">
            <v>28</v>
          </cell>
          <cell r="E7319" t="str">
            <v>846</v>
          </cell>
          <cell r="F7319" t="str">
            <v>6600.27</v>
          </cell>
          <cell r="G7319" t="str">
            <v>Administrative Expenses Support Services-Direct Labor</v>
          </cell>
          <cell r="H7319">
            <v>32000</v>
          </cell>
          <cell r="I7319">
            <v>0</v>
          </cell>
          <cell r="J7319">
            <v>32000</v>
          </cell>
          <cell r="K7319">
            <v>0</v>
          </cell>
          <cell r="L7319">
            <v>0</v>
          </cell>
          <cell r="M7319">
            <v>0</v>
          </cell>
          <cell r="N7319">
            <v>32000</v>
          </cell>
          <cell r="O7319">
            <v>0</v>
          </cell>
        </row>
        <row r="7320">
          <cell r="A7320" t="str">
            <v>550.20.28.846-8300.22</v>
          </cell>
          <cell r="B7320" t="str">
            <v>550</v>
          </cell>
          <cell r="C7320" t="str">
            <v>20</v>
          </cell>
          <cell r="D7320" t="str">
            <v>28</v>
          </cell>
          <cell r="E7320" t="str">
            <v>846</v>
          </cell>
          <cell r="F7320" t="str">
            <v>8300.22</v>
          </cell>
          <cell r="G7320" t="str">
            <v>Capital Improvements-Parks LMD Well</v>
          </cell>
          <cell r="H7320">
            <v>10000</v>
          </cell>
          <cell r="I7320">
            <v>0</v>
          </cell>
          <cell r="J7320">
            <v>10000</v>
          </cell>
          <cell r="K7320">
            <v>0</v>
          </cell>
          <cell r="L7320">
            <v>0</v>
          </cell>
          <cell r="M7320">
            <v>0</v>
          </cell>
          <cell r="N7320">
            <v>10000</v>
          </cell>
          <cell r="O7320">
            <v>0</v>
          </cell>
        </row>
        <row r="7321">
          <cell r="A7321" t="str">
            <v>550.20.28.846-8300.97</v>
          </cell>
          <cell r="B7321" t="str">
            <v>550</v>
          </cell>
          <cell r="C7321" t="str">
            <v>20</v>
          </cell>
          <cell r="D7321" t="str">
            <v>28</v>
          </cell>
          <cell r="E7321" t="str">
            <v>846</v>
          </cell>
          <cell r="F7321" t="str">
            <v>8300.97</v>
          </cell>
          <cell r="G7321" t="str">
            <v>Capital Improvements-Parks LMD Cap Reserve</v>
          </cell>
          <cell r="H7321">
            <v>10000</v>
          </cell>
          <cell r="I7321">
            <v>0</v>
          </cell>
          <cell r="J7321">
            <v>10000</v>
          </cell>
          <cell r="K7321">
            <v>0</v>
          </cell>
          <cell r="L7321">
            <v>0</v>
          </cell>
          <cell r="M7321">
            <v>0</v>
          </cell>
          <cell r="N7321">
            <v>10000</v>
          </cell>
          <cell r="O7321">
            <v>0</v>
          </cell>
        </row>
        <row r="7322">
          <cell r="A7322" t="str">
            <v>550.20.28.846-8300.99</v>
          </cell>
          <cell r="B7322" t="str">
            <v>550</v>
          </cell>
          <cell r="C7322" t="str">
            <v>20</v>
          </cell>
          <cell r="D7322" t="str">
            <v>28</v>
          </cell>
          <cell r="E7322" t="str">
            <v>846</v>
          </cell>
          <cell r="F7322" t="str">
            <v>8300.99</v>
          </cell>
          <cell r="G7322" t="str">
            <v>Capital Improvements-Parks General</v>
          </cell>
          <cell r="H7322">
            <v>0</v>
          </cell>
          <cell r="I7322">
            <v>0</v>
          </cell>
          <cell r="J7322">
            <v>0</v>
          </cell>
          <cell r="K7322">
            <v>0</v>
          </cell>
          <cell r="L7322">
            <v>0</v>
          </cell>
          <cell r="M7322">
            <v>0</v>
          </cell>
          <cell r="N7322">
            <v>0</v>
          </cell>
          <cell r="O7322" t="str">
            <v>+++</v>
          </cell>
        </row>
        <row r="7323">
          <cell r="A7323" t="str">
            <v>550.20.28.847-6000.10</v>
          </cell>
          <cell r="B7323" t="str">
            <v>550</v>
          </cell>
          <cell r="C7323" t="str">
            <v>20</v>
          </cell>
          <cell r="D7323" t="str">
            <v>28</v>
          </cell>
          <cell r="E7323" t="str">
            <v>847</v>
          </cell>
          <cell r="F7323" t="str">
            <v>6000.10</v>
          </cell>
          <cell r="G7323" t="str">
            <v>Professional Services Consultant</v>
          </cell>
          <cell r="H7323">
            <v>1800</v>
          </cell>
          <cell r="I7323">
            <v>0</v>
          </cell>
          <cell r="J7323">
            <v>1800</v>
          </cell>
          <cell r="K7323">
            <v>0</v>
          </cell>
          <cell r="L7323">
            <v>0</v>
          </cell>
          <cell r="M7323">
            <v>637.67999999999995</v>
          </cell>
          <cell r="N7323">
            <v>1162.32</v>
          </cell>
          <cell r="O7323">
            <v>0.35</v>
          </cell>
        </row>
        <row r="7324">
          <cell r="A7324" t="str">
            <v>550.20.28.847-6000.11</v>
          </cell>
          <cell r="B7324" t="str">
            <v>550</v>
          </cell>
          <cell r="C7324" t="str">
            <v>20</v>
          </cell>
          <cell r="D7324" t="str">
            <v>28</v>
          </cell>
          <cell r="E7324" t="str">
            <v>847</v>
          </cell>
          <cell r="F7324" t="str">
            <v>6000.11</v>
          </cell>
          <cell r="G7324" t="str">
            <v>Professional Services County Admin Fee</v>
          </cell>
          <cell r="H7324">
            <v>395</v>
          </cell>
          <cell r="I7324">
            <v>0</v>
          </cell>
          <cell r="J7324">
            <v>395</v>
          </cell>
          <cell r="K7324">
            <v>0</v>
          </cell>
          <cell r="L7324">
            <v>0</v>
          </cell>
          <cell r="M7324">
            <v>0</v>
          </cell>
          <cell r="N7324">
            <v>395</v>
          </cell>
          <cell r="O7324">
            <v>0</v>
          </cell>
        </row>
        <row r="7325">
          <cell r="A7325" t="str">
            <v>550.20.28.847-6100.01</v>
          </cell>
          <cell r="B7325" t="str">
            <v>550</v>
          </cell>
          <cell r="C7325" t="str">
            <v>20</v>
          </cell>
          <cell r="D7325" t="str">
            <v>28</v>
          </cell>
          <cell r="E7325" t="str">
            <v>847</v>
          </cell>
          <cell r="F7325" t="str">
            <v>6100.01</v>
          </cell>
          <cell r="G7325" t="str">
            <v>Utilities Electric</v>
          </cell>
          <cell r="H7325">
            <v>8000</v>
          </cell>
          <cell r="I7325">
            <v>0</v>
          </cell>
          <cell r="J7325">
            <v>8000</v>
          </cell>
          <cell r="K7325">
            <v>0</v>
          </cell>
          <cell r="L7325">
            <v>0</v>
          </cell>
          <cell r="M7325">
            <v>873.79</v>
          </cell>
          <cell r="N7325">
            <v>7126.21</v>
          </cell>
          <cell r="O7325">
            <v>0.11</v>
          </cell>
        </row>
        <row r="7326">
          <cell r="A7326" t="str">
            <v>550.20.28.847-6100.04</v>
          </cell>
          <cell r="B7326" t="str">
            <v>550</v>
          </cell>
          <cell r="C7326" t="str">
            <v>20</v>
          </cell>
          <cell r="D7326" t="str">
            <v>28</v>
          </cell>
          <cell r="E7326" t="str">
            <v>847</v>
          </cell>
          <cell r="F7326" t="str">
            <v>6100.04</v>
          </cell>
          <cell r="G7326" t="str">
            <v>Utilities Water</v>
          </cell>
          <cell r="H7326">
            <v>4500</v>
          </cell>
          <cell r="I7326">
            <v>0</v>
          </cell>
          <cell r="J7326">
            <v>4500</v>
          </cell>
          <cell r="K7326">
            <v>0</v>
          </cell>
          <cell r="L7326">
            <v>0</v>
          </cell>
          <cell r="M7326">
            <v>0</v>
          </cell>
          <cell r="N7326">
            <v>4500</v>
          </cell>
          <cell r="O7326">
            <v>0</v>
          </cell>
        </row>
        <row r="7327">
          <cell r="A7327" t="str">
            <v>550.20.28.847-6240.05</v>
          </cell>
          <cell r="B7327" t="str">
            <v>550</v>
          </cell>
          <cell r="C7327" t="str">
            <v>20</v>
          </cell>
          <cell r="D7327" t="str">
            <v>28</v>
          </cell>
          <cell r="E7327" t="str">
            <v>847</v>
          </cell>
          <cell r="F7327" t="str">
            <v>6240.05</v>
          </cell>
          <cell r="G7327" t="str">
            <v>Supplies-Parks Landscape Maintenance</v>
          </cell>
          <cell r="H7327">
            <v>6500</v>
          </cell>
          <cell r="I7327">
            <v>0</v>
          </cell>
          <cell r="J7327">
            <v>6500</v>
          </cell>
          <cell r="K7327">
            <v>0</v>
          </cell>
          <cell r="L7327">
            <v>0</v>
          </cell>
          <cell r="M7327">
            <v>0</v>
          </cell>
          <cell r="N7327">
            <v>6500</v>
          </cell>
          <cell r="O7327">
            <v>0</v>
          </cell>
        </row>
        <row r="7328">
          <cell r="A7328" t="str">
            <v>550.20.28.847-6400.03</v>
          </cell>
          <cell r="B7328" t="str">
            <v>550</v>
          </cell>
          <cell r="C7328" t="str">
            <v>20</v>
          </cell>
          <cell r="D7328" t="str">
            <v>28</v>
          </cell>
          <cell r="E7328" t="str">
            <v>847</v>
          </cell>
          <cell r="F7328" t="str">
            <v>6400.03</v>
          </cell>
          <cell r="G7328" t="str">
            <v>Repairs &amp; Maintenance Major Repair &amp; Contingency</v>
          </cell>
          <cell r="H7328">
            <v>6000</v>
          </cell>
          <cell r="I7328">
            <v>0</v>
          </cell>
          <cell r="J7328">
            <v>6000</v>
          </cell>
          <cell r="K7328">
            <v>0</v>
          </cell>
          <cell r="L7328">
            <v>0</v>
          </cell>
          <cell r="M7328">
            <v>87.73</v>
          </cell>
          <cell r="N7328">
            <v>5912.27</v>
          </cell>
          <cell r="O7328">
            <v>0.01</v>
          </cell>
        </row>
        <row r="7329">
          <cell r="A7329" t="str">
            <v>550.20.28.847-6600.05</v>
          </cell>
          <cell r="B7329" t="str">
            <v>550</v>
          </cell>
          <cell r="C7329" t="str">
            <v>20</v>
          </cell>
          <cell r="D7329" t="str">
            <v>28</v>
          </cell>
          <cell r="E7329" t="str">
            <v>847</v>
          </cell>
          <cell r="F7329" t="str">
            <v>6600.05</v>
          </cell>
          <cell r="G7329" t="str">
            <v>Administrative Expenses Public/Legal Advertisement</v>
          </cell>
          <cell r="H7329">
            <v>50</v>
          </cell>
          <cell r="I7329">
            <v>0</v>
          </cell>
          <cell r="J7329">
            <v>50</v>
          </cell>
          <cell r="K7329">
            <v>0</v>
          </cell>
          <cell r="L7329">
            <v>0</v>
          </cell>
          <cell r="M7329">
            <v>0</v>
          </cell>
          <cell r="N7329">
            <v>50</v>
          </cell>
          <cell r="O7329">
            <v>0</v>
          </cell>
        </row>
        <row r="7330">
          <cell r="A7330" t="str">
            <v>550.20.28.847-6600.25</v>
          </cell>
          <cell r="B7330" t="str">
            <v>550</v>
          </cell>
          <cell r="C7330" t="str">
            <v>20</v>
          </cell>
          <cell r="D7330" t="str">
            <v>28</v>
          </cell>
          <cell r="E7330" t="str">
            <v>847</v>
          </cell>
          <cell r="F7330" t="str">
            <v>6600.25</v>
          </cell>
          <cell r="G7330" t="str">
            <v>Administrative Expenses Support Services-Indirect Labor</v>
          </cell>
          <cell r="H7330">
            <v>4720</v>
          </cell>
          <cell r="I7330">
            <v>0</v>
          </cell>
          <cell r="J7330">
            <v>4720</v>
          </cell>
          <cell r="K7330">
            <v>0</v>
          </cell>
          <cell r="L7330">
            <v>0</v>
          </cell>
          <cell r="M7330">
            <v>0</v>
          </cell>
          <cell r="N7330">
            <v>4720</v>
          </cell>
          <cell r="O7330">
            <v>0</v>
          </cell>
        </row>
        <row r="7331">
          <cell r="A7331" t="str">
            <v>550.20.28.847-6600.27</v>
          </cell>
          <cell r="B7331" t="str">
            <v>550</v>
          </cell>
          <cell r="C7331" t="str">
            <v>20</v>
          </cell>
          <cell r="D7331" t="str">
            <v>28</v>
          </cell>
          <cell r="E7331" t="str">
            <v>847</v>
          </cell>
          <cell r="F7331" t="str">
            <v>6600.27</v>
          </cell>
          <cell r="G7331" t="str">
            <v>Administrative Expenses Support Services-Direct Labor</v>
          </cell>
          <cell r="H7331">
            <v>35000</v>
          </cell>
          <cell r="I7331">
            <v>0</v>
          </cell>
          <cell r="J7331">
            <v>35000</v>
          </cell>
          <cell r="K7331">
            <v>0</v>
          </cell>
          <cell r="L7331">
            <v>0</v>
          </cell>
          <cell r="M7331">
            <v>0</v>
          </cell>
          <cell r="N7331">
            <v>35000</v>
          </cell>
          <cell r="O7331">
            <v>0</v>
          </cell>
        </row>
        <row r="7332">
          <cell r="A7332" t="str">
            <v>550.20.28.847-8300.22</v>
          </cell>
          <cell r="B7332" t="str">
            <v>550</v>
          </cell>
          <cell r="C7332" t="str">
            <v>20</v>
          </cell>
          <cell r="D7332" t="str">
            <v>28</v>
          </cell>
          <cell r="E7332" t="str">
            <v>847</v>
          </cell>
          <cell r="F7332" t="str">
            <v>8300.22</v>
          </cell>
          <cell r="G7332" t="str">
            <v>Capital Improvements-Parks LMD Well</v>
          </cell>
          <cell r="H7332">
            <v>10000</v>
          </cell>
          <cell r="I7332">
            <v>0</v>
          </cell>
          <cell r="J7332">
            <v>10000</v>
          </cell>
          <cell r="K7332">
            <v>0</v>
          </cell>
          <cell r="L7332">
            <v>0</v>
          </cell>
          <cell r="M7332">
            <v>0</v>
          </cell>
          <cell r="N7332">
            <v>10000</v>
          </cell>
          <cell r="O7332">
            <v>0</v>
          </cell>
        </row>
        <row r="7333">
          <cell r="A7333" t="str">
            <v>550.20.28.847-8300.97</v>
          </cell>
          <cell r="B7333" t="str">
            <v>550</v>
          </cell>
          <cell r="C7333" t="str">
            <v>20</v>
          </cell>
          <cell r="D7333" t="str">
            <v>28</v>
          </cell>
          <cell r="E7333" t="str">
            <v>847</v>
          </cell>
          <cell r="F7333" t="str">
            <v>8300.97</v>
          </cell>
          <cell r="G7333" t="str">
            <v>Capital Improvements-Parks LMD Cap Reserve</v>
          </cell>
          <cell r="H7333">
            <v>10000</v>
          </cell>
          <cell r="I7333">
            <v>0</v>
          </cell>
          <cell r="J7333">
            <v>10000</v>
          </cell>
          <cell r="K7333">
            <v>0</v>
          </cell>
          <cell r="L7333">
            <v>0</v>
          </cell>
          <cell r="M7333">
            <v>0</v>
          </cell>
          <cell r="N7333">
            <v>10000</v>
          </cell>
          <cell r="O7333">
            <v>0</v>
          </cell>
        </row>
        <row r="7334">
          <cell r="A7334" t="str">
            <v>550.20.28.847-8300.99</v>
          </cell>
          <cell r="B7334" t="str">
            <v>550</v>
          </cell>
          <cell r="C7334" t="str">
            <v>20</v>
          </cell>
          <cell r="D7334" t="str">
            <v>28</v>
          </cell>
          <cell r="E7334" t="str">
            <v>847</v>
          </cell>
          <cell r="F7334" t="str">
            <v>8300.99</v>
          </cell>
          <cell r="G7334" t="str">
            <v>Capital Improvements-Parks General</v>
          </cell>
          <cell r="H7334">
            <v>0</v>
          </cell>
          <cell r="I7334">
            <v>0</v>
          </cell>
          <cell r="J7334">
            <v>0</v>
          </cell>
          <cell r="K7334">
            <v>0</v>
          </cell>
          <cell r="L7334">
            <v>0</v>
          </cell>
          <cell r="M7334">
            <v>0</v>
          </cell>
          <cell r="N7334">
            <v>0</v>
          </cell>
          <cell r="O7334" t="str">
            <v>+++</v>
          </cell>
        </row>
        <row r="7335">
          <cell r="A7335" t="str">
            <v>550.20.28.848-6000.10</v>
          </cell>
          <cell r="B7335" t="str">
            <v>550</v>
          </cell>
          <cell r="C7335" t="str">
            <v>20</v>
          </cell>
          <cell r="D7335" t="str">
            <v>28</v>
          </cell>
          <cell r="E7335" t="str">
            <v>848</v>
          </cell>
          <cell r="F7335" t="str">
            <v>6000.10</v>
          </cell>
          <cell r="G7335" t="str">
            <v>Professional Services Consultant</v>
          </cell>
          <cell r="H7335">
            <v>2300</v>
          </cell>
          <cell r="I7335">
            <v>0</v>
          </cell>
          <cell r="J7335">
            <v>2300</v>
          </cell>
          <cell r="K7335">
            <v>0</v>
          </cell>
          <cell r="L7335">
            <v>0</v>
          </cell>
          <cell r="M7335">
            <v>566.54</v>
          </cell>
          <cell r="N7335">
            <v>1733.46</v>
          </cell>
          <cell r="O7335">
            <v>0.25</v>
          </cell>
        </row>
        <row r="7336">
          <cell r="A7336" t="str">
            <v>550.20.28.848-6000.11</v>
          </cell>
          <cell r="B7336" t="str">
            <v>550</v>
          </cell>
          <cell r="C7336" t="str">
            <v>20</v>
          </cell>
          <cell r="D7336" t="str">
            <v>28</v>
          </cell>
          <cell r="E7336" t="str">
            <v>848</v>
          </cell>
          <cell r="F7336" t="str">
            <v>6000.11</v>
          </cell>
          <cell r="G7336" t="str">
            <v>Professional Services County Admin Fee</v>
          </cell>
          <cell r="H7336">
            <v>636</v>
          </cell>
          <cell r="I7336">
            <v>0</v>
          </cell>
          <cell r="J7336">
            <v>636</v>
          </cell>
          <cell r="K7336">
            <v>0</v>
          </cell>
          <cell r="L7336">
            <v>0</v>
          </cell>
          <cell r="M7336">
            <v>0</v>
          </cell>
          <cell r="N7336">
            <v>636</v>
          </cell>
          <cell r="O7336">
            <v>0</v>
          </cell>
        </row>
        <row r="7337">
          <cell r="A7337" t="str">
            <v>550.20.28.848-6100.01</v>
          </cell>
          <cell r="B7337" t="str">
            <v>550</v>
          </cell>
          <cell r="C7337" t="str">
            <v>20</v>
          </cell>
          <cell r="D7337" t="str">
            <v>28</v>
          </cell>
          <cell r="E7337" t="str">
            <v>848</v>
          </cell>
          <cell r="F7337" t="str">
            <v>6100.01</v>
          </cell>
          <cell r="G7337" t="str">
            <v>Utilities Electric</v>
          </cell>
          <cell r="H7337">
            <v>6900</v>
          </cell>
          <cell r="I7337">
            <v>0</v>
          </cell>
          <cell r="J7337">
            <v>6900</v>
          </cell>
          <cell r="K7337">
            <v>0</v>
          </cell>
          <cell r="L7337">
            <v>0</v>
          </cell>
          <cell r="M7337">
            <v>0</v>
          </cell>
          <cell r="N7337">
            <v>6900</v>
          </cell>
          <cell r="O7337">
            <v>0</v>
          </cell>
        </row>
        <row r="7338">
          <cell r="A7338" t="str">
            <v>550.20.28.848-6100.04</v>
          </cell>
          <cell r="B7338" t="str">
            <v>550</v>
          </cell>
          <cell r="C7338" t="str">
            <v>20</v>
          </cell>
          <cell r="D7338" t="str">
            <v>28</v>
          </cell>
          <cell r="E7338" t="str">
            <v>848</v>
          </cell>
          <cell r="F7338" t="str">
            <v>6100.04</v>
          </cell>
          <cell r="G7338" t="str">
            <v>Utilities Water</v>
          </cell>
          <cell r="H7338">
            <v>3750</v>
          </cell>
          <cell r="I7338">
            <v>0</v>
          </cell>
          <cell r="J7338">
            <v>3750</v>
          </cell>
          <cell r="K7338">
            <v>0</v>
          </cell>
          <cell r="L7338">
            <v>0</v>
          </cell>
          <cell r="M7338">
            <v>0</v>
          </cell>
          <cell r="N7338">
            <v>3750</v>
          </cell>
          <cell r="O7338">
            <v>0</v>
          </cell>
        </row>
        <row r="7339">
          <cell r="A7339" t="str">
            <v>550.20.28.848-6240.05</v>
          </cell>
          <cell r="B7339" t="str">
            <v>550</v>
          </cell>
          <cell r="C7339" t="str">
            <v>20</v>
          </cell>
          <cell r="D7339" t="str">
            <v>28</v>
          </cell>
          <cell r="E7339" t="str">
            <v>848</v>
          </cell>
          <cell r="F7339" t="str">
            <v>6240.05</v>
          </cell>
          <cell r="G7339" t="str">
            <v>Supplies-Parks Landscape Maintenance</v>
          </cell>
          <cell r="H7339">
            <v>4500</v>
          </cell>
          <cell r="I7339">
            <v>0</v>
          </cell>
          <cell r="J7339">
            <v>4500</v>
          </cell>
          <cell r="K7339">
            <v>0</v>
          </cell>
          <cell r="L7339">
            <v>0</v>
          </cell>
          <cell r="M7339">
            <v>0</v>
          </cell>
          <cell r="N7339">
            <v>4500</v>
          </cell>
          <cell r="O7339">
            <v>0</v>
          </cell>
        </row>
        <row r="7340">
          <cell r="A7340" t="str">
            <v>550.20.28.848-6400.03</v>
          </cell>
          <cell r="B7340" t="str">
            <v>550</v>
          </cell>
          <cell r="C7340" t="str">
            <v>20</v>
          </cell>
          <cell r="D7340" t="str">
            <v>28</v>
          </cell>
          <cell r="E7340" t="str">
            <v>848</v>
          </cell>
          <cell r="F7340" t="str">
            <v>6400.03</v>
          </cell>
          <cell r="G7340" t="str">
            <v>Repairs &amp; Maintenance Major Repair &amp; Contingency</v>
          </cell>
          <cell r="H7340">
            <v>1543</v>
          </cell>
          <cell r="I7340">
            <v>0</v>
          </cell>
          <cell r="J7340">
            <v>1543</v>
          </cell>
          <cell r="K7340">
            <v>0</v>
          </cell>
          <cell r="L7340">
            <v>0</v>
          </cell>
          <cell r="M7340">
            <v>31.12</v>
          </cell>
          <cell r="N7340">
            <v>1511.88</v>
          </cell>
          <cell r="O7340">
            <v>0.02</v>
          </cell>
        </row>
        <row r="7341">
          <cell r="A7341" t="str">
            <v>550.20.28.848-6600.05</v>
          </cell>
          <cell r="B7341" t="str">
            <v>550</v>
          </cell>
          <cell r="C7341" t="str">
            <v>20</v>
          </cell>
          <cell r="D7341" t="str">
            <v>28</v>
          </cell>
          <cell r="E7341" t="str">
            <v>848</v>
          </cell>
          <cell r="F7341" t="str">
            <v>6600.05</v>
          </cell>
          <cell r="G7341" t="str">
            <v>Administrative Expenses Public/Legal Advertisement</v>
          </cell>
          <cell r="H7341">
            <v>100</v>
          </cell>
          <cell r="I7341">
            <v>0</v>
          </cell>
          <cell r="J7341">
            <v>100</v>
          </cell>
          <cell r="K7341">
            <v>0</v>
          </cell>
          <cell r="L7341">
            <v>0</v>
          </cell>
          <cell r="M7341">
            <v>0</v>
          </cell>
          <cell r="N7341">
            <v>100</v>
          </cell>
          <cell r="O7341">
            <v>0</v>
          </cell>
        </row>
        <row r="7342">
          <cell r="A7342" t="str">
            <v>550.20.28.848-6600.25</v>
          </cell>
          <cell r="B7342" t="str">
            <v>550</v>
          </cell>
          <cell r="C7342" t="str">
            <v>20</v>
          </cell>
          <cell r="D7342" t="str">
            <v>28</v>
          </cell>
          <cell r="E7342" t="str">
            <v>848</v>
          </cell>
          <cell r="F7342" t="str">
            <v>6600.25</v>
          </cell>
          <cell r="G7342" t="str">
            <v>Administrative Expenses Support Services-Indirect Labor</v>
          </cell>
          <cell r="H7342">
            <v>4720</v>
          </cell>
          <cell r="I7342">
            <v>0</v>
          </cell>
          <cell r="J7342">
            <v>4720</v>
          </cell>
          <cell r="K7342">
            <v>0</v>
          </cell>
          <cell r="L7342">
            <v>0</v>
          </cell>
          <cell r="M7342">
            <v>0</v>
          </cell>
          <cell r="N7342">
            <v>4720</v>
          </cell>
          <cell r="O7342">
            <v>0</v>
          </cell>
        </row>
        <row r="7343">
          <cell r="A7343" t="str">
            <v>550.20.28.848-6600.27</v>
          </cell>
          <cell r="B7343" t="str">
            <v>550</v>
          </cell>
          <cell r="C7343" t="str">
            <v>20</v>
          </cell>
          <cell r="D7343" t="str">
            <v>28</v>
          </cell>
          <cell r="E7343" t="str">
            <v>848</v>
          </cell>
          <cell r="F7343" t="str">
            <v>6600.27</v>
          </cell>
          <cell r="G7343" t="str">
            <v>Administrative Expenses Support Services-Direct Labor</v>
          </cell>
          <cell r="H7343">
            <v>39000</v>
          </cell>
          <cell r="I7343">
            <v>0</v>
          </cell>
          <cell r="J7343">
            <v>39000</v>
          </cell>
          <cell r="K7343">
            <v>0</v>
          </cell>
          <cell r="L7343">
            <v>0</v>
          </cell>
          <cell r="M7343">
            <v>0</v>
          </cell>
          <cell r="N7343">
            <v>39000</v>
          </cell>
          <cell r="O7343">
            <v>0</v>
          </cell>
        </row>
        <row r="7344">
          <cell r="A7344" t="str">
            <v>550.20.28.848-8300.97</v>
          </cell>
          <cell r="B7344" t="str">
            <v>550</v>
          </cell>
          <cell r="C7344" t="str">
            <v>20</v>
          </cell>
          <cell r="D7344" t="str">
            <v>28</v>
          </cell>
          <cell r="E7344" t="str">
            <v>848</v>
          </cell>
          <cell r="F7344" t="str">
            <v>8300.97</v>
          </cell>
          <cell r="G7344" t="str">
            <v>Capital Improvements-Parks LMD Cap Reserve</v>
          </cell>
          <cell r="H7344">
            <v>20000</v>
          </cell>
          <cell r="I7344">
            <v>0</v>
          </cell>
          <cell r="J7344">
            <v>20000</v>
          </cell>
          <cell r="K7344">
            <v>0</v>
          </cell>
          <cell r="L7344">
            <v>0</v>
          </cell>
          <cell r="M7344">
            <v>0</v>
          </cell>
          <cell r="N7344">
            <v>20000</v>
          </cell>
          <cell r="O7344">
            <v>0</v>
          </cell>
        </row>
        <row r="7345">
          <cell r="A7345" t="str">
            <v>550.20.28.849-6000.10</v>
          </cell>
          <cell r="B7345" t="str">
            <v>550</v>
          </cell>
          <cell r="C7345" t="str">
            <v>20</v>
          </cell>
          <cell r="D7345" t="str">
            <v>28</v>
          </cell>
          <cell r="E7345" t="str">
            <v>849</v>
          </cell>
          <cell r="F7345" t="str">
            <v>6000.10</v>
          </cell>
          <cell r="G7345" t="str">
            <v>Professional Services Consultant</v>
          </cell>
          <cell r="H7345">
            <v>2300</v>
          </cell>
          <cell r="I7345">
            <v>0</v>
          </cell>
          <cell r="J7345">
            <v>2300</v>
          </cell>
          <cell r="K7345">
            <v>0</v>
          </cell>
          <cell r="L7345">
            <v>0</v>
          </cell>
          <cell r="M7345">
            <v>496.26</v>
          </cell>
          <cell r="N7345">
            <v>1803.74</v>
          </cell>
          <cell r="O7345">
            <v>0.22</v>
          </cell>
        </row>
        <row r="7346">
          <cell r="A7346" t="str">
            <v>550.20.28.849-6000.11</v>
          </cell>
          <cell r="B7346" t="str">
            <v>550</v>
          </cell>
          <cell r="C7346" t="str">
            <v>20</v>
          </cell>
          <cell r="D7346" t="str">
            <v>28</v>
          </cell>
          <cell r="E7346" t="str">
            <v>849</v>
          </cell>
          <cell r="F7346" t="str">
            <v>6000.11</v>
          </cell>
          <cell r="G7346" t="str">
            <v>Professional Services County Admin Fee</v>
          </cell>
          <cell r="H7346">
            <v>60</v>
          </cell>
          <cell r="I7346">
            <v>0</v>
          </cell>
          <cell r="J7346">
            <v>60</v>
          </cell>
          <cell r="K7346">
            <v>0</v>
          </cell>
          <cell r="L7346">
            <v>0</v>
          </cell>
          <cell r="M7346">
            <v>0</v>
          </cell>
          <cell r="N7346">
            <v>60</v>
          </cell>
          <cell r="O7346">
            <v>0</v>
          </cell>
        </row>
        <row r="7347">
          <cell r="A7347" t="str">
            <v>550.20.28.849-6100.01</v>
          </cell>
          <cell r="B7347" t="str">
            <v>550</v>
          </cell>
          <cell r="C7347" t="str">
            <v>20</v>
          </cell>
          <cell r="D7347" t="str">
            <v>28</v>
          </cell>
          <cell r="E7347" t="str">
            <v>849</v>
          </cell>
          <cell r="F7347" t="str">
            <v>6100.01</v>
          </cell>
          <cell r="G7347" t="str">
            <v>Utilities Electric</v>
          </cell>
          <cell r="H7347">
            <v>3500</v>
          </cell>
          <cell r="I7347">
            <v>0</v>
          </cell>
          <cell r="J7347">
            <v>3500</v>
          </cell>
          <cell r="K7347">
            <v>0</v>
          </cell>
          <cell r="L7347">
            <v>0</v>
          </cell>
          <cell r="M7347">
            <v>253.17</v>
          </cell>
          <cell r="N7347">
            <v>3246.83</v>
          </cell>
          <cell r="O7347">
            <v>7.0000000000000007E-2</v>
          </cell>
        </row>
        <row r="7348">
          <cell r="A7348" t="str">
            <v>550.20.28.849-6100.04</v>
          </cell>
          <cell r="B7348" t="str">
            <v>550</v>
          </cell>
          <cell r="C7348" t="str">
            <v>20</v>
          </cell>
          <cell r="D7348" t="str">
            <v>28</v>
          </cell>
          <cell r="E7348" t="str">
            <v>849</v>
          </cell>
          <cell r="F7348" t="str">
            <v>6100.04</v>
          </cell>
          <cell r="G7348" t="str">
            <v>Utilities Water</v>
          </cell>
          <cell r="H7348">
            <v>1000</v>
          </cell>
          <cell r="I7348">
            <v>0</v>
          </cell>
          <cell r="J7348">
            <v>1000</v>
          </cell>
          <cell r="K7348">
            <v>0</v>
          </cell>
          <cell r="L7348">
            <v>0</v>
          </cell>
          <cell r="M7348">
            <v>232.65</v>
          </cell>
          <cell r="N7348">
            <v>767.35</v>
          </cell>
          <cell r="O7348">
            <v>0.23</v>
          </cell>
        </row>
        <row r="7349">
          <cell r="A7349" t="str">
            <v>550.20.28.849-6240.05</v>
          </cell>
          <cell r="B7349" t="str">
            <v>550</v>
          </cell>
          <cell r="C7349" t="str">
            <v>20</v>
          </cell>
          <cell r="D7349" t="str">
            <v>28</v>
          </cell>
          <cell r="E7349" t="str">
            <v>849</v>
          </cell>
          <cell r="F7349" t="str">
            <v>6240.05</v>
          </cell>
          <cell r="G7349" t="str">
            <v>Supplies-Parks Landscape Maintenance</v>
          </cell>
          <cell r="H7349">
            <v>4000</v>
          </cell>
          <cell r="I7349">
            <v>0</v>
          </cell>
          <cell r="J7349">
            <v>4000</v>
          </cell>
          <cell r="K7349">
            <v>0</v>
          </cell>
          <cell r="L7349">
            <v>0</v>
          </cell>
          <cell r="M7349">
            <v>0</v>
          </cell>
          <cell r="N7349">
            <v>4000</v>
          </cell>
          <cell r="O7349">
            <v>0</v>
          </cell>
        </row>
        <row r="7350">
          <cell r="A7350" t="str">
            <v>550.20.28.849-6400.03</v>
          </cell>
          <cell r="B7350" t="str">
            <v>550</v>
          </cell>
          <cell r="C7350" t="str">
            <v>20</v>
          </cell>
          <cell r="D7350" t="str">
            <v>28</v>
          </cell>
          <cell r="E7350" t="str">
            <v>849</v>
          </cell>
          <cell r="F7350" t="str">
            <v>6400.03</v>
          </cell>
          <cell r="G7350" t="str">
            <v>Repairs &amp; Maintenance Major Repair &amp; Contingency</v>
          </cell>
          <cell r="H7350">
            <v>4700</v>
          </cell>
          <cell r="I7350">
            <v>0</v>
          </cell>
          <cell r="J7350">
            <v>4700</v>
          </cell>
          <cell r="K7350">
            <v>0</v>
          </cell>
          <cell r="L7350">
            <v>0</v>
          </cell>
          <cell r="M7350">
            <v>315.22000000000003</v>
          </cell>
          <cell r="N7350">
            <v>4384.78</v>
          </cell>
          <cell r="O7350">
            <v>7.0000000000000007E-2</v>
          </cell>
        </row>
        <row r="7351">
          <cell r="A7351" t="str">
            <v>550.20.28.849-6600.05</v>
          </cell>
          <cell r="B7351" t="str">
            <v>550</v>
          </cell>
          <cell r="C7351" t="str">
            <v>20</v>
          </cell>
          <cell r="D7351" t="str">
            <v>28</v>
          </cell>
          <cell r="E7351" t="str">
            <v>849</v>
          </cell>
          <cell r="F7351" t="str">
            <v>6600.05</v>
          </cell>
          <cell r="G7351" t="str">
            <v>Administrative Expenses Public/Legal Advertisement</v>
          </cell>
          <cell r="H7351">
            <v>100</v>
          </cell>
          <cell r="I7351">
            <v>0</v>
          </cell>
          <cell r="J7351">
            <v>100</v>
          </cell>
          <cell r="K7351">
            <v>0</v>
          </cell>
          <cell r="L7351">
            <v>0</v>
          </cell>
          <cell r="M7351">
            <v>0</v>
          </cell>
          <cell r="N7351">
            <v>100</v>
          </cell>
          <cell r="O7351">
            <v>0</v>
          </cell>
        </row>
        <row r="7352">
          <cell r="A7352" t="str">
            <v>550.20.28.849-6600.25</v>
          </cell>
          <cell r="B7352" t="str">
            <v>550</v>
          </cell>
          <cell r="C7352" t="str">
            <v>20</v>
          </cell>
          <cell r="D7352" t="str">
            <v>28</v>
          </cell>
          <cell r="E7352" t="str">
            <v>849</v>
          </cell>
          <cell r="F7352" t="str">
            <v>6600.25</v>
          </cell>
          <cell r="G7352" t="str">
            <v>Administrative Expenses Support Services-Indirect Labor</v>
          </cell>
          <cell r="H7352">
            <v>4720</v>
          </cell>
          <cell r="I7352">
            <v>0</v>
          </cell>
          <cell r="J7352">
            <v>4720</v>
          </cell>
          <cell r="K7352">
            <v>0</v>
          </cell>
          <cell r="L7352">
            <v>0</v>
          </cell>
          <cell r="M7352">
            <v>0</v>
          </cell>
          <cell r="N7352">
            <v>4720</v>
          </cell>
          <cell r="O7352">
            <v>0</v>
          </cell>
        </row>
        <row r="7353">
          <cell r="A7353" t="str">
            <v>550.20.28.849-6600.27</v>
          </cell>
          <cell r="B7353" t="str">
            <v>550</v>
          </cell>
          <cell r="C7353" t="str">
            <v>20</v>
          </cell>
          <cell r="D7353" t="str">
            <v>28</v>
          </cell>
          <cell r="E7353" t="str">
            <v>849</v>
          </cell>
          <cell r="F7353" t="str">
            <v>6600.27</v>
          </cell>
          <cell r="G7353" t="str">
            <v>Administrative Expenses Support Services-Direct Labor</v>
          </cell>
          <cell r="H7353">
            <v>19000</v>
          </cell>
          <cell r="I7353">
            <v>0</v>
          </cell>
          <cell r="J7353">
            <v>19000</v>
          </cell>
          <cell r="K7353">
            <v>0</v>
          </cell>
          <cell r="L7353">
            <v>0</v>
          </cell>
          <cell r="M7353">
            <v>0</v>
          </cell>
          <cell r="N7353">
            <v>19000</v>
          </cell>
          <cell r="O7353">
            <v>0</v>
          </cell>
        </row>
        <row r="7354">
          <cell r="A7354" t="str">
            <v>550.20.28.849-8300.97</v>
          </cell>
          <cell r="B7354" t="str">
            <v>550</v>
          </cell>
          <cell r="C7354" t="str">
            <v>20</v>
          </cell>
          <cell r="D7354" t="str">
            <v>28</v>
          </cell>
          <cell r="E7354" t="str">
            <v>849</v>
          </cell>
          <cell r="F7354" t="str">
            <v>8300.97</v>
          </cell>
          <cell r="G7354" t="str">
            <v>Capital Improvements-Parks LMD Cap Reserve</v>
          </cell>
          <cell r="H7354">
            <v>30000</v>
          </cell>
          <cell r="I7354">
            <v>0</v>
          </cell>
          <cell r="J7354">
            <v>30000</v>
          </cell>
          <cell r="K7354">
            <v>0</v>
          </cell>
          <cell r="L7354">
            <v>0</v>
          </cell>
          <cell r="M7354">
            <v>0</v>
          </cell>
          <cell r="N7354">
            <v>30000</v>
          </cell>
          <cell r="O7354">
            <v>0</v>
          </cell>
        </row>
        <row r="7355">
          <cell r="A7355" t="str">
            <v>550.20.28.850-6000.10</v>
          </cell>
          <cell r="B7355" t="str">
            <v>550</v>
          </cell>
          <cell r="C7355" t="str">
            <v>20</v>
          </cell>
          <cell r="D7355" t="str">
            <v>28</v>
          </cell>
          <cell r="E7355" t="str">
            <v>850</v>
          </cell>
          <cell r="F7355" t="str">
            <v>6000.10</v>
          </cell>
          <cell r="G7355" t="str">
            <v>Professional Services Consultant</v>
          </cell>
          <cell r="H7355">
            <v>2300</v>
          </cell>
          <cell r="I7355">
            <v>0</v>
          </cell>
          <cell r="J7355">
            <v>2300</v>
          </cell>
          <cell r="K7355">
            <v>0</v>
          </cell>
          <cell r="L7355">
            <v>0</v>
          </cell>
          <cell r="M7355">
            <v>637.67999999999995</v>
          </cell>
          <cell r="N7355">
            <v>1662.32</v>
          </cell>
          <cell r="O7355">
            <v>0.28000000000000003</v>
          </cell>
        </row>
        <row r="7356">
          <cell r="A7356" t="str">
            <v>550.20.28.850-6000.11</v>
          </cell>
          <cell r="B7356" t="str">
            <v>550</v>
          </cell>
          <cell r="C7356" t="str">
            <v>20</v>
          </cell>
          <cell r="D7356" t="str">
            <v>28</v>
          </cell>
          <cell r="E7356" t="str">
            <v>850</v>
          </cell>
          <cell r="F7356" t="str">
            <v>6000.11</v>
          </cell>
          <cell r="G7356" t="str">
            <v>Professional Services County Admin Fee</v>
          </cell>
          <cell r="H7356">
            <v>390</v>
          </cell>
          <cell r="I7356">
            <v>0</v>
          </cell>
          <cell r="J7356">
            <v>390</v>
          </cell>
          <cell r="K7356">
            <v>0</v>
          </cell>
          <cell r="L7356">
            <v>0</v>
          </cell>
          <cell r="M7356">
            <v>0</v>
          </cell>
          <cell r="N7356">
            <v>390</v>
          </cell>
          <cell r="O7356">
            <v>0</v>
          </cell>
        </row>
        <row r="7357">
          <cell r="A7357" t="str">
            <v>550.20.28.850-6100.01</v>
          </cell>
          <cell r="B7357" t="str">
            <v>550</v>
          </cell>
          <cell r="C7357" t="str">
            <v>20</v>
          </cell>
          <cell r="D7357" t="str">
            <v>28</v>
          </cell>
          <cell r="E7357" t="str">
            <v>850</v>
          </cell>
          <cell r="F7357" t="str">
            <v>6100.01</v>
          </cell>
          <cell r="G7357" t="str">
            <v>Utilities Electric</v>
          </cell>
          <cell r="H7357">
            <v>5000</v>
          </cell>
          <cell r="I7357">
            <v>0</v>
          </cell>
          <cell r="J7357">
            <v>5000</v>
          </cell>
          <cell r="K7357">
            <v>0</v>
          </cell>
          <cell r="L7357">
            <v>0</v>
          </cell>
          <cell r="M7357">
            <v>0</v>
          </cell>
          <cell r="N7357">
            <v>5000</v>
          </cell>
          <cell r="O7357">
            <v>0</v>
          </cell>
        </row>
        <row r="7358">
          <cell r="A7358" t="str">
            <v>550.20.28.850-6100.04</v>
          </cell>
          <cell r="B7358" t="str">
            <v>550</v>
          </cell>
          <cell r="C7358" t="str">
            <v>20</v>
          </cell>
          <cell r="D7358" t="str">
            <v>28</v>
          </cell>
          <cell r="E7358" t="str">
            <v>850</v>
          </cell>
          <cell r="F7358" t="str">
            <v>6100.04</v>
          </cell>
          <cell r="G7358" t="str">
            <v>Utilities Water</v>
          </cell>
          <cell r="H7358">
            <v>7000</v>
          </cell>
          <cell r="I7358">
            <v>0</v>
          </cell>
          <cell r="J7358">
            <v>7000</v>
          </cell>
          <cell r="K7358">
            <v>0</v>
          </cell>
          <cell r="L7358">
            <v>0</v>
          </cell>
          <cell r="M7358">
            <v>0</v>
          </cell>
          <cell r="N7358">
            <v>7000</v>
          </cell>
          <cell r="O7358">
            <v>0</v>
          </cell>
        </row>
        <row r="7359">
          <cell r="A7359" t="str">
            <v>550.20.28.850-6240.05</v>
          </cell>
          <cell r="B7359" t="str">
            <v>550</v>
          </cell>
          <cell r="C7359" t="str">
            <v>20</v>
          </cell>
          <cell r="D7359" t="str">
            <v>28</v>
          </cell>
          <cell r="E7359" t="str">
            <v>850</v>
          </cell>
          <cell r="F7359" t="str">
            <v>6240.05</v>
          </cell>
          <cell r="G7359" t="str">
            <v>Supplies-Parks Landscape Maintenance</v>
          </cell>
          <cell r="H7359">
            <v>8300</v>
          </cell>
          <cell r="I7359">
            <v>0</v>
          </cell>
          <cell r="J7359">
            <v>8300</v>
          </cell>
          <cell r="K7359">
            <v>0</v>
          </cell>
          <cell r="L7359">
            <v>0</v>
          </cell>
          <cell r="M7359">
            <v>0</v>
          </cell>
          <cell r="N7359">
            <v>8300</v>
          </cell>
          <cell r="O7359">
            <v>0</v>
          </cell>
        </row>
        <row r="7360">
          <cell r="A7360" t="str">
            <v>550.20.28.850-6400.03</v>
          </cell>
          <cell r="B7360" t="str">
            <v>550</v>
          </cell>
          <cell r="C7360" t="str">
            <v>20</v>
          </cell>
          <cell r="D7360" t="str">
            <v>28</v>
          </cell>
          <cell r="E7360" t="str">
            <v>850</v>
          </cell>
          <cell r="F7360" t="str">
            <v>6400.03</v>
          </cell>
          <cell r="G7360" t="str">
            <v>Repairs &amp; Maintenance Major Repair &amp; Contingency</v>
          </cell>
          <cell r="H7360">
            <v>10000</v>
          </cell>
          <cell r="I7360">
            <v>0</v>
          </cell>
          <cell r="J7360">
            <v>10000</v>
          </cell>
          <cell r="K7360">
            <v>0</v>
          </cell>
          <cell r="L7360">
            <v>0</v>
          </cell>
          <cell r="M7360">
            <v>1142.4000000000001</v>
          </cell>
          <cell r="N7360">
            <v>8857.6</v>
          </cell>
          <cell r="O7360">
            <v>0.11</v>
          </cell>
        </row>
        <row r="7361">
          <cell r="A7361" t="str">
            <v>550.20.28.850-6600.05</v>
          </cell>
          <cell r="B7361" t="str">
            <v>550</v>
          </cell>
          <cell r="C7361" t="str">
            <v>20</v>
          </cell>
          <cell r="D7361" t="str">
            <v>28</v>
          </cell>
          <cell r="E7361" t="str">
            <v>850</v>
          </cell>
          <cell r="F7361" t="str">
            <v>6600.05</v>
          </cell>
          <cell r="G7361" t="str">
            <v>Administrative Expenses Public/Legal Advertisement</v>
          </cell>
          <cell r="H7361">
            <v>100</v>
          </cell>
          <cell r="I7361">
            <v>0</v>
          </cell>
          <cell r="J7361">
            <v>100</v>
          </cell>
          <cell r="K7361">
            <v>0</v>
          </cell>
          <cell r="L7361">
            <v>0</v>
          </cell>
          <cell r="M7361">
            <v>0</v>
          </cell>
          <cell r="N7361">
            <v>100</v>
          </cell>
          <cell r="O7361">
            <v>0</v>
          </cell>
        </row>
        <row r="7362">
          <cell r="A7362" t="str">
            <v>550.20.28.850-6600.25</v>
          </cell>
          <cell r="B7362" t="str">
            <v>550</v>
          </cell>
          <cell r="C7362" t="str">
            <v>20</v>
          </cell>
          <cell r="D7362" t="str">
            <v>28</v>
          </cell>
          <cell r="E7362" t="str">
            <v>850</v>
          </cell>
          <cell r="F7362" t="str">
            <v>6600.25</v>
          </cell>
          <cell r="G7362" t="str">
            <v>Administrative Expenses Support Services-Indirect Labor</v>
          </cell>
          <cell r="H7362">
            <v>4720</v>
          </cell>
          <cell r="I7362">
            <v>0</v>
          </cell>
          <cell r="J7362">
            <v>4720</v>
          </cell>
          <cell r="K7362">
            <v>0</v>
          </cell>
          <cell r="L7362">
            <v>0</v>
          </cell>
          <cell r="M7362">
            <v>0</v>
          </cell>
          <cell r="N7362">
            <v>4720</v>
          </cell>
          <cell r="O7362">
            <v>0</v>
          </cell>
        </row>
        <row r="7363">
          <cell r="A7363" t="str">
            <v>550.20.28.850-6600.27</v>
          </cell>
          <cell r="B7363" t="str">
            <v>550</v>
          </cell>
          <cell r="C7363" t="str">
            <v>20</v>
          </cell>
          <cell r="D7363" t="str">
            <v>28</v>
          </cell>
          <cell r="E7363" t="str">
            <v>850</v>
          </cell>
          <cell r="F7363" t="str">
            <v>6600.27</v>
          </cell>
          <cell r="G7363" t="str">
            <v>Administrative Expenses Support Services-Direct Labor</v>
          </cell>
          <cell r="H7363">
            <v>69000</v>
          </cell>
          <cell r="I7363">
            <v>0</v>
          </cell>
          <cell r="J7363">
            <v>69000</v>
          </cell>
          <cell r="K7363">
            <v>0</v>
          </cell>
          <cell r="L7363">
            <v>0</v>
          </cell>
          <cell r="M7363">
            <v>0</v>
          </cell>
          <cell r="N7363">
            <v>69000</v>
          </cell>
          <cell r="O7363">
            <v>0</v>
          </cell>
        </row>
        <row r="7364">
          <cell r="A7364" t="str">
            <v>550.20.28.850-8300.97</v>
          </cell>
          <cell r="B7364" t="str">
            <v>550</v>
          </cell>
          <cell r="C7364" t="str">
            <v>20</v>
          </cell>
          <cell r="D7364" t="str">
            <v>28</v>
          </cell>
          <cell r="E7364" t="str">
            <v>850</v>
          </cell>
          <cell r="F7364" t="str">
            <v>8300.97</v>
          </cell>
          <cell r="G7364" t="str">
            <v>Capital Improvements-Parks LMD Cap Reserve</v>
          </cell>
          <cell r="H7364">
            <v>20000</v>
          </cell>
          <cell r="I7364">
            <v>0</v>
          </cell>
          <cell r="J7364">
            <v>20000</v>
          </cell>
          <cell r="K7364">
            <v>0</v>
          </cell>
          <cell r="L7364">
            <v>0</v>
          </cell>
          <cell r="M7364">
            <v>0</v>
          </cell>
          <cell r="N7364">
            <v>20000</v>
          </cell>
          <cell r="O7364">
            <v>0</v>
          </cell>
        </row>
        <row r="7365">
          <cell r="A7365" t="str">
            <v>550.20.28.851-6000.10</v>
          </cell>
          <cell r="B7365" t="str">
            <v>550</v>
          </cell>
          <cell r="C7365" t="str">
            <v>20</v>
          </cell>
          <cell r="D7365" t="str">
            <v>28</v>
          </cell>
          <cell r="E7365" t="str">
            <v>851</v>
          </cell>
          <cell r="F7365" t="str">
            <v>6000.10</v>
          </cell>
          <cell r="G7365" t="str">
            <v>Professional Services Consultant</v>
          </cell>
          <cell r="H7365">
            <v>2750</v>
          </cell>
          <cell r="I7365">
            <v>0</v>
          </cell>
          <cell r="J7365">
            <v>2750</v>
          </cell>
          <cell r="K7365">
            <v>0</v>
          </cell>
          <cell r="L7365">
            <v>0</v>
          </cell>
          <cell r="M7365">
            <v>496.26</v>
          </cell>
          <cell r="N7365">
            <v>2253.7399999999998</v>
          </cell>
          <cell r="O7365">
            <v>0.18</v>
          </cell>
        </row>
        <row r="7366">
          <cell r="A7366" t="str">
            <v>550.20.28.851-6000.11</v>
          </cell>
          <cell r="B7366" t="str">
            <v>550</v>
          </cell>
          <cell r="C7366" t="str">
            <v>20</v>
          </cell>
          <cell r="D7366" t="str">
            <v>28</v>
          </cell>
          <cell r="E7366" t="str">
            <v>851</v>
          </cell>
          <cell r="F7366" t="str">
            <v>6000.11</v>
          </cell>
          <cell r="G7366" t="str">
            <v>Professional Services County Admin Fee</v>
          </cell>
          <cell r="H7366">
            <v>125</v>
          </cell>
          <cell r="I7366">
            <v>0</v>
          </cell>
          <cell r="J7366">
            <v>125</v>
          </cell>
          <cell r="K7366">
            <v>0</v>
          </cell>
          <cell r="L7366">
            <v>0</v>
          </cell>
          <cell r="M7366">
            <v>0</v>
          </cell>
          <cell r="N7366">
            <v>125</v>
          </cell>
          <cell r="O7366">
            <v>0</v>
          </cell>
        </row>
        <row r="7367">
          <cell r="A7367" t="str">
            <v>550.20.28.851-6100.01</v>
          </cell>
          <cell r="B7367" t="str">
            <v>550</v>
          </cell>
          <cell r="C7367" t="str">
            <v>20</v>
          </cell>
          <cell r="D7367" t="str">
            <v>28</v>
          </cell>
          <cell r="E7367" t="str">
            <v>851</v>
          </cell>
          <cell r="F7367" t="str">
            <v>6100.01</v>
          </cell>
          <cell r="G7367" t="str">
            <v>Utilities Electric</v>
          </cell>
          <cell r="H7367">
            <v>2625</v>
          </cell>
          <cell r="I7367">
            <v>0</v>
          </cell>
          <cell r="J7367">
            <v>2625</v>
          </cell>
          <cell r="K7367">
            <v>0</v>
          </cell>
          <cell r="L7367">
            <v>0</v>
          </cell>
          <cell r="M7367">
            <v>0</v>
          </cell>
          <cell r="N7367">
            <v>2625</v>
          </cell>
          <cell r="O7367">
            <v>0</v>
          </cell>
        </row>
        <row r="7368">
          <cell r="A7368" t="str">
            <v>550.20.28.851-6100.04</v>
          </cell>
          <cell r="B7368" t="str">
            <v>550</v>
          </cell>
          <cell r="C7368" t="str">
            <v>20</v>
          </cell>
          <cell r="D7368" t="str">
            <v>28</v>
          </cell>
          <cell r="E7368" t="str">
            <v>851</v>
          </cell>
          <cell r="F7368" t="str">
            <v>6100.04</v>
          </cell>
          <cell r="G7368" t="str">
            <v>Utilities Water</v>
          </cell>
          <cell r="H7368">
            <v>2625</v>
          </cell>
          <cell r="I7368">
            <v>0</v>
          </cell>
          <cell r="J7368">
            <v>2625</v>
          </cell>
          <cell r="K7368">
            <v>0</v>
          </cell>
          <cell r="L7368">
            <v>0</v>
          </cell>
          <cell r="M7368">
            <v>0</v>
          </cell>
          <cell r="N7368">
            <v>2625</v>
          </cell>
          <cell r="O7368">
            <v>0</v>
          </cell>
        </row>
        <row r="7369">
          <cell r="A7369" t="str">
            <v>550.20.28.851-6240.05</v>
          </cell>
          <cell r="B7369" t="str">
            <v>550</v>
          </cell>
          <cell r="C7369" t="str">
            <v>20</v>
          </cell>
          <cell r="D7369" t="str">
            <v>28</v>
          </cell>
          <cell r="E7369" t="str">
            <v>851</v>
          </cell>
          <cell r="F7369" t="str">
            <v>6240.05</v>
          </cell>
          <cell r="G7369" t="str">
            <v>Supplies-Parks Landscape Maintenance</v>
          </cell>
          <cell r="H7369">
            <v>2650</v>
          </cell>
          <cell r="I7369">
            <v>0</v>
          </cell>
          <cell r="J7369">
            <v>2650</v>
          </cell>
          <cell r="K7369">
            <v>0</v>
          </cell>
          <cell r="L7369">
            <v>0</v>
          </cell>
          <cell r="M7369">
            <v>0</v>
          </cell>
          <cell r="N7369">
            <v>2650</v>
          </cell>
          <cell r="O7369">
            <v>0</v>
          </cell>
        </row>
        <row r="7370">
          <cell r="A7370" t="str">
            <v>550.20.28.851-6400.03</v>
          </cell>
          <cell r="B7370" t="str">
            <v>550</v>
          </cell>
          <cell r="C7370" t="str">
            <v>20</v>
          </cell>
          <cell r="D7370" t="str">
            <v>28</v>
          </cell>
          <cell r="E7370" t="str">
            <v>851</v>
          </cell>
          <cell r="F7370" t="str">
            <v>6400.03</v>
          </cell>
          <cell r="G7370" t="str">
            <v>Repairs &amp; Maintenance Major Repair &amp; Contingency</v>
          </cell>
          <cell r="H7370">
            <v>3300</v>
          </cell>
          <cell r="I7370">
            <v>0</v>
          </cell>
          <cell r="J7370">
            <v>3300</v>
          </cell>
          <cell r="K7370">
            <v>0</v>
          </cell>
          <cell r="L7370">
            <v>0</v>
          </cell>
          <cell r="M7370">
            <v>45.84</v>
          </cell>
          <cell r="N7370">
            <v>3254.16</v>
          </cell>
          <cell r="O7370">
            <v>0.01</v>
          </cell>
        </row>
        <row r="7371">
          <cell r="A7371" t="str">
            <v>550.20.28.851-6600.05</v>
          </cell>
          <cell r="B7371" t="str">
            <v>550</v>
          </cell>
          <cell r="C7371" t="str">
            <v>20</v>
          </cell>
          <cell r="D7371" t="str">
            <v>28</v>
          </cell>
          <cell r="E7371" t="str">
            <v>851</v>
          </cell>
          <cell r="F7371" t="str">
            <v>6600.05</v>
          </cell>
          <cell r="G7371" t="str">
            <v>Administrative Expenses Public/Legal Advertisement</v>
          </cell>
          <cell r="H7371">
            <v>100</v>
          </cell>
          <cell r="I7371">
            <v>0</v>
          </cell>
          <cell r="J7371">
            <v>100</v>
          </cell>
          <cell r="K7371">
            <v>0</v>
          </cell>
          <cell r="L7371">
            <v>0</v>
          </cell>
          <cell r="M7371">
            <v>0</v>
          </cell>
          <cell r="N7371">
            <v>100</v>
          </cell>
          <cell r="O7371">
            <v>0</v>
          </cell>
        </row>
        <row r="7372">
          <cell r="A7372" t="str">
            <v>550.20.28.851-6600.25</v>
          </cell>
          <cell r="B7372" t="str">
            <v>550</v>
          </cell>
          <cell r="C7372" t="str">
            <v>20</v>
          </cell>
          <cell r="D7372" t="str">
            <v>28</v>
          </cell>
          <cell r="E7372" t="str">
            <v>851</v>
          </cell>
          <cell r="F7372" t="str">
            <v>6600.25</v>
          </cell>
          <cell r="G7372" t="str">
            <v>Administrative Expenses Support Services-Indirect Labor</v>
          </cell>
          <cell r="H7372">
            <v>4720</v>
          </cell>
          <cell r="I7372">
            <v>0</v>
          </cell>
          <cell r="J7372">
            <v>4720</v>
          </cell>
          <cell r="K7372">
            <v>0</v>
          </cell>
          <cell r="L7372">
            <v>0</v>
          </cell>
          <cell r="M7372">
            <v>0</v>
          </cell>
          <cell r="N7372">
            <v>4720</v>
          </cell>
          <cell r="O7372">
            <v>0</v>
          </cell>
        </row>
        <row r="7373">
          <cell r="A7373" t="str">
            <v>550.20.28.851-6600.27</v>
          </cell>
          <cell r="B7373" t="str">
            <v>550</v>
          </cell>
          <cell r="C7373" t="str">
            <v>20</v>
          </cell>
          <cell r="D7373" t="str">
            <v>28</v>
          </cell>
          <cell r="E7373" t="str">
            <v>851</v>
          </cell>
          <cell r="F7373" t="str">
            <v>6600.27</v>
          </cell>
          <cell r="G7373" t="str">
            <v>Administrative Expenses Support Services-Direct Labor</v>
          </cell>
          <cell r="H7373">
            <v>16500</v>
          </cell>
          <cell r="I7373">
            <v>0</v>
          </cell>
          <cell r="J7373">
            <v>16500</v>
          </cell>
          <cell r="K7373">
            <v>0</v>
          </cell>
          <cell r="L7373">
            <v>0</v>
          </cell>
          <cell r="M7373">
            <v>0</v>
          </cell>
          <cell r="N7373">
            <v>16500</v>
          </cell>
          <cell r="O7373">
            <v>0</v>
          </cell>
        </row>
        <row r="7374">
          <cell r="A7374" t="str">
            <v>550.20.28.851-8300.97</v>
          </cell>
          <cell r="B7374" t="str">
            <v>550</v>
          </cell>
          <cell r="C7374" t="str">
            <v>20</v>
          </cell>
          <cell r="D7374" t="str">
            <v>28</v>
          </cell>
          <cell r="E7374" t="str">
            <v>851</v>
          </cell>
          <cell r="F7374" t="str">
            <v>8300.97</v>
          </cell>
          <cell r="G7374" t="str">
            <v>Capital Improvements-Parks LMD Cap Reserve</v>
          </cell>
          <cell r="H7374">
            <v>10000</v>
          </cell>
          <cell r="I7374">
            <v>0</v>
          </cell>
          <cell r="J7374">
            <v>10000</v>
          </cell>
          <cell r="K7374">
            <v>0</v>
          </cell>
          <cell r="L7374">
            <v>0</v>
          </cell>
          <cell r="M7374">
            <v>0</v>
          </cell>
          <cell r="N7374">
            <v>10000</v>
          </cell>
          <cell r="O7374">
            <v>0</v>
          </cell>
        </row>
        <row r="7375">
          <cell r="A7375" t="str">
            <v>550.20.28.852-6000.10</v>
          </cell>
          <cell r="B7375" t="str">
            <v>550</v>
          </cell>
          <cell r="C7375" t="str">
            <v>20</v>
          </cell>
          <cell r="D7375" t="str">
            <v>28</v>
          </cell>
          <cell r="E7375" t="str">
            <v>852</v>
          </cell>
          <cell r="F7375" t="str">
            <v>6000.10</v>
          </cell>
          <cell r="G7375" t="str">
            <v>Professional Services Consultant</v>
          </cell>
          <cell r="H7375">
            <v>2750</v>
          </cell>
          <cell r="I7375">
            <v>0</v>
          </cell>
          <cell r="J7375">
            <v>2750</v>
          </cell>
          <cell r="K7375">
            <v>0</v>
          </cell>
          <cell r="L7375">
            <v>0</v>
          </cell>
          <cell r="M7375">
            <v>496.26</v>
          </cell>
          <cell r="N7375">
            <v>2253.7399999999998</v>
          </cell>
          <cell r="O7375">
            <v>0.18</v>
          </cell>
        </row>
        <row r="7376">
          <cell r="A7376" t="str">
            <v>550.20.28.852-6000.11</v>
          </cell>
          <cell r="B7376" t="str">
            <v>550</v>
          </cell>
          <cell r="C7376" t="str">
            <v>20</v>
          </cell>
          <cell r="D7376" t="str">
            <v>28</v>
          </cell>
          <cell r="E7376" t="str">
            <v>852</v>
          </cell>
          <cell r="F7376" t="str">
            <v>6000.11</v>
          </cell>
          <cell r="G7376" t="str">
            <v>Professional Services County Admin Fee</v>
          </cell>
          <cell r="H7376">
            <v>125</v>
          </cell>
          <cell r="I7376">
            <v>0</v>
          </cell>
          <cell r="J7376">
            <v>125</v>
          </cell>
          <cell r="K7376">
            <v>0</v>
          </cell>
          <cell r="L7376">
            <v>0</v>
          </cell>
          <cell r="M7376">
            <v>0</v>
          </cell>
          <cell r="N7376">
            <v>125</v>
          </cell>
          <cell r="O7376">
            <v>0</v>
          </cell>
        </row>
        <row r="7377">
          <cell r="A7377" t="str">
            <v>550.20.28.852-6100.01</v>
          </cell>
          <cell r="B7377" t="str">
            <v>550</v>
          </cell>
          <cell r="C7377" t="str">
            <v>20</v>
          </cell>
          <cell r="D7377" t="str">
            <v>28</v>
          </cell>
          <cell r="E7377" t="str">
            <v>852</v>
          </cell>
          <cell r="F7377" t="str">
            <v>6100.01</v>
          </cell>
          <cell r="G7377" t="str">
            <v>Utilities Electric</v>
          </cell>
          <cell r="H7377">
            <v>4500</v>
          </cell>
          <cell r="I7377">
            <v>0</v>
          </cell>
          <cell r="J7377">
            <v>4500</v>
          </cell>
          <cell r="K7377">
            <v>0</v>
          </cell>
          <cell r="L7377">
            <v>0</v>
          </cell>
          <cell r="M7377">
            <v>0</v>
          </cell>
          <cell r="N7377">
            <v>4500</v>
          </cell>
          <cell r="O7377">
            <v>0</v>
          </cell>
        </row>
        <row r="7378">
          <cell r="A7378" t="str">
            <v>550.20.28.852-6100.04</v>
          </cell>
          <cell r="B7378" t="str">
            <v>550</v>
          </cell>
          <cell r="C7378" t="str">
            <v>20</v>
          </cell>
          <cell r="D7378" t="str">
            <v>28</v>
          </cell>
          <cell r="E7378" t="str">
            <v>852</v>
          </cell>
          <cell r="F7378" t="str">
            <v>6100.04</v>
          </cell>
          <cell r="G7378" t="str">
            <v>Utilities Water</v>
          </cell>
          <cell r="H7378">
            <v>4000</v>
          </cell>
          <cell r="I7378">
            <v>0</v>
          </cell>
          <cell r="J7378">
            <v>4000</v>
          </cell>
          <cell r="K7378">
            <v>0</v>
          </cell>
          <cell r="L7378">
            <v>0</v>
          </cell>
          <cell r="M7378">
            <v>1279.69</v>
          </cell>
          <cell r="N7378">
            <v>2720.31</v>
          </cell>
          <cell r="O7378">
            <v>0.32</v>
          </cell>
        </row>
        <row r="7379">
          <cell r="A7379" t="str">
            <v>550.20.28.852-6240.05</v>
          </cell>
          <cell r="B7379" t="str">
            <v>550</v>
          </cell>
          <cell r="C7379" t="str">
            <v>20</v>
          </cell>
          <cell r="D7379" t="str">
            <v>28</v>
          </cell>
          <cell r="E7379" t="str">
            <v>852</v>
          </cell>
          <cell r="F7379" t="str">
            <v>6240.05</v>
          </cell>
          <cell r="G7379" t="str">
            <v>Supplies-Parks Landscape Maintenance</v>
          </cell>
          <cell r="H7379">
            <v>2100</v>
          </cell>
          <cell r="I7379">
            <v>0</v>
          </cell>
          <cell r="J7379">
            <v>2100</v>
          </cell>
          <cell r="K7379">
            <v>0</v>
          </cell>
          <cell r="L7379">
            <v>0</v>
          </cell>
          <cell r="M7379">
            <v>0</v>
          </cell>
          <cell r="N7379">
            <v>2100</v>
          </cell>
          <cell r="O7379">
            <v>0</v>
          </cell>
        </row>
        <row r="7380">
          <cell r="A7380" t="str">
            <v>550.20.28.852-6400.03</v>
          </cell>
          <cell r="B7380" t="str">
            <v>550</v>
          </cell>
          <cell r="C7380" t="str">
            <v>20</v>
          </cell>
          <cell r="D7380" t="str">
            <v>28</v>
          </cell>
          <cell r="E7380" t="str">
            <v>852</v>
          </cell>
          <cell r="F7380" t="str">
            <v>6400.03</v>
          </cell>
          <cell r="G7380" t="str">
            <v>Repairs &amp; Maintenance Major Repair &amp; Contingency</v>
          </cell>
          <cell r="H7380">
            <v>4000</v>
          </cell>
          <cell r="I7380">
            <v>0</v>
          </cell>
          <cell r="J7380">
            <v>4000</v>
          </cell>
          <cell r="K7380">
            <v>0</v>
          </cell>
          <cell r="L7380">
            <v>0</v>
          </cell>
          <cell r="M7380">
            <v>269.38</v>
          </cell>
          <cell r="N7380">
            <v>3730.62</v>
          </cell>
          <cell r="O7380">
            <v>7.0000000000000007E-2</v>
          </cell>
        </row>
        <row r="7381">
          <cell r="A7381" t="str">
            <v>550.20.28.852-6600.05</v>
          </cell>
          <cell r="B7381" t="str">
            <v>550</v>
          </cell>
          <cell r="C7381" t="str">
            <v>20</v>
          </cell>
          <cell r="D7381" t="str">
            <v>28</v>
          </cell>
          <cell r="E7381" t="str">
            <v>852</v>
          </cell>
          <cell r="F7381" t="str">
            <v>6600.05</v>
          </cell>
          <cell r="G7381" t="str">
            <v>Administrative Expenses Public/Legal Advertisement</v>
          </cell>
          <cell r="H7381">
            <v>100</v>
          </cell>
          <cell r="I7381">
            <v>0</v>
          </cell>
          <cell r="J7381">
            <v>100</v>
          </cell>
          <cell r="K7381">
            <v>0</v>
          </cell>
          <cell r="L7381">
            <v>0</v>
          </cell>
          <cell r="M7381">
            <v>0</v>
          </cell>
          <cell r="N7381">
            <v>100</v>
          </cell>
          <cell r="O7381">
            <v>0</v>
          </cell>
        </row>
        <row r="7382">
          <cell r="A7382" t="str">
            <v>550.20.28.852-6600.25</v>
          </cell>
          <cell r="B7382" t="str">
            <v>550</v>
          </cell>
          <cell r="C7382" t="str">
            <v>20</v>
          </cell>
          <cell r="D7382" t="str">
            <v>28</v>
          </cell>
          <cell r="E7382" t="str">
            <v>852</v>
          </cell>
          <cell r="F7382" t="str">
            <v>6600.25</v>
          </cell>
          <cell r="G7382" t="str">
            <v>Administrative Expenses Support Services-Indirect Labor</v>
          </cell>
          <cell r="H7382">
            <v>4720</v>
          </cell>
          <cell r="I7382">
            <v>0</v>
          </cell>
          <cell r="J7382">
            <v>4720</v>
          </cell>
          <cell r="K7382">
            <v>0</v>
          </cell>
          <cell r="L7382">
            <v>0</v>
          </cell>
          <cell r="M7382">
            <v>0</v>
          </cell>
          <cell r="N7382">
            <v>4720</v>
          </cell>
          <cell r="O7382">
            <v>0</v>
          </cell>
        </row>
        <row r="7383">
          <cell r="A7383" t="str">
            <v>550.20.28.852-6600.27</v>
          </cell>
          <cell r="B7383" t="str">
            <v>550</v>
          </cell>
          <cell r="C7383" t="str">
            <v>20</v>
          </cell>
          <cell r="D7383" t="str">
            <v>28</v>
          </cell>
          <cell r="E7383" t="str">
            <v>852</v>
          </cell>
          <cell r="F7383" t="str">
            <v>6600.27</v>
          </cell>
          <cell r="G7383" t="str">
            <v>Administrative Expenses Support Services-Direct Labor</v>
          </cell>
          <cell r="H7383">
            <v>15000</v>
          </cell>
          <cell r="I7383">
            <v>0</v>
          </cell>
          <cell r="J7383">
            <v>15000</v>
          </cell>
          <cell r="K7383">
            <v>0</v>
          </cell>
          <cell r="L7383">
            <v>0</v>
          </cell>
          <cell r="M7383">
            <v>0</v>
          </cell>
          <cell r="N7383">
            <v>15000</v>
          </cell>
          <cell r="O7383">
            <v>0</v>
          </cell>
        </row>
        <row r="7384">
          <cell r="A7384" t="str">
            <v>550.20.28.852-8300.97</v>
          </cell>
          <cell r="B7384" t="str">
            <v>550</v>
          </cell>
          <cell r="C7384" t="str">
            <v>20</v>
          </cell>
          <cell r="D7384" t="str">
            <v>28</v>
          </cell>
          <cell r="E7384" t="str">
            <v>852</v>
          </cell>
          <cell r="F7384" t="str">
            <v>8300.97</v>
          </cell>
          <cell r="G7384" t="str">
            <v>Capital Improvements-Parks LMD Cap Reserve</v>
          </cell>
          <cell r="H7384">
            <v>10000</v>
          </cell>
          <cell r="I7384">
            <v>0</v>
          </cell>
          <cell r="J7384">
            <v>10000</v>
          </cell>
          <cell r="K7384">
            <v>0</v>
          </cell>
          <cell r="L7384">
            <v>0</v>
          </cell>
          <cell r="M7384">
            <v>0</v>
          </cell>
          <cell r="N7384">
            <v>10000</v>
          </cell>
          <cell r="O7384">
            <v>0</v>
          </cell>
        </row>
        <row r="7385">
          <cell r="A7385" t="str">
            <v>550.20.28.853-6000.01</v>
          </cell>
          <cell r="B7385" t="str">
            <v>550</v>
          </cell>
          <cell r="C7385" t="str">
            <v>20</v>
          </cell>
          <cell r="D7385" t="str">
            <v>28</v>
          </cell>
          <cell r="E7385" t="str">
            <v>853</v>
          </cell>
          <cell r="F7385" t="str">
            <v>6000.01</v>
          </cell>
          <cell r="G7385" t="str">
            <v>Professional Services General</v>
          </cell>
          <cell r="H7385">
            <v>0</v>
          </cell>
          <cell r="I7385">
            <v>0</v>
          </cell>
          <cell r="J7385">
            <v>0</v>
          </cell>
          <cell r="K7385">
            <v>0</v>
          </cell>
          <cell r="L7385">
            <v>0</v>
          </cell>
          <cell r="M7385">
            <v>0</v>
          </cell>
          <cell r="N7385">
            <v>0</v>
          </cell>
          <cell r="O7385" t="str">
            <v>+++</v>
          </cell>
        </row>
        <row r="7386">
          <cell r="A7386" t="str">
            <v>550.20.28.853-6000.10</v>
          </cell>
          <cell r="B7386" t="str">
            <v>550</v>
          </cell>
          <cell r="C7386" t="str">
            <v>20</v>
          </cell>
          <cell r="D7386" t="str">
            <v>28</v>
          </cell>
          <cell r="E7386" t="str">
            <v>853</v>
          </cell>
          <cell r="F7386" t="str">
            <v>6000.10</v>
          </cell>
          <cell r="G7386" t="str">
            <v>Professional Services Consultant</v>
          </cell>
          <cell r="H7386">
            <v>0</v>
          </cell>
          <cell r="I7386">
            <v>0</v>
          </cell>
          <cell r="J7386">
            <v>0</v>
          </cell>
          <cell r="K7386">
            <v>0</v>
          </cell>
          <cell r="L7386">
            <v>0</v>
          </cell>
          <cell r="M7386">
            <v>0</v>
          </cell>
          <cell r="N7386">
            <v>0</v>
          </cell>
          <cell r="O7386" t="str">
            <v>+++</v>
          </cell>
        </row>
        <row r="7387">
          <cell r="A7387" t="str">
            <v>550.20.28.853-6000.11</v>
          </cell>
          <cell r="B7387" t="str">
            <v>550</v>
          </cell>
          <cell r="C7387" t="str">
            <v>20</v>
          </cell>
          <cell r="D7387" t="str">
            <v>28</v>
          </cell>
          <cell r="E7387" t="str">
            <v>853</v>
          </cell>
          <cell r="F7387" t="str">
            <v>6000.11</v>
          </cell>
          <cell r="G7387" t="str">
            <v>Professional Services County Admin Fee</v>
          </cell>
          <cell r="H7387">
            <v>0</v>
          </cell>
          <cell r="I7387">
            <v>0</v>
          </cell>
          <cell r="J7387">
            <v>0</v>
          </cell>
          <cell r="K7387">
            <v>0</v>
          </cell>
          <cell r="L7387">
            <v>0</v>
          </cell>
          <cell r="M7387">
            <v>0</v>
          </cell>
          <cell r="N7387">
            <v>0</v>
          </cell>
          <cell r="O7387" t="str">
            <v>+++</v>
          </cell>
        </row>
        <row r="7388">
          <cell r="A7388" t="str">
            <v>550.20.28.853-6100.01</v>
          </cell>
          <cell r="B7388" t="str">
            <v>550</v>
          </cell>
          <cell r="C7388" t="str">
            <v>20</v>
          </cell>
          <cell r="D7388" t="str">
            <v>28</v>
          </cell>
          <cell r="E7388" t="str">
            <v>853</v>
          </cell>
          <cell r="F7388" t="str">
            <v>6100.01</v>
          </cell>
          <cell r="G7388" t="str">
            <v>Utilities Electric</v>
          </cell>
          <cell r="H7388">
            <v>0</v>
          </cell>
          <cell r="I7388">
            <v>0</v>
          </cell>
          <cell r="J7388">
            <v>0</v>
          </cell>
          <cell r="K7388">
            <v>0</v>
          </cell>
          <cell r="L7388">
            <v>0</v>
          </cell>
          <cell r="M7388">
            <v>0</v>
          </cell>
          <cell r="N7388">
            <v>0</v>
          </cell>
          <cell r="O7388" t="str">
            <v>+++</v>
          </cell>
        </row>
        <row r="7389">
          <cell r="A7389" t="str">
            <v>550.20.28.853-6100.04</v>
          </cell>
          <cell r="B7389" t="str">
            <v>550</v>
          </cell>
          <cell r="C7389" t="str">
            <v>20</v>
          </cell>
          <cell r="D7389" t="str">
            <v>28</v>
          </cell>
          <cell r="E7389" t="str">
            <v>853</v>
          </cell>
          <cell r="F7389" t="str">
            <v>6100.04</v>
          </cell>
          <cell r="G7389" t="str">
            <v>Utilities Water</v>
          </cell>
          <cell r="H7389">
            <v>0</v>
          </cell>
          <cell r="I7389">
            <v>0</v>
          </cell>
          <cell r="J7389">
            <v>0</v>
          </cell>
          <cell r="K7389">
            <v>0</v>
          </cell>
          <cell r="L7389">
            <v>0</v>
          </cell>
          <cell r="M7389">
            <v>0</v>
          </cell>
          <cell r="N7389">
            <v>0</v>
          </cell>
          <cell r="O7389" t="str">
            <v>+++</v>
          </cell>
        </row>
        <row r="7390">
          <cell r="A7390" t="str">
            <v>550.20.28.853-6240.05</v>
          </cell>
          <cell r="B7390" t="str">
            <v>550</v>
          </cell>
          <cell r="C7390" t="str">
            <v>20</v>
          </cell>
          <cell r="D7390" t="str">
            <v>28</v>
          </cell>
          <cell r="E7390" t="str">
            <v>853</v>
          </cell>
          <cell r="F7390" t="str">
            <v>6240.05</v>
          </cell>
          <cell r="G7390" t="str">
            <v>Supplies-Parks Landscape Maintenance</v>
          </cell>
          <cell r="H7390">
            <v>0</v>
          </cell>
          <cell r="I7390">
            <v>0</v>
          </cell>
          <cell r="J7390">
            <v>0</v>
          </cell>
          <cell r="K7390">
            <v>0</v>
          </cell>
          <cell r="L7390">
            <v>0</v>
          </cell>
          <cell r="M7390">
            <v>0</v>
          </cell>
          <cell r="N7390">
            <v>0</v>
          </cell>
          <cell r="O7390" t="str">
            <v>+++</v>
          </cell>
        </row>
        <row r="7391">
          <cell r="A7391" t="str">
            <v>550.20.28.853-6400.03</v>
          </cell>
          <cell r="B7391" t="str">
            <v>550</v>
          </cell>
          <cell r="C7391" t="str">
            <v>20</v>
          </cell>
          <cell r="D7391" t="str">
            <v>28</v>
          </cell>
          <cell r="E7391" t="str">
            <v>853</v>
          </cell>
          <cell r="F7391" t="str">
            <v>6400.03</v>
          </cell>
          <cell r="G7391" t="str">
            <v>Repairs &amp; Maintenance Major Repair &amp; Contingency</v>
          </cell>
          <cell r="H7391">
            <v>0</v>
          </cell>
          <cell r="I7391">
            <v>0</v>
          </cell>
          <cell r="J7391">
            <v>0</v>
          </cell>
          <cell r="K7391">
            <v>0</v>
          </cell>
          <cell r="L7391">
            <v>0</v>
          </cell>
          <cell r="M7391">
            <v>0</v>
          </cell>
          <cell r="N7391">
            <v>0</v>
          </cell>
          <cell r="O7391" t="str">
            <v>+++</v>
          </cell>
        </row>
        <row r="7392">
          <cell r="A7392" t="str">
            <v>550.20.28.853-6600.05</v>
          </cell>
          <cell r="B7392" t="str">
            <v>550</v>
          </cell>
          <cell r="C7392" t="str">
            <v>20</v>
          </cell>
          <cell r="D7392" t="str">
            <v>28</v>
          </cell>
          <cell r="E7392" t="str">
            <v>853</v>
          </cell>
          <cell r="F7392" t="str">
            <v>6600.05</v>
          </cell>
          <cell r="G7392" t="str">
            <v>Administrative Expenses Public/Legal Advertisement</v>
          </cell>
          <cell r="H7392">
            <v>0</v>
          </cell>
          <cell r="I7392">
            <v>0</v>
          </cell>
          <cell r="J7392">
            <v>0</v>
          </cell>
          <cell r="K7392">
            <v>0</v>
          </cell>
          <cell r="L7392">
            <v>0</v>
          </cell>
          <cell r="M7392">
            <v>0</v>
          </cell>
          <cell r="N7392">
            <v>0</v>
          </cell>
          <cell r="O7392" t="str">
            <v>+++</v>
          </cell>
        </row>
        <row r="7393">
          <cell r="A7393" t="str">
            <v>550.20.28.853-6600.25</v>
          </cell>
          <cell r="B7393" t="str">
            <v>550</v>
          </cell>
          <cell r="C7393" t="str">
            <v>20</v>
          </cell>
          <cell r="D7393" t="str">
            <v>28</v>
          </cell>
          <cell r="E7393" t="str">
            <v>853</v>
          </cell>
          <cell r="F7393" t="str">
            <v>6600.25</v>
          </cell>
          <cell r="G7393" t="str">
            <v>Administrative Expenses Support Services-Indirect Labor</v>
          </cell>
          <cell r="H7393">
            <v>0</v>
          </cell>
          <cell r="I7393">
            <v>0</v>
          </cell>
          <cell r="J7393">
            <v>0</v>
          </cell>
          <cell r="K7393">
            <v>0</v>
          </cell>
          <cell r="L7393">
            <v>0</v>
          </cell>
          <cell r="M7393">
            <v>0</v>
          </cell>
          <cell r="N7393">
            <v>0</v>
          </cell>
          <cell r="O7393" t="str">
            <v>+++</v>
          </cell>
        </row>
        <row r="7394">
          <cell r="A7394" t="str">
            <v>550.20.28.853-6600.27</v>
          </cell>
          <cell r="B7394" t="str">
            <v>550</v>
          </cell>
          <cell r="C7394" t="str">
            <v>20</v>
          </cell>
          <cell r="D7394" t="str">
            <v>28</v>
          </cell>
          <cell r="E7394" t="str">
            <v>853</v>
          </cell>
          <cell r="F7394" t="str">
            <v>6600.27</v>
          </cell>
          <cell r="G7394" t="str">
            <v>Administrative Expenses Support Services-Direct Labor</v>
          </cell>
          <cell r="H7394">
            <v>0</v>
          </cell>
          <cell r="I7394">
            <v>0</v>
          </cell>
          <cell r="J7394">
            <v>0</v>
          </cell>
          <cell r="K7394">
            <v>0</v>
          </cell>
          <cell r="L7394">
            <v>0</v>
          </cell>
          <cell r="M7394">
            <v>0</v>
          </cell>
          <cell r="N7394">
            <v>0</v>
          </cell>
          <cell r="O7394" t="str">
            <v>+++</v>
          </cell>
        </row>
        <row r="7395">
          <cell r="A7395" t="str">
            <v>550.20.28.853-8300.97</v>
          </cell>
          <cell r="B7395" t="str">
            <v>550</v>
          </cell>
          <cell r="C7395" t="str">
            <v>20</v>
          </cell>
          <cell r="D7395" t="str">
            <v>28</v>
          </cell>
          <cell r="E7395" t="str">
            <v>853</v>
          </cell>
          <cell r="F7395" t="str">
            <v>8300.97</v>
          </cell>
          <cell r="G7395" t="str">
            <v>Capital Improvements-Parks LMD Cap Reserve</v>
          </cell>
          <cell r="H7395">
            <v>0</v>
          </cell>
          <cell r="I7395">
            <v>0</v>
          </cell>
          <cell r="J7395">
            <v>0</v>
          </cell>
          <cell r="K7395">
            <v>0</v>
          </cell>
          <cell r="L7395">
            <v>0</v>
          </cell>
          <cell r="M7395">
            <v>0</v>
          </cell>
          <cell r="N7395">
            <v>0</v>
          </cell>
          <cell r="O7395" t="str">
            <v>+++</v>
          </cell>
        </row>
        <row r="7396">
          <cell r="A7396" t="str">
            <v>550.30.40.001-6000.01</v>
          </cell>
          <cell r="B7396" t="str">
            <v>550</v>
          </cell>
          <cell r="C7396" t="str">
            <v>30</v>
          </cell>
          <cell r="D7396" t="str">
            <v>40</v>
          </cell>
          <cell r="E7396" t="str">
            <v>001</v>
          </cell>
          <cell r="F7396" t="str">
            <v>6000.01</v>
          </cell>
          <cell r="G7396" t="str">
            <v>Professional Services General</v>
          </cell>
          <cell r="H7396">
            <v>0</v>
          </cell>
          <cell r="I7396">
            <v>0</v>
          </cell>
          <cell r="J7396">
            <v>0</v>
          </cell>
          <cell r="K7396">
            <v>0</v>
          </cell>
          <cell r="L7396">
            <v>0</v>
          </cell>
          <cell r="M7396">
            <v>0</v>
          </cell>
          <cell r="N7396">
            <v>0</v>
          </cell>
          <cell r="O7396" t="str">
            <v>+++</v>
          </cell>
        </row>
        <row r="7397">
          <cell r="A7397" t="str">
            <v>570.00.95.001-6000.01</v>
          </cell>
          <cell r="B7397" t="str">
            <v>570</v>
          </cell>
          <cell r="C7397" t="str">
            <v>00</v>
          </cell>
          <cell r="D7397" t="str">
            <v>95</v>
          </cell>
          <cell r="E7397" t="str">
            <v>001</v>
          </cell>
          <cell r="F7397" t="str">
            <v>6000.01</v>
          </cell>
          <cell r="G7397" t="str">
            <v>Professional Services General</v>
          </cell>
          <cell r="H7397">
            <v>0</v>
          </cell>
          <cell r="I7397">
            <v>0</v>
          </cell>
          <cell r="J7397">
            <v>0</v>
          </cell>
          <cell r="K7397">
            <v>0</v>
          </cell>
          <cell r="L7397">
            <v>0</v>
          </cell>
          <cell r="M7397">
            <v>0</v>
          </cell>
          <cell r="N7397">
            <v>0</v>
          </cell>
          <cell r="O7397" t="str">
            <v>+++</v>
          </cell>
        </row>
        <row r="7398">
          <cell r="A7398" t="str">
            <v>580.00.00.900-7000.07</v>
          </cell>
          <cell r="B7398" t="str">
            <v>580</v>
          </cell>
          <cell r="C7398" t="str">
            <v>00</v>
          </cell>
          <cell r="D7398" t="str">
            <v>00</v>
          </cell>
          <cell r="E7398" t="str">
            <v>900</v>
          </cell>
          <cell r="F7398" t="str">
            <v>7000.07</v>
          </cell>
          <cell r="G7398" t="str">
            <v>Capital Outlay Computer Hardware</v>
          </cell>
          <cell r="H7398">
            <v>0</v>
          </cell>
          <cell r="I7398">
            <v>0</v>
          </cell>
          <cell r="J7398">
            <v>0</v>
          </cell>
          <cell r="K7398">
            <v>0</v>
          </cell>
          <cell r="L7398">
            <v>0</v>
          </cell>
          <cell r="M7398">
            <v>0</v>
          </cell>
          <cell r="N7398">
            <v>0</v>
          </cell>
          <cell r="O7398" t="str">
            <v>+++</v>
          </cell>
        </row>
        <row r="7399">
          <cell r="A7399" t="str">
            <v>580.00.00.900-7000.08</v>
          </cell>
          <cell r="B7399" t="str">
            <v>580</v>
          </cell>
          <cell r="C7399" t="str">
            <v>00</v>
          </cell>
          <cell r="D7399" t="str">
            <v>00</v>
          </cell>
          <cell r="E7399" t="str">
            <v>900</v>
          </cell>
          <cell r="F7399" t="str">
            <v>7000.08</v>
          </cell>
          <cell r="G7399" t="str">
            <v>Capital Outlay Computer Software</v>
          </cell>
          <cell r="H7399">
            <v>0</v>
          </cell>
          <cell r="I7399">
            <v>0</v>
          </cell>
          <cell r="J7399">
            <v>0</v>
          </cell>
          <cell r="K7399">
            <v>0</v>
          </cell>
          <cell r="L7399">
            <v>0</v>
          </cell>
          <cell r="M7399">
            <v>0</v>
          </cell>
          <cell r="N7399">
            <v>0</v>
          </cell>
          <cell r="O7399" t="str">
            <v>+++</v>
          </cell>
        </row>
        <row r="7400">
          <cell r="A7400" t="str">
            <v>580.00.00.900-7000.99</v>
          </cell>
          <cell r="B7400" t="str">
            <v>580</v>
          </cell>
          <cell r="C7400" t="str">
            <v>00</v>
          </cell>
          <cell r="D7400" t="str">
            <v>00</v>
          </cell>
          <cell r="E7400" t="str">
            <v>900</v>
          </cell>
          <cell r="F7400" t="str">
            <v>7000.99</v>
          </cell>
          <cell r="G7400" t="str">
            <v>Capital Outlay General</v>
          </cell>
          <cell r="H7400">
            <v>0</v>
          </cell>
          <cell r="I7400">
            <v>0</v>
          </cell>
          <cell r="J7400">
            <v>0</v>
          </cell>
          <cell r="K7400">
            <v>0</v>
          </cell>
          <cell r="L7400">
            <v>0</v>
          </cell>
          <cell r="M7400">
            <v>0</v>
          </cell>
          <cell r="N7400">
            <v>0</v>
          </cell>
          <cell r="O7400" t="str">
            <v>+++</v>
          </cell>
        </row>
        <row r="7401">
          <cell r="A7401" t="str">
            <v>580.00.00.900-8200.02</v>
          </cell>
          <cell r="B7401" t="str">
            <v>580</v>
          </cell>
          <cell r="C7401" t="str">
            <v>00</v>
          </cell>
          <cell r="D7401" t="str">
            <v>00</v>
          </cell>
          <cell r="E7401" t="str">
            <v>900</v>
          </cell>
          <cell r="F7401" t="str">
            <v>8200.02</v>
          </cell>
          <cell r="G7401" t="str">
            <v>Capital Improvements-Storm Drain Zone 32</v>
          </cell>
          <cell r="H7401">
            <v>50000</v>
          </cell>
          <cell r="I7401">
            <v>0</v>
          </cell>
          <cell r="J7401">
            <v>50000</v>
          </cell>
          <cell r="K7401">
            <v>0</v>
          </cell>
          <cell r="L7401">
            <v>0</v>
          </cell>
          <cell r="M7401">
            <v>0</v>
          </cell>
          <cell r="N7401">
            <v>50000</v>
          </cell>
          <cell r="O7401">
            <v>0</v>
          </cell>
        </row>
        <row r="7402">
          <cell r="A7402" t="str">
            <v>580.00.00.900-8200.03</v>
          </cell>
          <cell r="B7402" t="str">
            <v>580</v>
          </cell>
          <cell r="C7402" t="str">
            <v>00</v>
          </cell>
          <cell r="D7402" t="str">
            <v>00</v>
          </cell>
          <cell r="E7402" t="str">
            <v>900</v>
          </cell>
          <cell r="F7402" t="str">
            <v>8200.03</v>
          </cell>
          <cell r="G7402" t="str">
            <v>Capital Improvements-Storm Drain Zone 33</v>
          </cell>
          <cell r="H7402">
            <v>0</v>
          </cell>
          <cell r="I7402">
            <v>0</v>
          </cell>
          <cell r="J7402">
            <v>0</v>
          </cell>
          <cell r="K7402">
            <v>0</v>
          </cell>
          <cell r="L7402">
            <v>0</v>
          </cell>
          <cell r="M7402">
            <v>0</v>
          </cell>
          <cell r="N7402">
            <v>0</v>
          </cell>
          <cell r="O7402" t="str">
            <v>+++</v>
          </cell>
        </row>
        <row r="7403">
          <cell r="A7403" t="str">
            <v>580.00.00.900-8200.04</v>
          </cell>
          <cell r="B7403" t="str">
            <v>580</v>
          </cell>
          <cell r="C7403" t="str">
            <v>00</v>
          </cell>
          <cell r="D7403" t="str">
            <v>00</v>
          </cell>
          <cell r="E7403" t="str">
            <v>900</v>
          </cell>
          <cell r="F7403" t="str">
            <v>8200.04</v>
          </cell>
          <cell r="G7403" t="str">
            <v>Capital Improvements-Storm Drain Zone 34</v>
          </cell>
          <cell r="H7403">
            <v>15000</v>
          </cell>
          <cell r="I7403">
            <v>0</v>
          </cell>
          <cell r="J7403">
            <v>15000</v>
          </cell>
          <cell r="K7403">
            <v>0</v>
          </cell>
          <cell r="L7403">
            <v>0</v>
          </cell>
          <cell r="M7403">
            <v>0</v>
          </cell>
          <cell r="N7403">
            <v>15000</v>
          </cell>
          <cell r="O7403">
            <v>0</v>
          </cell>
        </row>
        <row r="7404">
          <cell r="A7404" t="str">
            <v>580.00.00.900-8200.05</v>
          </cell>
          <cell r="B7404" t="str">
            <v>580</v>
          </cell>
          <cell r="C7404" t="str">
            <v>00</v>
          </cell>
          <cell r="D7404" t="str">
            <v>00</v>
          </cell>
          <cell r="E7404" t="str">
            <v>900</v>
          </cell>
          <cell r="F7404" t="str">
            <v>8200.05</v>
          </cell>
          <cell r="G7404" t="str">
            <v>Capital Improvements-Storm Drain Zone 35</v>
          </cell>
          <cell r="H7404">
            <v>0</v>
          </cell>
          <cell r="I7404">
            <v>0</v>
          </cell>
          <cell r="J7404">
            <v>0</v>
          </cell>
          <cell r="K7404">
            <v>0</v>
          </cell>
          <cell r="L7404">
            <v>0</v>
          </cell>
          <cell r="M7404">
            <v>0</v>
          </cell>
          <cell r="N7404">
            <v>0</v>
          </cell>
          <cell r="O7404" t="str">
            <v>+++</v>
          </cell>
        </row>
        <row r="7405">
          <cell r="A7405" t="str">
            <v>580.00.00.900-8200.06</v>
          </cell>
          <cell r="B7405" t="str">
            <v>580</v>
          </cell>
          <cell r="C7405" t="str">
            <v>00</v>
          </cell>
          <cell r="D7405" t="str">
            <v>00</v>
          </cell>
          <cell r="E7405" t="str">
            <v>900</v>
          </cell>
          <cell r="F7405" t="str">
            <v>8200.06</v>
          </cell>
          <cell r="G7405" t="str">
            <v>Capital Improvements-Storm Drain Zone 36</v>
          </cell>
          <cell r="H7405">
            <v>450000</v>
          </cell>
          <cell r="I7405">
            <v>0</v>
          </cell>
          <cell r="J7405">
            <v>450000</v>
          </cell>
          <cell r="K7405">
            <v>0</v>
          </cell>
          <cell r="L7405">
            <v>0</v>
          </cell>
          <cell r="M7405">
            <v>0</v>
          </cell>
          <cell r="N7405">
            <v>450000</v>
          </cell>
          <cell r="O7405">
            <v>0</v>
          </cell>
        </row>
        <row r="7406">
          <cell r="A7406" t="str">
            <v>580.00.00.900-8200.09</v>
          </cell>
          <cell r="B7406" t="str">
            <v>580</v>
          </cell>
          <cell r="C7406" t="str">
            <v>00</v>
          </cell>
          <cell r="D7406" t="str">
            <v>00</v>
          </cell>
          <cell r="E7406" t="str">
            <v>900</v>
          </cell>
          <cell r="F7406" t="str">
            <v>8200.09</v>
          </cell>
          <cell r="G7406" t="str">
            <v>Capital Improvements-Storm Drain Woodward Av Uitllity &amp; Street Im</v>
          </cell>
          <cell r="H7406">
            <v>0</v>
          </cell>
          <cell r="I7406">
            <v>0</v>
          </cell>
          <cell r="J7406">
            <v>0</v>
          </cell>
          <cell r="K7406">
            <v>0</v>
          </cell>
          <cell r="L7406">
            <v>0</v>
          </cell>
          <cell r="M7406">
            <v>0</v>
          </cell>
          <cell r="N7406">
            <v>0</v>
          </cell>
          <cell r="O7406" t="str">
            <v>+++</v>
          </cell>
        </row>
        <row r="7407">
          <cell r="A7407" t="str">
            <v>580.00.00.900-8200.10</v>
          </cell>
          <cell r="B7407" t="str">
            <v>580</v>
          </cell>
          <cell r="C7407" t="str">
            <v>00</v>
          </cell>
          <cell r="D7407" t="str">
            <v>00</v>
          </cell>
          <cell r="E7407" t="str">
            <v>900</v>
          </cell>
          <cell r="F7407" t="str">
            <v>8200.10</v>
          </cell>
          <cell r="G7407" t="str">
            <v>Capital Improvements-Storm Drain SB 5 200 Year Flood Protection</v>
          </cell>
          <cell r="H7407">
            <v>0</v>
          </cell>
          <cell r="I7407">
            <v>0</v>
          </cell>
          <cell r="J7407">
            <v>0</v>
          </cell>
          <cell r="K7407">
            <v>0</v>
          </cell>
          <cell r="L7407">
            <v>0</v>
          </cell>
          <cell r="M7407">
            <v>0</v>
          </cell>
          <cell r="N7407">
            <v>0</v>
          </cell>
          <cell r="O7407" t="str">
            <v>+++</v>
          </cell>
        </row>
        <row r="7408">
          <cell r="A7408" t="str">
            <v>580.00.00.900-8200.11</v>
          </cell>
          <cell r="B7408" t="str">
            <v>580</v>
          </cell>
          <cell r="C7408" t="str">
            <v>00</v>
          </cell>
          <cell r="D7408" t="str">
            <v>00</v>
          </cell>
          <cell r="E7408" t="str">
            <v>900</v>
          </cell>
          <cell r="F7408" t="str">
            <v>8200.11</v>
          </cell>
          <cell r="G7408" t="str">
            <v>Capital Improvements-Storm Drain Zone 39</v>
          </cell>
          <cell r="H7408">
            <v>0</v>
          </cell>
          <cell r="I7408">
            <v>0</v>
          </cell>
          <cell r="J7408">
            <v>0</v>
          </cell>
          <cell r="K7408">
            <v>0</v>
          </cell>
          <cell r="L7408">
            <v>0</v>
          </cell>
          <cell r="M7408">
            <v>0</v>
          </cell>
          <cell r="N7408">
            <v>0</v>
          </cell>
          <cell r="O7408" t="str">
            <v>+++</v>
          </cell>
        </row>
        <row r="7409">
          <cell r="A7409" t="str">
            <v>580.00.00.900-8200.98</v>
          </cell>
          <cell r="B7409" t="str">
            <v>580</v>
          </cell>
          <cell r="C7409" t="str">
            <v>00</v>
          </cell>
          <cell r="D7409" t="str">
            <v>00</v>
          </cell>
          <cell r="E7409" t="str">
            <v>900</v>
          </cell>
          <cell r="F7409" t="str">
            <v>8200.98</v>
          </cell>
          <cell r="G7409" t="str">
            <v>Capital Improvements-Storm Drain Developer Contr Infrastructure</v>
          </cell>
          <cell r="H7409">
            <v>0</v>
          </cell>
          <cell r="I7409">
            <v>0</v>
          </cell>
          <cell r="J7409">
            <v>0</v>
          </cell>
          <cell r="K7409">
            <v>0</v>
          </cell>
          <cell r="L7409">
            <v>0</v>
          </cell>
          <cell r="M7409">
            <v>0</v>
          </cell>
          <cell r="N7409">
            <v>0</v>
          </cell>
          <cell r="O7409" t="str">
            <v>+++</v>
          </cell>
        </row>
        <row r="7410">
          <cell r="A7410" t="str">
            <v>580.00.00.900-8200.99</v>
          </cell>
          <cell r="B7410" t="str">
            <v>580</v>
          </cell>
          <cell r="C7410" t="str">
            <v>00</v>
          </cell>
          <cell r="D7410" t="str">
            <v>00</v>
          </cell>
          <cell r="E7410" t="str">
            <v>900</v>
          </cell>
          <cell r="F7410" t="str">
            <v>8200.99</v>
          </cell>
          <cell r="G7410" t="str">
            <v>Capital Improvements-Storm Drain General</v>
          </cell>
          <cell r="H7410">
            <v>400000</v>
          </cell>
          <cell r="I7410">
            <v>0</v>
          </cell>
          <cell r="J7410">
            <v>400000</v>
          </cell>
          <cell r="K7410">
            <v>0</v>
          </cell>
          <cell r="L7410">
            <v>0</v>
          </cell>
          <cell r="M7410">
            <v>0</v>
          </cell>
          <cell r="N7410">
            <v>400000</v>
          </cell>
          <cell r="O7410">
            <v>0</v>
          </cell>
        </row>
        <row r="7411">
          <cell r="A7411" t="str">
            <v>580.00.00.900-9000.56</v>
          </cell>
          <cell r="B7411" t="str">
            <v>580</v>
          </cell>
          <cell r="C7411" t="str">
            <v>00</v>
          </cell>
          <cell r="D7411" t="str">
            <v>00</v>
          </cell>
          <cell r="E7411" t="str">
            <v>900</v>
          </cell>
          <cell r="F7411" t="str">
            <v>9000.56</v>
          </cell>
          <cell r="G7411" t="str">
            <v>Operating Transfers Out PFIP Fund</v>
          </cell>
          <cell r="H7411">
            <v>0</v>
          </cell>
          <cell r="I7411">
            <v>0</v>
          </cell>
          <cell r="J7411">
            <v>0</v>
          </cell>
          <cell r="K7411">
            <v>0</v>
          </cell>
          <cell r="L7411">
            <v>0</v>
          </cell>
          <cell r="M7411">
            <v>0</v>
          </cell>
          <cell r="N7411">
            <v>0</v>
          </cell>
          <cell r="O7411" t="str">
            <v>+++</v>
          </cell>
        </row>
        <row r="7412">
          <cell r="A7412" t="str">
            <v>580.00.00.900-9888.02</v>
          </cell>
          <cell r="B7412" t="str">
            <v>580</v>
          </cell>
          <cell r="C7412" t="str">
            <v>00</v>
          </cell>
          <cell r="D7412" t="str">
            <v>00</v>
          </cell>
          <cell r="E7412" t="str">
            <v>900</v>
          </cell>
          <cell r="F7412" t="str">
            <v>9888.02</v>
          </cell>
          <cell r="G7412" t="str">
            <v>Capital Asset Expenditure Adjustments  Infrastructure Donations/Add</v>
          </cell>
          <cell r="H7412">
            <v>0</v>
          </cell>
          <cell r="I7412">
            <v>0</v>
          </cell>
          <cell r="J7412">
            <v>0</v>
          </cell>
          <cell r="K7412">
            <v>0</v>
          </cell>
          <cell r="L7412">
            <v>0</v>
          </cell>
          <cell r="M7412">
            <v>0</v>
          </cell>
          <cell r="N7412">
            <v>0</v>
          </cell>
          <cell r="O7412" t="str">
            <v>+++</v>
          </cell>
        </row>
        <row r="7413">
          <cell r="A7413" t="str">
            <v>580.05.00.150-6000.01</v>
          </cell>
          <cell r="B7413" t="str">
            <v>580</v>
          </cell>
          <cell r="C7413" t="str">
            <v>05</v>
          </cell>
          <cell r="D7413" t="str">
            <v>00</v>
          </cell>
          <cell r="E7413" t="str">
            <v>150</v>
          </cell>
          <cell r="F7413" t="str">
            <v>6000.01</v>
          </cell>
          <cell r="G7413" t="str">
            <v>Professional Services General</v>
          </cell>
          <cell r="H7413">
            <v>5000</v>
          </cell>
          <cell r="I7413">
            <v>0</v>
          </cell>
          <cell r="J7413">
            <v>5000</v>
          </cell>
          <cell r="K7413">
            <v>0</v>
          </cell>
          <cell r="L7413">
            <v>0</v>
          </cell>
          <cell r="M7413">
            <v>0</v>
          </cell>
          <cell r="N7413">
            <v>5000</v>
          </cell>
          <cell r="O7413">
            <v>0</v>
          </cell>
        </row>
        <row r="7414">
          <cell r="A7414" t="str">
            <v>580.40.65.005-8910.21</v>
          </cell>
          <cell r="B7414" t="str">
            <v>580</v>
          </cell>
          <cell r="C7414" t="str">
            <v>40</v>
          </cell>
          <cell r="D7414" t="str">
            <v>65</v>
          </cell>
          <cell r="E7414" t="str">
            <v>005</v>
          </cell>
          <cell r="F7414" t="str">
            <v>8910.21</v>
          </cell>
          <cell r="G7414" t="str">
            <v>Debt Service-Interest PFIP Loan Transportation</v>
          </cell>
          <cell r="H7414">
            <v>67165</v>
          </cell>
          <cell r="I7414">
            <v>0</v>
          </cell>
          <cell r="J7414">
            <v>67165</v>
          </cell>
          <cell r="K7414">
            <v>0</v>
          </cell>
          <cell r="L7414">
            <v>0</v>
          </cell>
          <cell r="M7414">
            <v>0</v>
          </cell>
          <cell r="N7414">
            <v>67165</v>
          </cell>
          <cell r="O7414">
            <v>0</v>
          </cell>
        </row>
        <row r="7415">
          <cell r="A7415" t="str">
            <v>580.40.65.015-6000.01</v>
          </cell>
          <cell r="B7415" t="str">
            <v>580</v>
          </cell>
          <cell r="C7415" t="str">
            <v>40</v>
          </cell>
          <cell r="D7415" t="str">
            <v>65</v>
          </cell>
          <cell r="E7415" t="str">
            <v>015</v>
          </cell>
          <cell r="F7415" t="str">
            <v>6000.01</v>
          </cell>
          <cell r="G7415" t="str">
            <v>Professional Services General</v>
          </cell>
          <cell r="H7415">
            <v>0</v>
          </cell>
          <cell r="I7415">
            <v>0</v>
          </cell>
          <cell r="J7415">
            <v>0</v>
          </cell>
          <cell r="K7415">
            <v>0</v>
          </cell>
          <cell r="L7415">
            <v>0</v>
          </cell>
          <cell r="M7415">
            <v>0</v>
          </cell>
          <cell r="N7415">
            <v>0</v>
          </cell>
          <cell r="O7415" t="str">
            <v>+++</v>
          </cell>
        </row>
        <row r="7416">
          <cell r="A7416" t="str">
            <v>580.40.65.015-6000.12</v>
          </cell>
          <cell r="B7416" t="str">
            <v>580</v>
          </cell>
          <cell r="C7416" t="str">
            <v>40</v>
          </cell>
          <cell r="D7416" t="str">
            <v>65</v>
          </cell>
          <cell r="E7416" t="str">
            <v>015</v>
          </cell>
          <cell r="F7416" t="str">
            <v>6000.12</v>
          </cell>
          <cell r="G7416" t="str">
            <v>Professional Services Contract Services</v>
          </cell>
          <cell r="H7416">
            <v>0</v>
          </cell>
          <cell r="I7416">
            <v>0</v>
          </cell>
          <cell r="J7416">
            <v>0</v>
          </cell>
          <cell r="K7416">
            <v>0</v>
          </cell>
          <cell r="L7416">
            <v>0</v>
          </cell>
          <cell r="M7416">
            <v>0</v>
          </cell>
          <cell r="N7416">
            <v>0</v>
          </cell>
          <cell r="O7416" t="str">
            <v>+++</v>
          </cell>
        </row>
        <row r="7417">
          <cell r="A7417" t="str">
            <v>580.40.65.015-6000.18</v>
          </cell>
          <cell r="B7417" t="str">
            <v>580</v>
          </cell>
          <cell r="C7417" t="str">
            <v>40</v>
          </cell>
          <cell r="D7417" t="str">
            <v>65</v>
          </cell>
          <cell r="E7417" t="str">
            <v>015</v>
          </cell>
          <cell r="F7417" t="str">
            <v>6000.18</v>
          </cell>
          <cell r="G7417" t="str">
            <v>Professional Services Legal</v>
          </cell>
          <cell r="H7417">
            <v>0</v>
          </cell>
          <cell r="I7417">
            <v>0</v>
          </cell>
          <cell r="J7417">
            <v>0</v>
          </cell>
          <cell r="K7417">
            <v>0</v>
          </cell>
          <cell r="L7417">
            <v>0</v>
          </cell>
          <cell r="M7417">
            <v>0</v>
          </cell>
          <cell r="N7417">
            <v>0</v>
          </cell>
          <cell r="O7417" t="str">
            <v>+++</v>
          </cell>
        </row>
        <row r="7418">
          <cell r="A7418" t="str">
            <v>580.40.65.015-6200.02</v>
          </cell>
          <cell r="B7418" t="str">
            <v>580</v>
          </cell>
          <cell r="C7418" t="str">
            <v>40</v>
          </cell>
          <cell r="D7418" t="str">
            <v>65</v>
          </cell>
          <cell r="E7418" t="str">
            <v>015</v>
          </cell>
          <cell r="F7418" t="str">
            <v>6200.02</v>
          </cell>
          <cell r="G7418" t="str">
            <v>Supplies Special Department</v>
          </cell>
          <cell r="H7418">
            <v>0</v>
          </cell>
          <cell r="I7418">
            <v>0</v>
          </cell>
          <cell r="J7418">
            <v>0</v>
          </cell>
          <cell r="K7418">
            <v>0</v>
          </cell>
          <cell r="L7418">
            <v>0</v>
          </cell>
          <cell r="M7418">
            <v>0</v>
          </cell>
          <cell r="N7418">
            <v>0</v>
          </cell>
          <cell r="O7418" t="str">
            <v>+++</v>
          </cell>
        </row>
        <row r="7419">
          <cell r="A7419" t="str">
            <v>580.40.65.015-6200.09</v>
          </cell>
          <cell r="B7419" t="str">
            <v>580</v>
          </cell>
          <cell r="C7419" t="str">
            <v>40</v>
          </cell>
          <cell r="D7419" t="str">
            <v>65</v>
          </cell>
          <cell r="E7419" t="str">
            <v>015</v>
          </cell>
          <cell r="F7419" t="str">
            <v>6200.09</v>
          </cell>
          <cell r="G7419" t="str">
            <v>Supplies Data Processing</v>
          </cell>
          <cell r="H7419">
            <v>0</v>
          </cell>
          <cell r="I7419">
            <v>0</v>
          </cell>
          <cell r="J7419">
            <v>0</v>
          </cell>
          <cell r="K7419">
            <v>0</v>
          </cell>
          <cell r="L7419">
            <v>0</v>
          </cell>
          <cell r="M7419">
            <v>0</v>
          </cell>
          <cell r="N7419">
            <v>0</v>
          </cell>
          <cell r="O7419" t="str">
            <v>+++</v>
          </cell>
        </row>
        <row r="7420">
          <cell r="A7420" t="str">
            <v>580.40.65.015-6350.03</v>
          </cell>
          <cell r="B7420" t="str">
            <v>580</v>
          </cell>
          <cell r="C7420" t="str">
            <v>40</v>
          </cell>
          <cell r="D7420" t="str">
            <v>65</v>
          </cell>
          <cell r="E7420" t="str">
            <v>015</v>
          </cell>
          <cell r="F7420" t="str">
            <v>6350.03</v>
          </cell>
          <cell r="G7420" t="str">
            <v>Maintenance Agreements &amp; Licenses Maintenance Agreements</v>
          </cell>
          <cell r="H7420">
            <v>0</v>
          </cell>
          <cell r="I7420">
            <v>0</v>
          </cell>
          <cell r="J7420">
            <v>0</v>
          </cell>
          <cell r="K7420">
            <v>0</v>
          </cell>
          <cell r="L7420">
            <v>0</v>
          </cell>
          <cell r="M7420">
            <v>0</v>
          </cell>
          <cell r="N7420">
            <v>0</v>
          </cell>
          <cell r="O7420" t="str">
            <v>+++</v>
          </cell>
        </row>
        <row r="7421">
          <cell r="A7421" t="str">
            <v>580.40.65.015-6375.03</v>
          </cell>
          <cell r="B7421" t="str">
            <v>580</v>
          </cell>
          <cell r="C7421" t="str">
            <v>40</v>
          </cell>
          <cell r="D7421" t="str">
            <v>65</v>
          </cell>
          <cell r="E7421" t="str">
            <v>015</v>
          </cell>
          <cell r="F7421" t="str">
            <v>6375.03</v>
          </cell>
          <cell r="G7421" t="str">
            <v>Operating Fees SSJID Drainage</v>
          </cell>
          <cell r="H7421">
            <v>800</v>
          </cell>
          <cell r="I7421">
            <v>0</v>
          </cell>
          <cell r="J7421">
            <v>800</v>
          </cell>
          <cell r="K7421">
            <v>0</v>
          </cell>
          <cell r="L7421">
            <v>0</v>
          </cell>
          <cell r="M7421">
            <v>0</v>
          </cell>
          <cell r="N7421">
            <v>800</v>
          </cell>
          <cell r="O7421">
            <v>0</v>
          </cell>
        </row>
        <row r="7422">
          <cell r="A7422" t="str">
            <v>580.40.65.015-6400.04</v>
          </cell>
          <cell r="B7422" t="str">
            <v>580</v>
          </cell>
          <cell r="C7422" t="str">
            <v>40</v>
          </cell>
          <cell r="D7422" t="str">
            <v>65</v>
          </cell>
          <cell r="E7422" t="str">
            <v>015</v>
          </cell>
          <cell r="F7422" t="str">
            <v>6400.04</v>
          </cell>
          <cell r="G7422" t="str">
            <v>Repairs &amp; Maintenance Equipment Rental</v>
          </cell>
          <cell r="H7422">
            <v>0</v>
          </cell>
          <cell r="I7422">
            <v>0</v>
          </cell>
          <cell r="J7422">
            <v>0</v>
          </cell>
          <cell r="K7422">
            <v>0</v>
          </cell>
          <cell r="L7422">
            <v>0</v>
          </cell>
          <cell r="M7422">
            <v>0</v>
          </cell>
          <cell r="N7422">
            <v>0</v>
          </cell>
          <cell r="O7422" t="str">
            <v>+++</v>
          </cell>
        </row>
        <row r="7423">
          <cell r="A7423" t="str">
            <v>580.40.65.015-6600.04</v>
          </cell>
          <cell r="B7423" t="str">
            <v>580</v>
          </cell>
          <cell r="C7423" t="str">
            <v>40</v>
          </cell>
          <cell r="D7423" t="str">
            <v>65</v>
          </cell>
          <cell r="E7423" t="str">
            <v>015</v>
          </cell>
          <cell r="F7423" t="str">
            <v>6600.04</v>
          </cell>
          <cell r="G7423" t="str">
            <v>Administrative Expenses Training/Conferences</v>
          </cell>
          <cell r="H7423">
            <v>0</v>
          </cell>
          <cell r="I7423">
            <v>0</v>
          </cell>
          <cell r="J7423">
            <v>0</v>
          </cell>
          <cell r="K7423">
            <v>0</v>
          </cell>
          <cell r="L7423">
            <v>0</v>
          </cell>
          <cell r="M7423">
            <v>0</v>
          </cell>
          <cell r="N7423">
            <v>0</v>
          </cell>
          <cell r="O7423" t="str">
            <v>+++</v>
          </cell>
        </row>
        <row r="7424">
          <cell r="A7424" t="str">
            <v>580.40.65.015-6600.25</v>
          </cell>
          <cell r="B7424" t="str">
            <v>580</v>
          </cell>
          <cell r="C7424" t="str">
            <v>40</v>
          </cell>
          <cell r="D7424" t="str">
            <v>65</v>
          </cell>
          <cell r="E7424" t="str">
            <v>015</v>
          </cell>
          <cell r="F7424" t="str">
            <v>6600.25</v>
          </cell>
          <cell r="G7424" t="str">
            <v>Administrative Expenses Support Services-Indirect Labor</v>
          </cell>
          <cell r="H7424">
            <v>63790</v>
          </cell>
          <cell r="I7424">
            <v>0</v>
          </cell>
          <cell r="J7424">
            <v>63790</v>
          </cell>
          <cell r="K7424">
            <v>0</v>
          </cell>
          <cell r="L7424">
            <v>0</v>
          </cell>
          <cell r="M7424">
            <v>0</v>
          </cell>
          <cell r="N7424">
            <v>63790</v>
          </cell>
          <cell r="O7424">
            <v>0</v>
          </cell>
        </row>
        <row r="7425">
          <cell r="A7425" t="str">
            <v>580.40.65.015-6600.26</v>
          </cell>
          <cell r="B7425" t="str">
            <v>580</v>
          </cell>
          <cell r="C7425" t="str">
            <v>40</v>
          </cell>
          <cell r="D7425" t="str">
            <v>65</v>
          </cell>
          <cell r="E7425" t="str">
            <v>015</v>
          </cell>
          <cell r="F7425" t="str">
            <v>6600.26</v>
          </cell>
          <cell r="G7425" t="str">
            <v>Administrative Expenses Support Services-IT</v>
          </cell>
          <cell r="H7425">
            <v>1200</v>
          </cell>
          <cell r="I7425">
            <v>0</v>
          </cell>
          <cell r="J7425">
            <v>1200</v>
          </cell>
          <cell r="K7425">
            <v>0</v>
          </cell>
          <cell r="L7425">
            <v>0</v>
          </cell>
          <cell r="M7425">
            <v>0</v>
          </cell>
          <cell r="N7425">
            <v>1200</v>
          </cell>
          <cell r="O7425">
            <v>0</v>
          </cell>
        </row>
        <row r="7426">
          <cell r="A7426" t="str">
            <v>580.40.65.015-6600.36</v>
          </cell>
          <cell r="B7426" t="str">
            <v>580</v>
          </cell>
          <cell r="C7426" t="str">
            <v>40</v>
          </cell>
          <cell r="D7426" t="str">
            <v>65</v>
          </cell>
          <cell r="E7426" t="str">
            <v>015</v>
          </cell>
          <cell r="F7426" t="str">
            <v>6600.36</v>
          </cell>
          <cell r="G7426" t="str">
            <v>Administrative Expenses IT Fund Contribution</v>
          </cell>
          <cell r="H7426">
            <v>2520</v>
          </cell>
          <cell r="I7426">
            <v>0</v>
          </cell>
          <cell r="J7426">
            <v>2520</v>
          </cell>
          <cell r="K7426">
            <v>0</v>
          </cell>
          <cell r="L7426">
            <v>0</v>
          </cell>
          <cell r="M7426">
            <v>0</v>
          </cell>
          <cell r="N7426">
            <v>2520</v>
          </cell>
          <cell r="O7426">
            <v>0</v>
          </cell>
        </row>
        <row r="7427">
          <cell r="A7427" t="str">
            <v>580.40.65.560-6375.03</v>
          </cell>
          <cell r="B7427" t="str">
            <v>580</v>
          </cell>
          <cell r="C7427" t="str">
            <v>40</v>
          </cell>
          <cell r="D7427" t="str">
            <v>65</v>
          </cell>
          <cell r="E7427" t="str">
            <v>560</v>
          </cell>
          <cell r="F7427" t="str">
            <v>6375.03</v>
          </cell>
          <cell r="G7427" t="str">
            <v>Operating Fees SSJID Drainage</v>
          </cell>
          <cell r="H7427">
            <v>0</v>
          </cell>
          <cell r="I7427">
            <v>0</v>
          </cell>
          <cell r="J7427">
            <v>0</v>
          </cell>
          <cell r="K7427">
            <v>0</v>
          </cell>
          <cell r="L7427">
            <v>0</v>
          </cell>
          <cell r="M7427">
            <v>0</v>
          </cell>
          <cell r="N7427">
            <v>0</v>
          </cell>
          <cell r="O7427" t="str">
            <v>+++</v>
          </cell>
        </row>
        <row r="7428">
          <cell r="A7428" t="str">
            <v>580.40.85.065-5000.01</v>
          </cell>
          <cell r="B7428" t="str">
            <v>580</v>
          </cell>
          <cell r="C7428" t="str">
            <v>40</v>
          </cell>
          <cell r="D7428" t="str">
            <v>85</v>
          </cell>
          <cell r="E7428" t="str">
            <v>065</v>
          </cell>
          <cell r="F7428" t="str">
            <v>5000.01</v>
          </cell>
          <cell r="G7428" t="str">
            <v>Salaries Regular</v>
          </cell>
          <cell r="H7428">
            <v>0</v>
          </cell>
          <cell r="I7428">
            <v>0</v>
          </cell>
          <cell r="J7428">
            <v>0</v>
          </cell>
          <cell r="K7428">
            <v>0</v>
          </cell>
          <cell r="L7428">
            <v>0</v>
          </cell>
          <cell r="M7428">
            <v>0</v>
          </cell>
          <cell r="N7428">
            <v>0</v>
          </cell>
          <cell r="O7428" t="str">
            <v>+++</v>
          </cell>
        </row>
        <row r="7429">
          <cell r="A7429" t="str">
            <v>580.40.85.065-5000.02</v>
          </cell>
          <cell r="B7429" t="str">
            <v>580</v>
          </cell>
          <cell r="C7429" t="str">
            <v>40</v>
          </cell>
          <cell r="D7429" t="str">
            <v>85</v>
          </cell>
          <cell r="E7429" t="str">
            <v>065</v>
          </cell>
          <cell r="F7429" t="str">
            <v>5000.02</v>
          </cell>
          <cell r="G7429" t="str">
            <v>Salaries Part Time</v>
          </cell>
          <cell r="H7429">
            <v>0</v>
          </cell>
          <cell r="I7429">
            <v>0</v>
          </cell>
          <cell r="J7429">
            <v>0</v>
          </cell>
          <cell r="K7429">
            <v>0</v>
          </cell>
          <cell r="L7429">
            <v>0</v>
          </cell>
          <cell r="M7429">
            <v>0</v>
          </cell>
          <cell r="N7429">
            <v>0</v>
          </cell>
          <cell r="O7429" t="str">
            <v>+++</v>
          </cell>
        </row>
        <row r="7430">
          <cell r="A7430" t="str">
            <v>580.40.85.065-5000.03</v>
          </cell>
          <cell r="B7430" t="str">
            <v>580</v>
          </cell>
          <cell r="C7430" t="str">
            <v>40</v>
          </cell>
          <cell r="D7430" t="str">
            <v>85</v>
          </cell>
          <cell r="E7430" t="str">
            <v>065</v>
          </cell>
          <cell r="F7430" t="str">
            <v>5000.03</v>
          </cell>
          <cell r="G7430" t="str">
            <v>Salaries Overtime</v>
          </cell>
          <cell r="H7430">
            <v>0</v>
          </cell>
          <cell r="I7430">
            <v>0</v>
          </cell>
          <cell r="J7430">
            <v>0</v>
          </cell>
          <cell r="K7430">
            <v>0</v>
          </cell>
          <cell r="L7430">
            <v>0</v>
          </cell>
          <cell r="M7430">
            <v>0</v>
          </cell>
          <cell r="N7430">
            <v>0</v>
          </cell>
          <cell r="O7430" t="str">
            <v>+++</v>
          </cell>
        </row>
        <row r="7431">
          <cell r="A7431" t="str">
            <v>580.40.85.065-5000.04</v>
          </cell>
          <cell r="B7431" t="str">
            <v>580</v>
          </cell>
          <cell r="C7431" t="str">
            <v>40</v>
          </cell>
          <cell r="D7431" t="str">
            <v>85</v>
          </cell>
          <cell r="E7431" t="str">
            <v>065</v>
          </cell>
          <cell r="F7431" t="str">
            <v>5000.04</v>
          </cell>
          <cell r="G7431" t="str">
            <v>Salaries Holiday Pay</v>
          </cell>
          <cell r="H7431">
            <v>0</v>
          </cell>
          <cell r="I7431">
            <v>0</v>
          </cell>
          <cell r="J7431">
            <v>0</v>
          </cell>
          <cell r="K7431">
            <v>0</v>
          </cell>
          <cell r="L7431">
            <v>0</v>
          </cell>
          <cell r="M7431">
            <v>0</v>
          </cell>
          <cell r="N7431">
            <v>0</v>
          </cell>
          <cell r="O7431" t="str">
            <v>+++</v>
          </cell>
        </row>
        <row r="7432">
          <cell r="A7432" t="str">
            <v>580.40.85.065-5000.06</v>
          </cell>
          <cell r="B7432" t="str">
            <v>580</v>
          </cell>
          <cell r="C7432" t="str">
            <v>40</v>
          </cell>
          <cell r="D7432" t="str">
            <v>85</v>
          </cell>
          <cell r="E7432" t="str">
            <v>065</v>
          </cell>
          <cell r="F7432" t="str">
            <v>5000.06</v>
          </cell>
          <cell r="G7432" t="str">
            <v>Salaries Out of Class</v>
          </cell>
          <cell r="H7432">
            <v>0</v>
          </cell>
          <cell r="I7432">
            <v>0</v>
          </cell>
          <cell r="J7432">
            <v>0</v>
          </cell>
          <cell r="K7432">
            <v>0</v>
          </cell>
          <cell r="L7432">
            <v>0</v>
          </cell>
          <cell r="M7432">
            <v>0</v>
          </cell>
          <cell r="N7432">
            <v>0</v>
          </cell>
          <cell r="O7432" t="str">
            <v>+++</v>
          </cell>
        </row>
        <row r="7433">
          <cell r="A7433" t="str">
            <v>580.40.85.065-5000.07</v>
          </cell>
          <cell r="B7433" t="str">
            <v>580</v>
          </cell>
          <cell r="C7433" t="str">
            <v>40</v>
          </cell>
          <cell r="D7433" t="str">
            <v>85</v>
          </cell>
          <cell r="E7433" t="str">
            <v>065</v>
          </cell>
          <cell r="F7433" t="str">
            <v>5000.07</v>
          </cell>
          <cell r="G7433" t="str">
            <v>Salaries Admin Leave Pay</v>
          </cell>
          <cell r="H7433">
            <v>0</v>
          </cell>
          <cell r="I7433">
            <v>0</v>
          </cell>
          <cell r="J7433">
            <v>0</v>
          </cell>
          <cell r="K7433">
            <v>0</v>
          </cell>
          <cell r="L7433">
            <v>0</v>
          </cell>
          <cell r="M7433">
            <v>0</v>
          </cell>
          <cell r="N7433">
            <v>0</v>
          </cell>
          <cell r="O7433" t="str">
            <v>+++</v>
          </cell>
        </row>
        <row r="7434">
          <cell r="A7434" t="str">
            <v>580.40.85.065-5000.08</v>
          </cell>
          <cell r="B7434" t="str">
            <v>580</v>
          </cell>
          <cell r="C7434" t="str">
            <v>40</v>
          </cell>
          <cell r="D7434" t="str">
            <v>85</v>
          </cell>
          <cell r="E7434" t="str">
            <v>065</v>
          </cell>
          <cell r="F7434" t="str">
            <v>5000.08</v>
          </cell>
          <cell r="G7434" t="str">
            <v>Salaries Longevity Pay</v>
          </cell>
          <cell r="H7434">
            <v>0</v>
          </cell>
          <cell r="I7434">
            <v>0</v>
          </cell>
          <cell r="J7434">
            <v>0</v>
          </cell>
          <cell r="K7434">
            <v>0</v>
          </cell>
          <cell r="L7434">
            <v>0</v>
          </cell>
          <cell r="M7434">
            <v>0</v>
          </cell>
          <cell r="N7434">
            <v>0</v>
          </cell>
          <cell r="O7434" t="str">
            <v>+++</v>
          </cell>
        </row>
        <row r="7435">
          <cell r="A7435" t="str">
            <v>580.40.85.065-5000.11</v>
          </cell>
          <cell r="B7435" t="str">
            <v>580</v>
          </cell>
          <cell r="C7435" t="str">
            <v>40</v>
          </cell>
          <cell r="D7435" t="str">
            <v>85</v>
          </cell>
          <cell r="E7435" t="str">
            <v>065</v>
          </cell>
          <cell r="F7435" t="str">
            <v>5000.11</v>
          </cell>
          <cell r="G7435" t="str">
            <v>Salaries Worker's Comp</v>
          </cell>
          <cell r="H7435">
            <v>0</v>
          </cell>
          <cell r="I7435">
            <v>0</v>
          </cell>
          <cell r="J7435">
            <v>0</v>
          </cell>
          <cell r="K7435">
            <v>0</v>
          </cell>
          <cell r="L7435">
            <v>0</v>
          </cell>
          <cell r="M7435">
            <v>0</v>
          </cell>
          <cell r="N7435">
            <v>0</v>
          </cell>
          <cell r="O7435" t="str">
            <v>+++</v>
          </cell>
        </row>
        <row r="7436">
          <cell r="A7436" t="str">
            <v>580.40.85.065-5000.99</v>
          </cell>
          <cell r="B7436" t="str">
            <v>580</v>
          </cell>
          <cell r="C7436" t="str">
            <v>40</v>
          </cell>
          <cell r="D7436" t="str">
            <v>85</v>
          </cell>
          <cell r="E7436" t="str">
            <v>065</v>
          </cell>
          <cell r="F7436" t="str">
            <v>5000.99</v>
          </cell>
          <cell r="G7436" t="str">
            <v>Salaries New Personnel Requests</v>
          </cell>
          <cell r="H7436">
            <v>0</v>
          </cell>
          <cell r="I7436">
            <v>0</v>
          </cell>
          <cell r="J7436">
            <v>0</v>
          </cell>
          <cell r="K7436">
            <v>0</v>
          </cell>
          <cell r="L7436">
            <v>0</v>
          </cell>
          <cell r="M7436">
            <v>0</v>
          </cell>
          <cell r="N7436">
            <v>0</v>
          </cell>
          <cell r="O7436" t="str">
            <v>+++</v>
          </cell>
        </row>
        <row r="7437">
          <cell r="A7437" t="str">
            <v>580.40.85.065-5100.00</v>
          </cell>
          <cell r="B7437" t="str">
            <v>580</v>
          </cell>
          <cell r="C7437" t="str">
            <v>40</v>
          </cell>
          <cell r="D7437" t="str">
            <v>85</v>
          </cell>
          <cell r="E7437" t="str">
            <v>065</v>
          </cell>
          <cell r="F7437" t="str">
            <v>5100.00</v>
          </cell>
          <cell r="G7437" t="str">
            <v>Benefits PERS Pool Liability</v>
          </cell>
          <cell r="H7437">
            <v>0</v>
          </cell>
          <cell r="I7437">
            <v>0</v>
          </cell>
          <cell r="J7437">
            <v>0</v>
          </cell>
          <cell r="K7437">
            <v>0</v>
          </cell>
          <cell r="L7437">
            <v>0</v>
          </cell>
          <cell r="M7437">
            <v>0</v>
          </cell>
          <cell r="N7437">
            <v>0</v>
          </cell>
          <cell r="O7437" t="str">
            <v>+++</v>
          </cell>
        </row>
        <row r="7438">
          <cell r="A7438" t="str">
            <v>580.40.85.065-5100.01</v>
          </cell>
          <cell r="B7438" t="str">
            <v>580</v>
          </cell>
          <cell r="C7438" t="str">
            <v>40</v>
          </cell>
          <cell r="D7438" t="str">
            <v>85</v>
          </cell>
          <cell r="E7438" t="str">
            <v>065</v>
          </cell>
          <cell r="F7438" t="str">
            <v>5100.01</v>
          </cell>
          <cell r="G7438" t="str">
            <v>Benefits Retirement</v>
          </cell>
          <cell r="H7438">
            <v>0</v>
          </cell>
          <cell r="I7438">
            <v>0</v>
          </cell>
          <cell r="J7438">
            <v>0</v>
          </cell>
          <cell r="K7438">
            <v>0</v>
          </cell>
          <cell r="L7438">
            <v>0</v>
          </cell>
          <cell r="M7438">
            <v>0</v>
          </cell>
          <cell r="N7438">
            <v>0</v>
          </cell>
          <cell r="O7438" t="str">
            <v>+++</v>
          </cell>
        </row>
        <row r="7439">
          <cell r="A7439" t="str">
            <v>580.40.85.065-5100.02</v>
          </cell>
          <cell r="B7439" t="str">
            <v>580</v>
          </cell>
          <cell r="C7439" t="str">
            <v>40</v>
          </cell>
          <cell r="D7439" t="str">
            <v>85</v>
          </cell>
          <cell r="E7439" t="str">
            <v>065</v>
          </cell>
          <cell r="F7439" t="str">
            <v>5100.02</v>
          </cell>
          <cell r="G7439" t="str">
            <v>Benefits Health Insurance</v>
          </cell>
          <cell r="H7439">
            <v>0</v>
          </cell>
          <cell r="I7439">
            <v>0</v>
          </cell>
          <cell r="J7439">
            <v>0</v>
          </cell>
          <cell r="K7439">
            <v>0</v>
          </cell>
          <cell r="L7439">
            <v>0</v>
          </cell>
          <cell r="M7439">
            <v>0</v>
          </cell>
          <cell r="N7439">
            <v>0</v>
          </cell>
          <cell r="O7439" t="str">
            <v>+++</v>
          </cell>
        </row>
        <row r="7440">
          <cell r="A7440" t="str">
            <v>580.40.85.065-5100.03</v>
          </cell>
          <cell r="B7440" t="str">
            <v>580</v>
          </cell>
          <cell r="C7440" t="str">
            <v>40</v>
          </cell>
          <cell r="D7440" t="str">
            <v>85</v>
          </cell>
          <cell r="E7440" t="str">
            <v>065</v>
          </cell>
          <cell r="F7440" t="str">
            <v>5100.03</v>
          </cell>
          <cell r="G7440" t="str">
            <v>Benefits Dental Insurance</v>
          </cell>
          <cell r="H7440">
            <v>0</v>
          </cell>
          <cell r="I7440">
            <v>0</v>
          </cell>
          <cell r="J7440">
            <v>0</v>
          </cell>
          <cell r="K7440">
            <v>0</v>
          </cell>
          <cell r="L7440">
            <v>0</v>
          </cell>
          <cell r="M7440">
            <v>0</v>
          </cell>
          <cell r="N7440">
            <v>0</v>
          </cell>
          <cell r="O7440" t="str">
            <v>+++</v>
          </cell>
        </row>
        <row r="7441">
          <cell r="A7441" t="str">
            <v>580.40.85.065-5100.04</v>
          </cell>
          <cell r="B7441" t="str">
            <v>580</v>
          </cell>
          <cell r="C7441" t="str">
            <v>40</v>
          </cell>
          <cell r="D7441" t="str">
            <v>85</v>
          </cell>
          <cell r="E7441" t="str">
            <v>065</v>
          </cell>
          <cell r="F7441" t="str">
            <v>5100.04</v>
          </cell>
          <cell r="G7441" t="str">
            <v>Benefits Vision Insurance</v>
          </cell>
          <cell r="H7441">
            <v>0</v>
          </cell>
          <cell r="I7441">
            <v>0</v>
          </cell>
          <cell r="J7441">
            <v>0</v>
          </cell>
          <cell r="K7441">
            <v>0</v>
          </cell>
          <cell r="L7441">
            <v>0</v>
          </cell>
          <cell r="M7441">
            <v>0</v>
          </cell>
          <cell r="N7441">
            <v>0</v>
          </cell>
          <cell r="O7441" t="str">
            <v>+++</v>
          </cell>
        </row>
        <row r="7442">
          <cell r="A7442" t="str">
            <v>580.40.85.065-5100.05</v>
          </cell>
          <cell r="B7442" t="str">
            <v>580</v>
          </cell>
          <cell r="C7442" t="str">
            <v>40</v>
          </cell>
          <cell r="D7442" t="str">
            <v>85</v>
          </cell>
          <cell r="E7442" t="str">
            <v>065</v>
          </cell>
          <cell r="F7442" t="str">
            <v>5100.05</v>
          </cell>
          <cell r="G7442" t="str">
            <v>Benefits Life Insurance</v>
          </cell>
          <cell r="H7442">
            <v>0</v>
          </cell>
          <cell r="I7442">
            <v>0</v>
          </cell>
          <cell r="J7442">
            <v>0</v>
          </cell>
          <cell r="K7442">
            <v>0</v>
          </cell>
          <cell r="L7442">
            <v>0</v>
          </cell>
          <cell r="M7442">
            <v>0</v>
          </cell>
          <cell r="N7442">
            <v>0</v>
          </cell>
          <cell r="O7442" t="str">
            <v>+++</v>
          </cell>
        </row>
        <row r="7443">
          <cell r="A7443" t="str">
            <v>580.40.85.065-5100.06</v>
          </cell>
          <cell r="B7443" t="str">
            <v>580</v>
          </cell>
          <cell r="C7443" t="str">
            <v>40</v>
          </cell>
          <cell r="D7443" t="str">
            <v>85</v>
          </cell>
          <cell r="E7443" t="str">
            <v>065</v>
          </cell>
          <cell r="F7443" t="str">
            <v>5100.06</v>
          </cell>
          <cell r="G7443" t="str">
            <v>Benefits Worker's Comp</v>
          </cell>
          <cell r="H7443">
            <v>0</v>
          </cell>
          <cell r="I7443">
            <v>0</v>
          </cell>
          <cell r="J7443">
            <v>0</v>
          </cell>
          <cell r="K7443">
            <v>0</v>
          </cell>
          <cell r="L7443">
            <v>0</v>
          </cell>
          <cell r="M7443">
            <v>0</v>
          </cell>
          <cell r="N7443">
            <v>0</v>
          </cell>
          <cell r="O7443" t="str">
            <v>+++</v>
          </cell>
        </row>
        <row r="7444">
          <cell r="A7444" t="str">
            <v>580.40.85.065-5100.07</v>
          </cell>
          <cell r="B7444" t="str">
            <v>580</v>
          </cell>
          <cell r="C7444" t="str">
            <v>40</v>
          </cell>
          <cell r="D7444" t="str">
            <v>85</v>
          </cell>
          <cell r="E7444" t="str">
            <v>065</v>
          </cell>
          <cell r="F7444" t="str">
            <v>5100.07</v>
          </cell>
          <cell r="G7444" t="str">
            <v>Benefits Long Term Disability</v>
          </cell>
          <cell r="H7444">
            <v>0</v>
          </cell>
          <cell r="I7444">
            <v>0</v>
          </cell>
          <cell r="J7444">
            <v>0</v>
          </cell>
          <cell r="K7444">
            <v>0</v>
          </cell>
          <cell r="L7444">
            <v>0</v>
          </cell>
          <cell r="M7444">
            <v>0</v>
          </cell>
          <cell r="N7444">
            <v>0</v>
          </cell>
          <cell r="O7444" t="str">
            <v>+++</v>
          </cell>
        </row>
        <row r="7445">
          <cell r="A7445" t="str">
            <v>580.40.85.065-5100.08</v>
          </cell>
          <cell r="B7445" t="str">
            <v>580</v>
          </cell>
          <cell r="C7445" t="str">
            <v>40</v>
          </cell>
          <cell r="D7445" t="str">
            <v>85</v>
          </cell>
          <cell r="E7445" t="str">
            <v>065</v>
          </cell>
          <cell r="F7445" t="str">
            <v>5100.08</v>
          </cell>
          <cell r="G7445" t="str">
            <v>Benefits Deferred Compensation</v>
          </cell>
          <cell r="H7445">
            <v>0</v>
          </cell>
          <cell r="I7445">
            <v>0</v>
          </cell>
          <cell r="J7445">
            <v>0</v>
          </cell>
          <cell r="K7445">
            <v>0</v>
          </cell>
          <cell r="L7445">
            <v>0</v>
          </cell>
          <cell r="M7445">
            <v>0</v>
          </cell>
          <cell r="N7445">
            <v>0</v>
          </cell>
          <cell r="O7445" t="str">
            <v>+++</v>
          </cell>
        </row>
        <row r="7446">
          <cell r="A7446" t="str">
            <v>580.40.85.065-5100.09</v>
          </cell>
          <cell r="B7446" t="str">
            <v>580</v>
          </cell>
          <cell r="C7446" t="str">
            <v>40</v>
          </cell>
          <cell r="D7446" t="str">
            <v>85</v>
          </cell>
          <cell r="E7446" t="str">
            <v>065</v>
          </cell>
          <cell r="F7446" t="str">
            <v>5100.09</v>
          </cell>
          <cell r="G7446" t="str">
            <v>Benefits Unemployment Insurance</v>
          </cell>
          <cell r="H7446">
            <v>0</v>
          </cell>
          <cell r="I7446">
            <v>0</v>
          </cell>
          <cell r="J7446">
            <v>0</v>
          </cell>
          <cell r="K7446">
            <v>0</v>
          </cell>
          <cell r="L7446">
            <v>0</v>
          </cell>
          <cell r="M7446">
            <v>0</v>
          </cell>
          <cell r="N7446">
            <v>0</v>
          </cell>
          <cell r="O7446" t="str">
            <v>+++</v>
          </cell>
        </row>
        <row r="7447">
          <cell r="A7447" t="str">
            <v>580.40.85.065-5100.10</v>
          </cell>
          <cell r="B7447" t="str">
            <v>580</v>
          </cell>
          <cell r="C7447" t="str">
            <v>40</v>
          </cell>
          <cell r="D7447" t="str">
            <v>85</v>
          </cell>
          <cell r="E7447" t="str">
            <v>065</v>
          </cell>
          <cell r="F7447" t="str">
            <v>5100.10</v>
          </cell>
          <cell r="G7447" t="str">
            <v>Benefits Uniform Allowance</v>
          </cell>
          <cell r="H7447">
            <v>0</v>
          </cell>
          <cell r="I7447">
            <v>0</v>
          </cell>
          <cell r="J7447">
            <v>0</v>
          </cell>
          <cell r="K7447">
            <v>0</v>
          </cell>
          <cell r="L7447">
            <v>0</v>
          </cell>
          <cell r="M7447">
            <v>0</v>
          </cell>
          <cell r="N7447">
            <v>0</v>
          </cell>
          <cell r="O7447" t="str">
            <v>+++</v>
          </cell>
        </row>
        <row r="7448">
          <cell r="A7448" t="str">
            <v>580.40.85.065-5100.11</v>
          </cell>
          <cell r="B7448" t="str">
            <v>580</v>
          </cell>
          <cell r="C7448" t="str">
            <v>40</v>
          </cell>
          <cell r="D7448" t="str">
            <v>85</v>
          </cell>
          <cell r="E7448" t="str">
            <v>065</v>
          </cell>
          <cell r="F7448" t="str">
            <v>5100.11</v>
          </cell>
          <cell r="G7448" t="str">
            <v>Benefits Medicare</v>
          </cell>
          <cell r="H7448">
            <v>0</v>
          </cell>
          <cell r="I7448">
            <v>0</v>
          </cell>
          <cell r="J7448">
            <v>0</v>
          </cell>
          <cell r="K7448">
            <v>0</v>
          </cell>
          <cell r="L7448">
            <v>0</v>
          </cell>
          <cell r="M7448">
            <v>0</v>
          </cell>
          <cell r="N7448">
            <v>0</v>
          </cell>
          <cell r="O7448" t="str">
            <v>+++</v>
          </cell>
        </row>
        <row r="7449">
          <cell r="A7449" t="str">
            <v>580.40.85.065-5100.12</v>
          </cell>
          <cell r="B7449" t="str">
            <v>580</v>
          </cell>
          <cell r="C7449" t="str">
            <v>40</v>
          </cell>
          <cell r="D7449" t="str">
            <v>85</v>
          </cell>
          <cell r="E7449" t="str">
            <v>065</v>
          </cell>
          <cell r="F7449" t="str">
            <v>5100.12</v>
          </cell>
          <cell r="G7449" t="str">
            <v>Benefits Annual Physical Exam</v>
          </cell>
          <cell r="H7449">
            <v>0</v>
          </cell>
          <cell r="I7449">
            <v>0</v>
          </cell>
          <cell r="J7449">
            <v>0</v>
          </cell>
          <cell r="K7449">
            <v>0</v>
          </cell>
          <cell r="L7449">
            <v>0</v>
          </cell>
          <cell r="M7449">
            <v>0</v>
          </cell>
          <cell r="N7449">
            <v>0</v>
          </cell>
          <cell r="O7449" t="str">
            <v>+++</v>
          </cell>
        </row>
        <row r="7450">
          <cell r="A7450" t="str">
            <v>580.40.85.065-5100.15</v>
          </cell>
          <cell r="B7450" t="str">
            <v>580</v>
          </cell>
          <cell r="C7450" t="str">
            <v>40</v>
          </cell>
          <cell r="D7450" t="str">
            <v>85</v>
          </cell>
          <cell r="E7450" t="str">
            <v>065</v>
          </cell>
          <cell r="F7450" t="str">
            <v>5100.15</v>
          </cell>
          <cell r="G7450" t="str">
            <v>Benefits Cell Phone Allowance</v>
          </cell>
          <cell r="H7450">
            <v>0</v>
          </cell>
          <cell r="I7450">
            <v>0</v>
          </cell>
          <cell r="J7450">
            <v>0</v>
          </cell>
          <cell r="K7450">
            <v>0</v>
          </cell>
          <cell r="L7450">
            <v>0</v>
          </cell>
          <cell r="M7450">
            <v>0</v>
          </cell>
          <cell r="N7450">
            <v>0</v>
          </cell>
          <cell r="O7450" t="str">
            <v>+++</v>
          </cell>
        </row>
        <row r="7451">
          <cell r="A7451" t="str">
            <v>580.40.85.065-5100.17</v>
          </cell>
          <cell r="B7451" t="str">
            <v>580</v>
          </cell>
          <cell r="C7451" t="str">
            <v>40</v>
          </cell>
          <cell r="D7451" t="str">
            <v>85</v>
          </cell>
          <cell r="E7451" t="str">
            <v>065</v>
          </cell>
          <cell r="F7451" t="str">
            <v>5100.17</v>
          </cell>
          <cell r="G7451" t="str">
            <v>Benefits Other Post Employment Benefits</v>
          </cell>
          <cell r="H7451">
            <v>0</v>
          </cell>
          <cell r="I7451">
            <v>0</v>
          </cell>
          <cell r="J7451">
            <v>0</v>
          </cell>
          <cell r="K7451">
            <v>0</v>
          </cell>
          <cell r="L7451">
            <v>0</v>
          </cell>
          <cell r="M7451">
            <v>0</v>
          </cell>
          <cell r="N7451">
            <v>0</v>
          </cell>
          <cell r="O7451" t="str">
            <v>+++</v>
          </cell>
        </row>
        <row r="7452">
          <cell r="A7452" t="str">
            <v>580.40.85.065-6000.01</v>
          </cell>
          <cell r="B7452" t="str">
            <v>580</v>
          </cell>
          <cell r="C7452" t="str">
            <v>40</v>
          </cell>
          <cell r="D7452" t="str">
            <v>85</v>
          </cell>
          <cell r="E7452" t="str">
            <v>065</v>
          </cell>
          <cell r="F7452" t="str">
            <v>6000.01</v>
          </cell>
          <cell r="G7452" t="str">
            <v>Professional Services General</v>
          </cell>
          <cell r="H7452">
            <v>0</v>
          </cell>
          <cell r="I7452">
            <v>0</v>
          </cell>
          <cell r="J7452">
            <v>0</v>
          </cell>
          <cell r="K7452">
            <v>0</v>
          </cell>
          <cell r="L7452">
            <v>0</v>
          </cell>
          <cell r="M7452">
            <v>0</v>
          </cell>
          <cell r="N7452">
            <v>0</v>
          </cell>
          <cell r="O7452" t="str">
            <v>+++</v>
          </cell>
        </row>
        <row r="7453">
          <cell r="A7453" t="str">
            <v>580.40.85.065-6000.07</v>
          </cell>
          <cell r="B7453" t="str">
            <v>580</v>
          </cell>
          <cell r="C7453" t="str">
            <v>40</v>
          </cell>
          <cell r="D7453" t="str">
            <v>85</v>
          </cell>
          <cell r="E7453" t="str">
            <v>065</v>
          </cell>
          <cell r="F7453" t="str">
            <v>6000.07</v>
          </cell>
          <cell r="G7453" t="str">
            <v>Professional Services Weed Abatement</v>
          </cell>
          <cell r="H7453">
            <v>0</v>
          </cell>
          <cell r="I7453">
            <v>0</v>
          </cell>
          <cell r="J7453">
            <v>0</v>
          </cell>
          <cell r="K7453">
            <v>0</v>
          </cell>
          <cell r="L7453">
            <v>0</v>
          </cell>
          <cell r="M7453">
            <v>0</v>
          </cell>
          <cell r="N7453">
            <v>0</v>
          </cell>
          <cell r="O7453" t="str">
            <v>+++</v>
          </cell>
        </row>
        <row r="7454">
          <cell r="A7454" t="str">
            <v>580.40.85.065-6000.09</v>
          </cell>
          <cell r="B7454" t="str">
            <v>580</v>
          </cell>
          <cell r="C7454" t="str">
            <v>40</v>
          </cell>
          <cell r="D7454" t="str">
            <v>85</v>
          </cell>
          <cell r="E7454" t="str">
            <v>065</v>
          </cell>
          <cell r="F7454" t="str">
            <v>6000.09</v>
          </cell>
          <cell r="G7454" t="str">
            <v>Professional Services Uniform</v>
          </cell>
          <cell r="H7454">
            <v>0</v>
          </cell>
          <cell r="I7454">
            <v>0</v>
          </cell>
          <cell r="J7454">
            <v>0</v>
          </cell>
          <cell r="K7454">
            <v>0</v>
          </cell>
          <cell r="L7454">
            <v>0</v>
          </cell>
          <cell r="M7454">
            <v>0</v>
          </cell>
          <cell r="N7454">
            <v>0</v>
          </cell>
          <cell r="O7454" t="str">
            <v>+++</v>
          </cell>
        </row>
        <row r="7455">
          <cell r="A7455" t="str">
            <v>580.40.85.065-6000.10</v>
          </cell>
          <cell r="B7455" t="str">
            <v>580</v>
          </cell>
          <cell r="C7455" t="str">
            <v>40</v>
          </cell>
          <cell r="D7455" t="str">
            <v>85</v>
          </cell>
          <cell r="E7455" t="str">
            <v>065</v>
          </cell>
          <cell r="F7455" t="str">
            <v>6000.10</v>
          </cell>
          <cell r="G7455" t="str">
            <v>Professional Services Consultant</v>
          </cell>
          <cell r="H7455">
            <v>0</v>
          </cell>
          <cell r="I7455">
            <v>0</v>
          </cell>
          <cell r="J7455">
            <v>0</v>
          </cell>
          <cell r="K7455">
            <v>0</v>
          </cell>
          <cell r="L7455">
            <v>0</v>
          </cell>
          <cell r="M7455">
            <v>0</v>
          </cell>
          <cell r="N7455">
            <v>0</v>
          </cell>
          <cell r="O7455" t="str">
            <v>+++</v>
          </cell>
        </row>
        <row r="7456">
          <cell r="A7456" t="str">
            <v>580.40.85.065-6000.12</v>
          </cell>
          <cell r="B7456" t="str">
            <v>580</v>
          </cell>
          <cell r="C7456" t="str">
            <v>40</v>
          </cell>
          <cell r="D7456" t="str">
            <v>85</v>
          </cell>
          <cell r="E7456" t="str">
            <v>065</v>
          </cell>
          <cell r="F7456" t="str">
            <v>6000.12</v>
          </cell>
          <cell r="G7456" t="str">
            <v>Professional Services Contract Services</v>
          </cell>
          <cell r="H7456">
            <v>0</v>
          </cell>
          <cell r="I7456">
            <v>0</v>
          </cell>
          <cell r="J7456">
            <v>0</v>
          </cell>
          <cell r="K7456">
            <v>0</v>
          </cell>
          <cell r="L7456">
            <v>0</v>
          </cell>
          <cell r="M7456">
            <v>0</v>
          </cell>
          <cell r="N7456">
            <v>0</v>
          </cell>
          <cell r="O7456" t="str">
            <v>+++</v>
          </cell>
        </row>
        <row r="7457">
          <cell r="A7457" t="str">
            <v>580.40.85.065-6000.13</v>
          </cell>
          <cell r="B7457" t="str">
            <v>580</v>
          </cell>
          <cell r="C7457" t="str">
            <v>40</v>
          </cell>
          <cell r="D7457" t="str">
            <v>85</v>
          </cell>
          <cell r="E7457" t="str">
            <v>065</v>
          </cell>
          <cell r="F7457" t="str">
            <v>6000.13</v>
          </cell>
          <cell r="G7457" t="str">
            <v>Professional Services Compliance Monitoring</v>
          </cell>
          <cell r="H7457">
            <v>0</v>
          </cell>
          <cell r="I7457">
            <v>0</v>
          </cell>
          <cell r="J7457">
            <v>0</v>
          </cell>
          <cell r="K7457">
            <v>0</v>
          </cell>
          <cell r="L7457">
            <v>0</v>
          </cell>
          <cell r="M7457">
            <v>0</v>
          </cell>
          <cell r="N7457">
            <v>0</v>
          </cell>
          <cell r="O7457" t="str">
            <v>+++</v>
          </cell>
        </row>
        <row r="7458">
          <cell r="A7458" t="str">
            <v>580.40.85.065-6000.14</v>
          </cell>
          <cell r="B7458" t="str">
            <v>580</v>
          </cell>
          <cell r="C7458" t="str">
            <v>40</v>
          </cell>
          <cell r="D7458" t="str">
            <v>85</v>
          </cell>
          <cell r="E7458" t="str">
            <v>065</v>
          </cell>
          <cell r="F7458" t="str">
            <v>6000.14</v>
          </cell>
          <cell r="G7458" t="str">
            <v>Professional Services IW Pre Analysis</v>
          </cell>
          <cell r="H7458">
            <v>0</v>
          </cell>
          <cell r="I7458">
            <v>0</v>
          </cell>
          <cell r="J7458">
            <v>0</v>
          </cell>
          <cell r="K7458">
            <v>0</v>
          </cell>
          <cell r="L7458">
            <v>0</v>
          </cell>
          <cell r="M7458">
            <v>0</v>
          </cell>
          <cell r="N7458">
            <v>0</v>
          </cell>
          <cell r="O7458" t="str">
            <v>+++</v>
          </cell>
        </row>
        <row r="7459">
          <cell r="A7459" t="str">
            <v>580.40.85.065-6000.18</v>
          </cell>
          <cell r="B7459" t="str">
            <v>580</v>
          </cell>
          <cell r="C7459" t="str">
            <v>40</v>
          </cell>
          <cell r="D7459" t="str">
            <v>85</v>
          </cell>
          <cell r="E7459" t="str">
            <v>065</v>
          </cell>
          <cell r="F7459" t="str">
            <v>6000.18</v>
          </cell>
          <cell r="G7459" t="str">
            <v>Professional Services Legal</v>
          </cell>
          <cell r="H7459">
            <v>0</v>
          </cell>
          <cell r="I7459">
            <v>0</v>
          </cell>
          <cell r="J7459">
            <v>0</v>
          </cell>
          <cell r="K7459">
            <v>0</v>
          </cell>
          <cell r="L7459">
            <v>0</v>
          </cell>
          <cell r="M7459">
            <v>0</v>
          </cell>
          <cell r="N7459">
            <v>0</v>
          </cell>
          <cell r="O7459" t="str">
            <v>+++</v>
          </cell>
        </row>
        <row r="7460">
          <cell r="A7460" t="str">
            <v>580.40.85.065-6100.01</v>
          </cell>
          <cell r="B7460" t="str">
            <v>580</v>
          </cell>
          <cell r="C7460" t="str">
            <v>40</v>
          </cell>
          <cell r="D7460" t="str">
            <v>85</v>
          </cell>
          <cell r="E7460" t="str">
            <v>065</v>
          </cell>
          <cell r="F7460" t="str">
            <v>6100.01</v>
          </cell>
          <cell r="G7460" t="str">
            <v>Utilities Electric</v>
          </cell>
          <cell r="H7460">
            <v>0</v>
          </cell>
          <cell r="I7460">
            <v>0</v>
          </cell>
          <cell r="J7460">
            <v>0</v>
          </cell>
          <cell r="K7460">
            <v>0</v>
          </cell>
          <cell r="L7460">
            <v>0</v>
          </cell>
          <cell r="M7460">
            <v>0</v>
          </cell>
          <cell r="N7460">
            <v>0</v>
          </cell>
          <cell r="O7460" t="str">
            <v>+++</v>
          </cell>
        </row>
        <row r="7461">
          <cell r="A7461" t="str">
            <v>580.40.85.065-6100.02</v>
          </cell>
          <cell r="B7461" t="str">
            <v>580</v>
          </cell>
          <cell r="C7461" t="str">
            <v>40</v>
          </cell>
          <cell r="D7461" t="str">
            <v>85</v>
          </cell>
          <cell r="E7461" t="str">
            <v>065</v>
          </cell>
          <cell r="F7461" t="str">
            <v>6100.02</v>
          </cell>
          <cell r="G7461" t="str">
            <v>Utilities Telephone</v>
          </cell>
          <cell r="H7461">
            <v>0</v>
          </cell>
          <cell r="I7461">
            <v>0</v>
          </cell>
          <cell r="J7461">
            <v>0</v>
          </cell>
          <cell r="K7461">
            <v>0</v>
          </cell>
          <cell r="L7461">
            <v>0</v>
          </cell>
          <cell r="M7461">
            <v>0</v>
          </cell>
          <cell r="N7461">
            <v>0</v>
          </cell>
          <cell r="O7461" t="str">
            <v>+++</v>
          </cell>
        </row>
        <row r="7462">
          <cell r="A7462" t="str">
            <v>580.40.85.065-6100.03</v>
          </cell>
          <cell r="B7462" t="str">
            <v>580</v>
          </cell>
          <cell r="C7462" t="str">
            <v>40</v>
          </cell>
          <cell r="D7462" t="str">
            <v>85</v>
          </cell>
          <cell r="E7462" t="str">
            <v>065</v>
          </cell>
          <cell r="F7462" t="str">
            <v>6100.03</v>
          </cell>
          <cell r="G7462" t="str">
            <v>Utilities Data Transmission / ISP</v>
          </cell>
          <cell r="H7462">
            <v>0</v>
          </cell>
          <cell r="I7462">
            <v>0</v>
          </cell>
          <cell r="J7462">
            <v>0</v>
          </cell>
          <cell r="K7462">
            <v>0</v>
          </cell>
          <cell r="L7462">
            <v>0</v>
          </cell>
          <cell r="M7462">
            <v>0</v>
          </cell>
          <cell r="N7462">
            <v>0</v>
          </cell>
          <cell r="O7462" t="str">
            <v>+++</v>
          </cell>
        </row>
        <row r="7463">
          <cell r="A7463" t="str">
            <v>580.40.85.065-6200.01</v>
          </cell>
          <cell r="B7463" t="str">
            <v>580</v>
          </cell>
          <cell r="C7463" t="str">
            <v>40</v>
          </cell>
          <cell r="D7463" t="str">
            <v>85</v>
          </cell>
          <cell r="E7463" t="str">
            <v>065</v>
          </cell>
          <cell r="F7463" t="str">
            <v>6200.01</v>
          </cell>
          <cell r="G7463" t="str">
            <v>Supplies Office</v>
          </cell>
          <cell r="H7463">
            <v>0</v>
          </cell>
          <cell r="I7463">
            <v>0</v>
          </cell>
          <cell r="J7463">
            <v>0</v>
          </cell>
          <cell r="K7463">
            <v>0</v>
          </cell>
          <cell r="L7463">
            <v>0</v>
          </cell>
          <cell r="M7463">
            <v>0</v>
          </cell>
          <cell r="N7463">
            <v>0</v>
          </cell>
          <cell r="O7463" t="str">
            <v>+++</v>
          </cell>
        </row>
        <row r="7464">
          <cell r="A7464" t="str">
            <v>580.40.85.065-6200.02</v>
          </cell>
          <cell r="B7464" t="str">
            <v>580</v>
          </cell>
          <cell r="C7464" t="str">
            <v>40</v>
          </cell>
          <cell r="D7464" t="str">
            <v>85</v>
          </cell>
          <cell r="E7464" t="str">
            <v>065</v>
          </cell>
          <cell r="F7464" t="str">
            <v>6200.02</v>
          </cell>
          <cell r="G7464" t="str">
            <v>Supplies Special Department</v>
          </cell>
          <cell r="H7464">
            <v>0</v>
          </cell>
          <cell r="I7464">
            <v>0</v>
          </cell>
          <cell r="J7464">
            <v>0</v>
          </cell>
          <cell r="K7464">
            <v>0</v>
          </cell>
          <cell r="L7464">
            <v>0</v>
          </cell>
          <cell r="M7464">
            <v>0</v>
          </cell>
          <cell r="N7464">
            <v>0</v>
          </cell>
          <cell r="O7464" t="str">
            <v>+++</v>
          </cell>
        </row>
        <row r="7465">
          <cell r="A7465" t="str">
            <v>580.40.85.065-6200.03</v>
          </cell>
          <cell r="B7465" t="str">
            <v>580</v>
          </cell>
          <cell r="C7465" t="str">
            <v>40</v>
          </cell>
          <cell r="D7465" t="str">
            <v>85</v>
          </cell>
          <cell r="E7465" t="str">
            <v>065</v>
          </cell>
          <cell r="F7465" t="str">
            <v>6200.03</v>
          </cell>
          <cell r="G7465" t="str">
            <v>Supplies Copier Maintenance &amp; Supplies</v>
          </cell>
          <cell r="H7465">
            <v>0</v>
          </cell>
          <cell r="I7465">
            <v>0</v>
          </cell>
          <cell r="J7465">
            <v>0</v>
          </cell>
          <cell r="K7465">
            <v>0</v>
          </cell>
          <cell r="L7465">
            <v>0</v>
          </cell>
          <cell r="M7465">
            <v>0</v>
          </cell>
          <cell r="N7465">
            <v>0</v>
          </cell>
          <cell r="O7465" t="str">
            <v>+++</v>
          </cell>
        </row>
        <row r="7466">
          <cell r="A7466" t="str">
            <v>580.40.85.065-6200.04</v>
          </cell>
          <cell r="B7466" t="str">
            <v>580</v>
          </cell>
          <cell r="C7466" t="str">
            <v>40</v>
          </cell>
          <cell r="D7466" t="str">
            <v>85</v>
          </cell>
          <cell r="E7466" t="str">
            <v>065</v>
          </cell>
          <cell r="F7466" t="str">
            <v>6200.04</v>
          </cell>
          <cell r="G7466" t="str">
            <v>Supplies Postage</v>
          </cell>
          <cell r="H7466">
            <v>0</v>
          </cell>
          <cell r="I7466">
            <v>0</v>
          </cell>
          <cell r="J7466">
            <v>0</v>
          </cell>
          <cell r="K7466">
            <v>0</v>
          </cell>
          <cell r="L7466">
            <v>0</v>
          </cell>
          <cell r="M7466">
            <v>0</v>
          </cell>
          <cell r="N7466">
            <v>0</v>
          </cell>
          <cell r="O7466" t="str">
            <v>+++</v>
          </cell>
        </row>
        <row r="7467">
          <cell r="A7467" t="str">
            <v>580.40.85.065-6200.05</v>
          </cell>
          <cell r="B7467" t="str">
            <v>580</v>
          </cell>
          <cell r="C7467" t="str">
            <v>40</v>
          </cell>
          <cell r="D7467" t="str">
            <v>85</v>
          </cell>
          <cell r="E7467" t="str">
            <v>065</v>
          </cell>
          <cell r="F7467" t="str">
            <v>6200.05</v>
          </cell>
          <cell r="G7467" t="str">
            <v>Supplies Gasoline</v>
          </cell>
          <cell r="H7467">
            <v>0</v>
          </cell>
          <cell r="I7467">
            <v>0</v>
          </cell>
          <cell r="J7467">
            <v>0</v>
          </cell>
          <cell r="K7467">
            <v>0</v>
          </cell>
          <cell r="L7467">
            <v>0</v>
          </cell>
          <cell r="M7467">
            <v>0</v>
          </cell>
          <cell r="N7467">
            <v>0</v>
          </cell>
          <cell r="O7467" t="str">
            <v>+++</v>
          </cell>
        </row>
        <row r="7468">
          <cell r="A7468" t="str">
            <v>580.40.85.065-6200.06</v>
          </cell>
          <cell r="B7468" t="str">
            <v>580</v>
          </cell>
          <cell r="C7468" t="str">
            <v>40</v>
          </cell>
          <cell r="D7468" t="str">
            <v>85</v>
          </cell>
          <cell r="E7468" t="str">
            <v>065</v>
          </cell>
          <cell r="F7468" t="str">
            <v>6200.06</v>
          </cell>
          <cell r="G7468" t="str">
            <v>Supplies Propane</v>
          </cell>
          <cell r="H7468">
            <v>0</v>
          </cell>
          <cell r="I7468">
            <v>0</v>
          </cell>
          <cell r="J7468">
            <v>0</v>
          </cell>
          <cell r="K7468">
            <v>0</v>
          </cell>
          <cell r="L7468">
            <v>0</v>
          </cell>
          <cell r="M7468">
            <v>0</v>
          </cell>
          <cell r="N7468">
            <v>0</v>
          </cell>
          <cell r="O7468" t="str">
            <v>+++</v>
          </cell>
        </row>
        <row r="7469">
          <cell r="A7469" t="str">
            <v>580.40.85.065-6200.07</v>
          </cell>
          <cell r="B7469" t="str">
            <v>580</v>
          </cell>
          <cell r="C7469" t="str">
            <v>40</v>
          </cell>
          <cell r="D7469" t="str">
            <v>85</v>
          </cell>
          <cell r="E7469" t="str">
            <v>065</v>
          </cell>
          <cell r="F7469" t="str">
            <v>6200.07</v>
          </cell>
          <cell r="G7469" t="str">
            <v>Supplies Radio Communication &amp; Maint</v>
          </cell>
          <cell r="H7469">
            <v>0</v>
          </cell>
          <cell r="I7469">
            <v>0</v>
          </cell>
          <cell r="J7469">
            <v>0</v>
          </cell>
          <cell r="K7469">
            <v>0</v>
          </cell>
          <cell r="L7469">
            <v>0</v>
          </cell>
          <cell r="M7469">
            <v>0</v>
          </cell>
          <cell r="N7469">
            <v>0</v>
          </cell>
          <cell r="O7469" t="str">
            <v>+++</v>
          </cell>
        </row>
        <row r="7470">
          <cell r="A7470" t="str">
            <v>580.40.85.065-6200.09</v>
          </cell>
          <cell r="B7470" t="str">
            <v>580</v>
          </cell>
          <cell r="C7470" t="str">
            <v>40</v>
          </cell>
          <cell r="D7470" t="str">
            <v>85</v>
          </cell>
          <cell r="E7470" t="str">
            <v>065</v>
          </cell>
          <cell r="F7470" t="str">
            <v>6200.09</v>
          </cell>
          <cell r="G7470" t="str">
            <v>Supplies Data Processing</v>
          </cell>
          <cell r="H7470">
            <v>0</v>
          </cell>
          <cell r="I7470">
            <v>0</v>
          </cell>
          <cell r="J7470">
            <v>0</v>
          </cell>
          <cell r="K7470">
            <v>0</v>
          </cell>
          <cell r="L7470">
            <v>0</v>
          </cell>
          <cell r="M7470">
            <v>0</v>
          </cell>
          <cell r="N7470">
            <v>0</v>
          </cell>
          <cell r="O7470" t="str">
            <v>+++</v>
          </cell>
        </row>
        <row r="7471">
          <cell r="A7471" t="str">
            <v>580.40.85.065-6200.10</v>
          </cell>
          <cell r="B7471" t="str">
            <v>580</v>
          </cell>
          <cell r="C7471" t="str">
            <v>40</v>
          </cell>
          <cell r="D7471" t="str">
            <v>85</v>
          </cell>
          <cell r="E7471" t="str">
            <v>065</v>
          </cell>
          <cell r="F7471" t="str">
            <v>6200.10</v>
          </cell>
          <cell r="G7471" t="str">
            <v>Supplies Protective Clothing</v>
          </cell>
          <cell r="H7471">
            <v>0</v>
          </cell>
          <cell r="I7471">
            <v>0</v>
          </cell>
          <cell r="J7471">
            <v>0</v>
          </cell>
          <cell r="K7471">
            <v>0</v>
          </cell>
          <cell r="L7471">
            <v>0</v>
          </cell>
          <cell r="M7471">
            <v>0</v>
          </cell>
          <cell r="N7471">
            <v>0</v>
          </cell>
          <cell r="O7471" t="str">
            <v>+++</v>
          </cell>
        </row>
        <row r="7472">
          <cell r="A7472" t="str">
            <v>580.40.85.065-6200.12</v>
          </cell>
          <cell r="B7472" t="str">
            <v>580</v>
          </cell>
          <cell r="C7472" t="str">
            <v>40</v>
          </cell>
          <cell r="D7472" t="str">
            <v>85</v>
          </cell>
          <cell r="E7472" t="str">
            <v>065</v>
          </cell>
          <cell r="F7472" t="str">
            <v>6200.12</v>
          </cell>
          <cell r="G7472" t="str">
            <v>Supplies CNG</v>
          </cell>
          <cell r="H7472">
            <v>0</v>
          </cell>
          <cell r="I7472">
            <v>0</v>
          </cell>
          <cell r="J7472">
            <v>0</v>
          </cell>
          <cell r="K7472">
            <v>0</v>
          </cell>
          <cell r="L7472">
            <v>0</v>
          </cell>
          <cell r="M7472">
            <v>0</v>
          </cell>
          <cell r="N7472">
            <v>0</v>
          </cell>
          <cell r="O7472" t="str">
            <v>+++</v>
          </cell>
        </row>
        <row r="7473">
          <cell r="A7473" t="str">
            <v>580.40.85.065-6280.03</v>
          </cell>
          <cell r="B7473" t="str">
            <v>580</v>
          </cell>
          <cell r="C7473" t="str">
            <v>40</v>
          </cell>
          <cell r="D7473" t="str">
            <v>85</v>
          </cell>
          <cell r="E7473" t="str">
            <v>065</v>
          </cell>
          <cell r="F7473" t="str">
            <v>6280.03</v>
          </cell>
          <cell r="G7473" t="str">
            <v>Supplies-Public Works Soundwall Repair</v>
          </cell>
          <cell r="H7473">
            <v>0</v>
          </cell>
          <cell r="I7473">
            <v>0</v>
          </cell>
          <cell r="J7473">
            <v>0</v>
          </cell>
          <cell r="K7473">
            <v>0</v>
          </cell>
          <cell r="L7473">
            <v>0</v>
          </cell>
          <cell r="M7473">
            <v>0</v>
          </cell>
          <cell r="N7473">
            <v>0</v>
          </cell>
          <cell r="O7473" t="str">
            <v>+++</v>
          </cell>
        </row>
        <row r="7474">
          <cell r="A7474" t="str">
            <v>580.40.85.065-6280.04</v>
          </cell>
          <cell r="B7474" t="str">
            <v>580</v>
          </cell>
          <cell r="C7474" t="str">
            <v>40</v>
          </cell>
          <cell r="D7474" t="str">
            <v>85</v>
          </cell>
          <cell r="E7474" t="str">
            <v>065</v>
          </cell>
          <cell r="F7474" t="str">
            <v>6280.04</v>
          </cell>
          <cell r="G7474" t="str">
            <v>Supplies-Public Works Sidewalk Repair</v>
          </cell>
          <cell r="H7474">
            <v>0</v>
          </cell>
          <cell r="I7474">
            <v>0</v>
          </cell>
          <cell r="J7474">
            <v>0</v>
          </cell>
          <cell r="K7474">
            <v>0</v>
          </cell>
          <cell r="L7474">
            <v>0</v>
          </cell>
          <cell r="M7474">
            <v>0</v>
          </cell>
          <cell r="N7474">
            <v>0</v>
          </cell>
          <cell r="O7474" t="str">
            <v>+++</v>
          </cell>
        </row>
        <row r="7475">
          <cell r="A7475" t="str">
            <v>580.40.85.065-6280.05</v>
          </cell>
          <cell r="B7475" t="str">
            <v>580</v>
          </cell>
          <cell r="C7475" t="str">
            <v>40</v>
          </cell>
          <cell r="D7475" t="str">
            <v>85</v>
          </cell>
          <cell r="E7475" t="str">
            <v>065</v>
          </cell>
          <cell r="F7475" t="str">
            <v>6280.05</v>
          </cell>
          <cell r="G7475" t="str">
            <v>Supplies-Public Works Traffic Signs</v>
          </cell>
          <cell r="H7475">
            <v>0</v>
          </cell>
          <cell r="I7475">
            <v>0</v>
          </cell>
          <cell r="J7475">
            <v>0</v>
          </cell>
          <cell r="K7475">
            <v>0</v>
          </cell>
          <cell r="L7475">
            <v>0</v>
          </cell>
          <cell r="M7475">
            <v>0</v>
          </cell>
          <cell r="N7475">
            <v>0</v>
          </cell>
          <cell r="O7475" t="str">
            <v>+++</v>
          </cell>
        </row>
        <row r="7476">
          <cell r="A7476" t="str">
            <v>580.40.85.065-6280.08</v>
          </cell>
          <cell r="B7476" t="str">
            <v>580</v>
          </cell>
          <cell r="C7476" t="str">
            <v>40</v>
          </cell>
          <cell r="D7476" t="str">
            <v>85</v>
          </cell>
          <cell r="E7476" t="str">
            <v>065</v>
          </cell>
          <cell r="F7476" t="str">
            <v>6280.08</v>
          </cell>
          <cell r="G7476" t="str">
            <v>Supplies-Public Works Pump</v>
          </cell>
          <cell r="H7476">
            <v>0</v>
          </cell>
          <cell r="I7476">
            <v>0</v>
          </cell>
          <cell r="J7476">
            <v>0</v>
          </cell>
          <cell r="K7476">
            <v>0</v>
          </cell>
          <cell r="L7476">
            <v>0</v>
          </cell>
          <cell r="M7476">
            <v>0</v>
          </cell>
          <cell r="N7476">
            <v>0</v>
          </cell>
          <cell r="O7476" t="str">
            <v>+++</v>
          </cell>
        </row>
        <row r="7477">
          <cell r="A7477" t="str">
            <v>580.40.85.065-6280.09</v>
          </cell>
          <cell r="B7477" t="str">
            <v>580</v>
          </cell>
          <cell r="C7477" t="str">
            <v>40</v>
          </cell>
          <cell r="D7477" t="str">
            <v>85</v>
          </cell>
          <cell r="E7477" t="str">
            <v>065</v>
          </cell>
          <cell r="F7477" t="str">
            <v>6280.09</v>
          </cell>
          <cell r="G7477" t="str">
            <v>Supplies-Public Works Storm Drain System</v>
          </cell>
          <cell r="H7477">
            <v>0</v>
          </cell>
          <cell r="I7477">
            <v>0</v>
          </cell>
          <cell r="J7477">
            <v>0</v>
          </cell>
          <cell r="K7477">
            <v>0</v>
          </cell>
          <cell r="L7477">
            <v>0</v>
          </cell>
          <cell r="M7477">
            <v>0</v>
          </cell>
          <cell r="N7477">
            <v>0</v>
          </cell>
          <cell r="O7477" t="str">
            <v>+++</v>
          </cell>
        </row>
        <row r="7478">
          <cell r="A7478" t="str">
            <v>580.40.85.065-6280.10</v>
          </cell>
          <cell r="B7478" t="str">
            <v>580</v>
          </cell>
          <cell r="C7478" t="str">
            <v>40</v>
          </cell>
          <cell r="D7478" t="str">
            <v>85</v>
          </cell>
          <cell r="E7478" t="str">
            <v>065</v>
          </cell>
          <cell r="F7478" t="str">
            <v>6280.10</v>
          </cell>
          <cell r="G7478" t="str">
            <v>Supplies-Public Works Storm Drain Basin</v>
          </cell>
          <cell r="H7478">
            <v>0</v>
          </cell>
          <cell r="I7478">
            <v>0</v>
          </cell>
          <cell r="J7478">
            <v>0</v>
          </cell>
          <cell r="K7478">
            <v>0</v>
          </cell>
          <cell r="L7478">
            <v>0</v>
          </cell>
          <cell r="M7478">
            <v>0</v>
          </cell>
          <cell r="N7478">
            <v>0</v>
          </cell>
          <cell r="O7478" t="str">
            <v>+++</v>
          </cell>
        </row>
        <row r="7479">
          <cell r="A7479" t="str">
            <v>580.40.85.065-6280.11</v>
          </cell>
          <cell r="B7479" t="str">
            <v>580</v>
          </cell>
          <cell r="C7479" t="str">
            <v>40</v>
          </cell>
          <cell r="D7479" t="str">
            <v>85</v>
          </cell>
          <cell r="E7479" t="str">
            <v>065</v>
          </cell>
          <cell r="F7479" t="str">
            <v>6280.11</v>
          </cell>
          <cell r="G7479" t="str">
            <v>Supplies-Public Works Custodial</v>
          </cell>
          <cell r="H7479">
            <v>0</v>
          </cell>
          <cell r="I7479">
            <v>0</v>
          </cell>
          <cell r="J7479">
            <v>0</v>
          </cell>
          <cell r="K7479">
            <v>0</v>
          </cell>
          <cell r="L7479">
            <v>0</v>
          </cell>
          <cell r="M7479">
            <v>0</v>
          </cell>
          <cell r="N7479">
            <v>0</v>
          </cell>
          <cell r="O7479" t="str">
            <v>+++</v>
          </cell>
        </row>
        <row r="7480">
          <cell r="A7480" t="str">
            <v>580.40.85.065-6280.12</v>
          </cell>
          <cell r="B7480" t="str">
            <v>580</v>
          </cell>
          <cell r="C7480" t="str">
            <v>40</v>
          </cell>
          <cell r="D7480" t="str">
            <v>85</v>
          </cell>
          <cell r="E7480" t="str">
            <v>065</v>
          </cell>
          <cell r="F7480" t="str">
            <v>6280.12</v>
          </cell>
          <cell r="G7480" t="str">
            <v>Supplies-Public Works Chemicals</v>
          </cell>
          <cell r="H7480">
            <v>0</v>
          </cell>
          <cell r="I7480">
            <v>0</v>
          </cell>
          <cell r="J7480">
            <v>0</v>
          </cell>
          <cell r="K7480">
            <v>0</v>
          </cell>
          <cell r="L7480">
            <v>0</v>
          </cell>
          <cell r="M7480">
            <v>0</v>
          </cell>
          <cell r="N7480">
            <v>0</v>
          </cell>
          <cell r="O7480" t="str">
            <v>+++</v>
          </cell>
        </row>
        <row r="7481">
          <cell r="A7481" t="str">
            <v>580.40.85.065-6280.13</v>
          </cell>
          <cell r="B7481" t="str">
            <v>580</v>
          </cell>
          <cell r="C7481" t="str">
            <v>40</v>
          </cell>
          <cell r="D7481" t="str">
            <v>85</v>
          </cell>
          <cell r="E7481" t="str">
            <v>065</v>
          </cell>
          <cell r="F7481" t="str">
            <v>6280.13</v>
          </cell>
          <cell r="G7481" t="str">
            <v>Supplies-Public Works Laboratory</v>
          </cell>
          <cell r="H7481">
            <v>0</v>
          </cell>
          <cell r="I7481">
            <v>0</v>
          </cell>
          <cell r="J7481">
            <v>0</v>
          </cell>
          <cell r="K7481">
            <v>0</v>
          </cell>
          <cell r="L7481">
            <v>0</v>
          </cell>
          <cell r="M7481">
            <v>0</v>
          </cell>
          <cell r="N7481">
            <v>0</v>
          </cell>
          <cell r="O7481" t="str">
            <v>+++</v>
          </cell>
        </row>
        <row r="7482">
          <cell r="A7482" t="str">
            <v>580.40.85.065-6280.14</v>
          </cell>
          <cell r="B7482" t="str">
            <v>580</v>
          </cell>
          <cell r="C7482" t="str">
            <v>40</v>
          </cell>
          <cell r="D7482" t="str">
            <v>85</v>
          </cell>
          <cell r="E7482" t="str">
            <v>065</v>
          </cell>
          <cell r="F7482" t="str">
            <v>6280.14</v>
          </cell>
          <cell r="G7482" t="str">
            <v>Supplies-Public Works Protective Clothing</v>
          </cell>
          <cell r="H7482">
            <v>0</v>
          </cell>
          <cell r="I7482">
            <v>0</v>
          </cell>
          <cell r="J7482">
            <v>0</v>
          </cell>
          <cell r="K7482">
            <v>0</v>
          </cell>
          <cell r="L7482">
            <v>0</v>
          </cell>
          <cell r="M7482">
            <v>0</v>
          </cell>
          <cell r="N7482">
            <v>0</v>
          </cell>
          <cell r="O7482" t="str">
            <v>+++</v>
          </cell>
        </row>
        <row r="7483">
          <cell r="A7483" t="str">
            <v>580.40.85.065-6280.15</v>
          </cell>
          <cell r="B7483" t="str">
            <v>580</v>
          </cell>
          <cell r="C7483" t="str">
            <v>40</v>
          </cell>
          <cell r="D7483" t="str">
            <v>85</v>
          </cell>
          <cell r="E7483" t="str">
            <v>065</v>
          </cell>
          <cell r="F7483" t="str">
            <v>6280.15</v>
          </cell>
          <cell r="G7483" t="str">
            <v>Supplies-Public Works Mechanics Tools</v>
          </cell>
          <cell r="H7483">
            <v>0</v>
          </cell>
          <cell r="I7483">
            <v>0</v>
          </cell>
          <cell r="J7483">
            <v>0</v>
          </cell>
          <cell r="K7483">
            <v>0</v>
          </cell>
          <cell r="L7483">
            <v>0</v>
          </cell>
          <cell r="M7483">
            <v>0</v>
          </cell>
          <cell r="N7483">
            <v>0</v>
          </cell>
          <cell r="O7483" t="str">
            <v>+++</v>
          </cell>
        </row>
        <row r="7484">
          <cell r="A7484" t="str">
            <v>580.40.85.065-6280.16</v>
          </cell>
          <cell r="B7484" t="str">
            <v>580</v>
          </cell>
          <cell r="C7484" t="str">
            <v>40</v>
          </cell>
          <cell r="D7484" t="str">
            <v>85</v>
          </cell>
          <cell r="E7484" t="str">
            <v>065</v>
          </cell>
          <cell r="F7484" t="str">
            <v>6280.16</v>
          </cell>
          <cell r="G7484" t="str">
            <v>Supplies-Public Works UV System Supplies</v>
          </cell>
          <cell r="H7484">
            <v>0</v>
          </cell>
          <cell r="I7484">
            <v>0</v>
          </cell>
          <cell r="J7484">
            <v>0</v>
          </cell>
          <cell r="K7484">
            <v>0</v>
          </cell>
          <cell r="L7484">
            <v>0</v>
          </cell>
          <cell r="M7484">
            <v>0</v>
          </cell>
          <cell r="N7484">
            <v>0</v>
          </cell>
          <cell r="O7484" t="str">
            <v>+++</v>
          </cell>
        </row>
        <row r="7485">
          <cell r="A7485" t="str">
            <v>580.40.85.065-6280.19</v>
          </cell>
          <cell r="B7485" t="str">
            <v>580</v>
          </cell>
          <cell r="C7485" t="str">
            <v>40</v>
          </cell>
          <cell r="D7485" t="str">
            <v>85</v>
          </cell>
          <cell r="E7485" t="str">
            <v>065</v>
          </cell>
          <cell r="F7485" t="str">
            <v>6280.19</v>
          </cell>
          <cell r="G7485" t="str">
            <v>Supplies-Public Works Specialty Maintenance Tools</v>
          </cell>
          <cell r="H7485">
            <v>0</v>
          </cell>
          <cell r="I7485">
            <v>0</v>
          </cell>
          <cell r="J7485">
            <v>0</v>
          </cell>
          <cell r="K7485">
            <v>0</v>
          </cell>
          <cell r="L7485">
            <v>0</v>
          </cell>
          <cell r="M7485">
            <v>0</v>
          </cell>
          <cell r="N7485">
            <v>0</v>
          </cell>
          <cell r="O7485" t="str">
            <v>+++</v>
          </cell>
        </row>
        <row r="7486">
          <cell r="A7486" t="str">
            <v>580.40.85.065-6280.20</v>
          </cell>
          <cell r="B7486" t="str">
            <v>580</v>
          </cell>
          <cell r="C7486" t="str">
            <v>40</v>
          </cell>
          <cell r="D7486" t="str">
            <v>85</v>
          </cell>
          <cell r="E7486" t="str">
            <v>065</v>
          </cell>
          <cell r="F7486" t="str">
            <v>6280.20</v>
          </cell>
          <cell r="G7486" t="str">
            <v>Supplies-Public Works Bin Repair</v>
          </cell>
          <cell r="H7486">
            <v>0</v>
          </cell>
          <cell r="I7486">
            <v>0</v>
          </cell>
          <cell r="J7486">
            <v>0</v>
          </cell>
          <cell r="K7486">
            <v>0</v>
          </cell>
          <cell r="L7486">
            <v>0</v>
          </cell>
          <cell r="M7486">
            <v>0</v>
          </cell>
          <cell r="N7486">
            <v>0</v>
          </cell>
          <cell r="O7486" t="str">
            <v>+++</v>
          </cell>
        </row>
        <row r="7487">
          <cell r="A7487" t="str">
            <v>580.40.85.065-6280.21</v>
          </cell>
          <cell r="B7487" t="str">
            <v>580</v>
          </cell>
          <cell r="C7487" t="str">
            <v>40</v>
          </cell>
          <cell r="D7487" t="str">
            <v>85</v>
          </cell>
          <cell r="E7487" t="str">
            <v>065</v>
          </cell>
          <cell r="F7487" t="str">
            <v>6280.21</v>
          </cell>
          <cell r="G7487" t="str">
            <v>Supplies-Public Works Used Oil Grant</v>
          </cell>
          <cell r="H7487">
            <v>0</v>
          </cell>
          <cell r="I7487">
            <v>0</v>
          </cell>
          <cell r="J7487">
            <v>0</v>
          </cell>
          <cell r="K7487">
            <v>0</v>
          </cell>
          <cell r="L7487">
            <v>0</v>
          </cell>
          <cell r="M7487">
            <v>0</v>
          </cell>
          <cell r="N7487">
            <v>0</v>
          </cell>
          <cell r="O7487" t="str">
            <v>+++</v>
          </cell>
        </row>
        <row r="7488">
          <cell r="A7488" t="str">
            <v>580.40.85.065-6280.22</v>
          </cell>
          <cell r="B7488" t="str">
            <v>580</v>
          </cell>
          <cell r="C7488" t="str">
            <v>40</v>
          </cell>
          <cell r="D7488" t="str">
            <v>85</v>
          </cell>
          <cell r="E7488" t="str">
            <v>065</v>
          </cell>
          <cell r="F7488" t="str">
            <v>6280.22</v>
          </cell>
          <cell r="G7488" t="str">
            <v>Supplies-Public Works Recycled Products</v>
          </cell>
          <cell r="H7488">
            <v>0</v>
          </cell>
          <cell r="I7488">
            <v>0</v>
          </cell>
          <cell r="J7488">
            <v>0</v>
          </cell>
          <cell r="K7488">
            <v>0</v>
          </cell>
          <cell r="L7488">
            <v>0</v>
          </cell>
          <cell r="M7488">
            <v>0</v>
          </cell>
          <cell r="N7488">
            <v>0</v>
          </cell>
          <cell r="O7488" t="str">
            <v>+++</v>
          </cell>
        </row>
        <row r="7489">
          <cell r="A7489" t="str">
            <v>580.40.85.065-6280.23</v>
          </cell>
          <cell r="B7489" t="str">
            <v>580</v>
          </cell>
          <cell r="C7489" t="str">
            <v>40</v>
          </cell>
          <cell r="D7489" t="str">
            <v>85</v>
          </cell>
          <cell r="E7489" t="str">
            <v>065</v>
          </cell>
          <cell r="F7489" t="str">
            <v>6280.23</v>
          </cell>
          <cell r="G7489" t="str">
            <v>Supplies-Public Works Recycling Education Program</v>
          </cell>
          <cell r="H7489">
            <v>0</v>
          </cell>
          <cell r="I7489">
            <v>0</v>
          </cell>
          <cell r="J7489">
            <v>0</v>
          </cell>
          <cell r="K7489">
            <v>0</v>
          </cell>
          <cell r="L7489">
            <v>0</v>
          </cell>
          <cell r="M7489">
            <v>0</v>
          </cell>
          <cell r="N7489">
            <v>0</v>
          </cell>
          <cell r="O7489" t="str">
            <v>+++</v>
          </cell>
        </row>
        <row r="7490">
          <cell r="A7490" t="str">
            <v>580.40.85.065-6280.25</v>
          </cell>
          <cell r="B7490" t="str">
            <v>580</v>
          </cell>
          <cell r="C7490" t="str">
            <v>40</v>
          </cell>
          <cell r="D7490" t="str">
            <v>85</v>
          </cell>
          <cell r="E7490" t="str">
            <v>065</v>
          </cell>
          <cell r="F7490" t="str">
            <v>6280.25</v>
          </cell>
          <cell r="G7490" t="str">
            <v>Supplies-Public Works Collection Containers</v>
          </cell>
          <cell r="H7490">
            <v>0</v>
          </cell>
          <cell r="I7490">
            <v>0</v>
          </cell>
          <cell r="J7490">
            <v>0</v>
          </cell>
          <cell r="K7490">
            <v>0</v>
          </cell>
          <cell r="L7490">
            <v>0</v>
          </cell>
          <cell r="M7490">
            <v>0</v>
          </cell>
          <cell r="N7490">
            <v>0</v>
          </cell>
          <cell r="O7490" t="str">
            <v>+++</v>
          </cell>
        </row>
        <row r="7491">
          <cell r="A7491" t="str">
            <v>580.40.85.065-6280.26</v>
          </cell>
          <cell r="B7491" t="str">
            <v>580</v>
          </cell>
          <cell r="C7491" t="str">
            <v>40</v>
          </cell>
          <cell r="D7491" t="str">
            <v>85</v>
          </cell>
          <cell r="E7491" t="str">
            <v>065</v>
          </cell>
          <cell r="F7491" t="str">
            <v>6280.26</v>
          </cell>
          <cell r="G7491" t="str">
            <v>Supplies-Public Works 3 Cart System Containers</v>
          </cell>
          <cell r="H7491">
            <v>0</v>
          </cell>
          <cell r="I7491">
            <v>0</v>
          </cell>
          <cell r="J7491">
            <v>0</v>
          </cell>
          <cell r="K7491">
            <v>0</v>
          </cell>
          <cell r="L7491">
            <v>0</v>
          </cell>
          <cell r="M7491">
            <v>0</v>
          </cell>
          <cell r="N7491">
            <v>0</v>
          </cell>
          <cell r="O7491" t="str">
            <v>+++</v>
          </cell>
        </row>
        <row r="7492">
          <cell r="A7492" t="str">
            <v>580.40.85.065-6280.27</v>
          </cell>
          <cell r="B7492" t="str">
            <v>580</v>
          </cell>
          <cell r="C7492" t="str">
            <v>40</v>
          </cell>
          <cell r="D7492" t="str">
            <v>85</v>
          </cell>
          <cell r="E7492" t="str">
            <v>065</v>
          </cell>
          <cell r="F7492" t="str">
            <v>6280.27</v>
          </cell>
          <cell r="G7492" t="str">
            <v>Supplies-Public Works SSJID Surface Water</v>
          </cell>
          <cell r="H7492">
            <v>0</v>
          </cell>
          <cell r="I7492">
            <v>0</v>
          </cell>
          <cell r="J7492">
            <v>0</v>
          </cell>
          <cell r="K7492">
            <v>0</v>
          </cell>
          <cell r="L7492">
            <v>0</v>
          </cell>
          <cell r="M7492">
            <v>0</v>
          </cell>
          <cell r="N7492">
            <v>0</v>
          </cell>
          <cell r="O7492" t="str">
            <v>+++</v>
          </cell>
        </row>
        <row r="7493">
          <cell r="A7493" t="str">
            <v>580.40.85.065-6280.28</v>
          </cell>
          <cell r="B7493" t="str">
            <v>580</v>
          </cell>
          <cell r="C7493" t="str">
            <v>40</v>
          </cell>
          <cell r="D7493" t="str">
            <v>85</v>
          </cell>
          <cell r="E7493" t="str">
            <v>065</v>
          </cell>
          <cell r="F7493" t="str">
            <v>6280.28</v>
          </cell>
          <cell r="G7493" t="str">
            <v>Supplies-Public Works Water Treatment Chemicals</v>
          </cell>
          <cell r="H7493">
            <v>0</v>
          </cell>
          <cell r="I7493">
            <v>0</v>
          </cell>
          <cell r="J7493">
            <v>0</v>
          </cell>
          <cell r="K7493">
            <v>0</v>
          </cell>
          <cell r="L7493">
            <v>0</v>
          </cell>
          <cell r="M7493">
            <v>0</v>
          </cell>
          <cell r="N7493">
            <v>0</v>
          </cell>
          <cell r="O7493" t="str">
            <v>+++</v>
          </cell>
        </row>
        <row r="7494">
          <cell r="A7494" t="str">
            <v>580.40.85.065-6280.29</v>
          </cell>
          <cell r="B7494" t="str">
            <v>580</v>
          </cell>
          <cell r="C7494" t="str">
            <v>40</v>
          </cell>
          <cell r="D7494" t="str">
            <v>85</v>
          </cell>
          <cell r="E7494" t="str">
            <v>065</v>
          </cell>
          <cell r="F7494" t="str">
            <v>6280.29</v>
          </cell>
          <cell r="G7494" t="str">
            <v>Supplies-Public Works Water Treatment</v>
          </cell>
          <cell r="H7494">
            <v>0</v>
          </cell>
          <cell r="I7494">
            <v>0</v>
          </cell>
          <cell r="J7494">
            <v>0</v>
          </cell>
          <cell r="K7494">
            <v>0</v>
          </cell>
          <cell r="L7494">
            <v>0</v>
          </cell>
          <cell r="M7494">
            <v>0</v>
          </cell>
          <cell r="N7494">
            <v>0</v>
          </cell>
          <cell r="O7494" t="str">
            <v>+++</v>
          </cell>
        </row>
        <row r="7495">
          <cell r="A7495" t="str">
            <v>580.40.85.065-6280.30</v>
          </cell>
          <cell r="B7495" t="str">
            <v>580</v>
          </cell>
          <cell r="C7495" t="str">
            <v>40</v>
          </cell>
          <cell r="D7495" t="str">
            <v>85</v>
          </cell>
          <cell r="E7495" t="str">
            <v>065</v>
          </cell>
          <cell r="F7495" t="str">
            <v>6280.30</v>
          </cell>
          <cell r="G7495" t="str">
            <v>Supplies-Public Works Automated &amp; Hand Tools</v>
          </cell>
          <cell r="H7495">
            <v>0</v>
          </cell>
          <cell r="I7495">
            <v>0</v>
          </cell>
          <cell r="J7495">
            <v>0</v>
          </cell>
          <cell r="K7495">
            <v>0</v>
          </cell>
          <cell r="L7495">
            <v>0</v>
          </cell>
          <cell r="M7495">
            <v>0</v>
          </cell>
          <cell r="N7495">
            <v>0</v>
          </cell>
          <cell r="O7495" t="str">
            <v>+++</v>
          </cell>
        </row>
        <row r="7496">
          <cell r="A7496" t="str">
            <v>580.40.85.065-6280.31</v>
          </cell>
          <cell r="B7496" t="str">
            <v>580</v>
          </cell>
          <cell r="C7496" t="str">
            <v>40</v>
          </cell>
          <cell r="D7496" t="str">
            <v>85</v>
          </cell>
          <cell r="E7496" t="str">
            <v>065</v>
          </cell>
          <cell r="F7496" t="str">
            <v>6280.31</v>
          </cell>
          <cell r="G7496" t="str">
            <v>Supplies-Public Works Water Conservation</v>
          </cell>
          <cell r="H7496">
            <v>0</v>
          </cell>
          <cell r="I7496">
            <v>0</v>
          </cell>
          <cell r="J7496">
            <v>0</v>
          </cell>
          <cell r="K7496">
            <v>0</v>
          </cell>
          <cell r="L7496">
            <v>0</v>
          </cell>
          <cell r="M7496">
            <v>0</v>
          </cell>
          <cell r="N7496">
            <v>0</v>
          </cell>
          <cell r="O7496" t="str">
            <v>+++</v>
          </cell>
        </row>
        <row r="7497">
          <cell r="A7497" t="str">
            <v>580.40.85.065-6280.32</v>
          </cell>
          <cell r="B7497" t="str">
            <v>580</v>
          </cell>
          <cell r="C7497" t="str">
            <v>40</v>
          </cell>
          <cell r="D7497" t="str">
            <v>85</v>
          </cell>
          <cell r="E7497" t="str">
            <v>065</v>
          </cell>
          <cell r="F7497" t="str">
            <v>6280.32</v>
          </cell>
          <cell r="G7497" t="str">
            <v>Supplies-Public Works Water Distribution System</v>
          </cell>
          <cell r="H7497">
            <v>0</v>
          </cell>
          <cell r="I7497">
            <v>0</v>
          </cell>
          <cell r="J7497">
            <v>0</v>
          </cell>
          <cell r="K7497">
            <v>0</v>
          </cell>
          <cell r="L7497">
            <v>0</v>
          </cell>
          <cell r="M7497">
            <v>0</v>
          </cell>
          <cell r="N7497">
            <v>0</v>
          </cell>
          <cell r="O7497" t="str">
            <v>+++</v>
          </cell>
        </row>
        <row r="7498">
          <cell r="A7498" t="str">
            <v>580.40.85.065-6280.33</v>
          </cell>
          <cell r="B7498" t="str">
            <v>580</v>
          </cell>
          <cell r="C7498" t="str">
            <v>40</v>
          </cell>
          <cell r="D7498" t="str">
            <v>85</v>
          </cell>
          <cell r="E7498" t="str">
            <v>065</v>
          </cell>
          <cell r="F7498" t="str">
            <v>6280.33</v>
          </cell>
          <cell r="G7498" t="str">
            <v>Supplies-Public Works Fire Hydrants</v>
          </cell>
          <cell r="H7498">
            <v>0</v>
          </cell>
          <cell r="I7498">
            <v>0</v>
          </cell>
          <cell r="J7498">
            <v>0</v>
          </cell>
          <cell r="K7498">
            <v>0</v>
          </cell>
          <cell r="L7498">
            <v>0</v>
          </cell>
          <cell r="M7498">
            <v>0</v>
          </cell>
          <cell r="N7498">
            <v>0</v>
          </cell>
          <cell r="O7498" t="str">
            <v>+++</v>
          </cell>
        </row>
        <row r="7499">
          <cell r="A7499" t="str">
            <v>580.40.85.065-6280.34</v>
          </cell>
          <cell r="B7499" t="str">
            <v>580</v>
          </cell>
          <cell r="C7499" t="str">
            <v>40</v>
          </cell>
          <cell r="D7499" t="str">
            <v>85</v>
          </cell>
          <cell r="E7499" t="str">
            <v>065</v>
          </cell>
          <cell r="F7499" t="str">
            <v>6280.34</v>
          </cell>
          <cell r="G7499" t="str">
            <v>Supplies-Public Works Wells &amp; Pumps</v>
          </cell>
          <cell r="H7499">
            <v>0</v>
          </cell>
          <cell r="I7499">
            <v>0</v>
          </cell>
          <cell r="J7499">
            <v>0</v>
          </cell>
          <cell r="K7499">
            <v>0</v>
          </cell>
          <cell r="L7499">
            <v>0</v>
          </cell>
          <cell r="M7499">
            <v>0</v>
          </cell>
          <cell r="N7499">
            <v>0</v>
          </cell>
          <cell r="O7499" t="str">
            <v>+++</v>
          </cell>
        </row>
        <row r="7500">
          <cell r="A7500" t="str">
            <v>580.40.85.065-6280.35</v>
          </cell>
          <cell r="B7500" t="str">
            <v>580</v>
          </cell>
          <cell r="C7500" t="str">
            <v>40</v>
          </cell>
          <cell r="D7500" t="str">
            <v>85</v>
          </cell>
          <cell r="E7500" t="str">
            <v>065</v>
          </cell>
          <cell r="F7500" t="str">
            <v>6280.35</v>
          </cell>
          <cell r="G7500" t="str">
            <v>Supplies-Public Works Water Meters &amp; Boxes</v>
          </cell>
          <cell r="H7500">
            <v>0</v>
          </cell>
          <cell r="I7500">
            <v>0</v>
          </cell>
          <cell r="J7500">
            <v>0</v>
          </cell>
          <cell r="K7500">
            <v>0</v>
          </cell>
          <cell r="L7500">
            <v>0</v>
          </cell>
          <cell r="M7500">
            <v>0</v>
          </cell>
          <cell r="N7500">
            <v>0</v>
          </cell>
          <cell r="O7500" t="str">
            <v>+++</v>
          </cell>
        </row>
        <row r="7501">
          <cell r="A7501" t="str">
            <v>580.40.85.065-6280.36</v>
          </cell>
          <cell r="B7501" t="str">
            <v>580</v>
          </cell>
          <cell r="C7501" t="str">
            <v>40</v>
          </cell>
          <cell r="D7501" t="str">
            <v>85</v>
          </cell>
          <cell r="E7501" t="str">
            <v>065</v>
          </cell>
          <cell r="F7501" t="str">
            <v>6280.36</v>
          </cell>
          <cell r="G7501" t="str">
            <v>Supplies-Public Works Traffic Calming</v>
          </cell>
          <cell r="H7501">
            <v>0</v>
          </cell>
          <cell r="I7501">
            <v>0</v>
          </cell>
          <cell r="J7501">
            <v>0</v>
          </cell>
          <cell r="K7501">
            <v>0</v>
          </cell>
          <cell r="L7501">
            <v>0</v>
          </cell>
          <cell r="M7501">
            <v>0</v>
          </cell>
          <cell r="N7501">
            <v>0</v>
          </cell>
          <cell r="O7501" t="str">
            <v>+++</v>
          </cell>
        </row>
        <row r="7502">
          <cell r="A7502" t="str">
            <v>580.40.85.065-6280.38</v>
          </cell>
          <cell r="B7502" t="str">
            <v>580</v>
          </cell>
          <cell r="C7502" t="str">
            <v>40</v>
          </cell>
          <cell r="D7502" t="str">
            <v>85</v>
          </cell>
          <cell r="E7502" t="str">
            <v>065</v>
          </cell>
          <cell r="F7502" t="str">
            <v>6280.38</v>
          </cell>
          <cell r="G7502" t="str">
            <v>Supplies-Public Works Global Supplies</v>
          </cell>
          <cell r="H7502">
            <v>0</v>
          </cell>
          <cell r="I7502">
            <v>0</v>
          </cell>
          <cell r="J7502">
            <v>0</v>
          </cell>
          <cell r="K7502">
            <v>0</v>
          </cell>
          <cell r="L7502">
            <v>0</v>
          </cell>
          <cell r="M7502">
            <v>0</v>
          </cell>
          <cell r="N7502">
            <v>0</v>
          </cell>
          <cell r="O7502" t="str">
            <v>+++</v>
          </cell>
        </row>
        <row r="7503">
          <cell r="A7503" t="str">
            <v>580.40.85.065-6280.39</v>
          </cell>
          <cell r="B7503" t="str">
            <v>580</v>
          </cell>
          <cell r="C7503" t="str">
            <v>40</v>
          </cell>
          <cell r="D7503" t="str">
            <v>85</v>
          </cell>
          <cell r="E7503" t="str">
            <v>065</v>
          </cell>
          <cell r="F7503" t="str">
            <v>6280.39</v>
          </cell>
          <cell r="G7503" t="str">
            <v>Supplies-Public Works Industrial Waste Pretreatment</v>
          </cell>
          <cell r="H7503">
            <v>0</v>
          </cell>
          <cell r="I7503">
            <v>0</v>
          </cell>
          <cell r="J7503">
            <v>0</v>
          </cell>
          <cell r="K7503">
            <v>0</v>
          </cell>
          <cell r="L7503">
            <v>0</v>
          </cell>
          <cell r="M7503">
            <v>0</v>
          </cell>
          <cell r="N7503">
            <v>0</v>
          </cell>
          <cell r="O7503" t="str">
            <v>+++</v>
          </cell>
        </row>
        <row r="7504">
          <cell r="A7504" t="str">
            <v>580.40.85.065-6280.41</v>
          </cell>
          <cell r="B7504" t="str">
            <v>580</v>
          </cell>
          <cell r="C7504" t="str">
            <v>40</v>
          </cell>
          <cell r="D7504" t="str">
            <v>85</v>
          </cell>
          <cell r="E7504" t="str">
            <v>065</v>
          </cell>
          <cell r="F7504" t="str">
            <v>6280.41</v>
          </cell>
          <cell r="G7504" t="str">
            <v>Supplies-Public Works Bevarage Container Grant</v>
          </cell>
          <cell r="H7504">
            <v>0</v>
          </cell>
          <cell r="I7504">
            <v>0</v>
          </cell>
          <cell r="J7504">
            <v>0</v>
          </cell>
          <cell r="K7504">
            <v>0</v>
          </cell>
          <cell r="L7504">
            <v>0</v>
          </cell>
          <cell r="M7504">
            <v>0</v>
          </cell>
          <cell r="N7504">
            <v>0</v>
          </cell>
          <cell r="O7504" t="str">
            <v>+++</v>
          </cell>
        </row>
        <row r="7505">
          <cell r="A7505" t="str">
            <v>580.40.85.065-6280.42</v>
          </cell>
          <cell r="B7505" t="str">
            <v>580</v>
          </cell>
          <cell r="C7505" t="str">
            <v>40</v>
          </cell>
          <cell r="D7505" t="str">
            <v>85</v>
          </cell>
          <cell r="E7505" t="str">
            <v>065</v>
          </cell>
          <cell r="F7505" t="str">
            <v>6280.42</v>
          </cell>
          <cell r="G7505" t="str">
            <v>Supplies-Public Works Industrial Wastewater</v>
          </cell>
          <cell r="H7505">
            <v>0</v>
          </cell>
          <cell r="I7505">
            <v>0</v>
          </cell>
          <cell r="J7505">
            <v>0</v>
          </cell>
          <cell r="K7505">
            <v>0</v>
          </cell>
          <cell r="L7505">
            <v>0</v>
          </cell>
          <cell r="M7505">
            <v>0</v>
          </cell>
          <cell r="N7505">
            <v>0</v>
          </cell>
          <cell r="O7505" t="str">
            <v>+++</v>
          </cell>
        </row>
        <row r="7506">
          <cell r="A7506" t="str">
            <v>580.40.85.065-6300.01</v>
          </cell>
          <cell r="B7506" t="str">
            <v>580</v>
          </cell>
          <cell r="C7506" t="str">
            <v>40</v>
          </cell>
          <cell r="D7506" t="str">
            <v>85</v>
          </cell>
          <cell r="E7506" t="str">
            <v>065</v>
          </cell>
          <cell r="F7506" t="str">
            <v>6300.01</v>
          </cell>
          <cell r="G7506" t="str">
            <v>Dues &amp; Subscriptions Memberships</v>
          </cell>
          <cell r="H7506">
            <v>0</v>
          </cell>
          <cell r="I7506">
            <v>0</v>
          </cell>
          <cell r="J7506">
            <v>0</v>
          </cell>
          <cell r="K7506">
            <v>0</v>
          </cell>
          <cell r="L7506">
            <v>0</v>
          </cell>
          <cell r="M7506">
            <v>0</v>
          </cell>
          <cell r="N7506">
            <v>0</v>
          </cell>
          <cell r="O7506" t="str">
            <v>+++</v>
          </cell>
        </row>
        <row r="7507">
          <cell r="A7507" t="str">
            <v>580.40.85.065-6300.02</v>
          </cell>
          <cell r="B7507" t="str">
            <v>580</v>
          </cell>
          <cell r="C7507" t="str">
            <v>40</v>
          </cell>
          <cell r="D7507" t="str">
            <v>85</v>
          </cell>
          <cell r="E7507" t="str">
            <v>065</v>
          </cell>
          <cell r="F7507" t="str">
            <v>6300.02</v>
          </cell>
          <cell r="G7507" t="str">
            <v>Dues &amp; Subscriptions Publications</v>
          </cell>
          <cell r="H7507">
            <v>0</v>
          </cell>
          <cell r="I7507">
            <v>0</v>
          </cell>
          <cell r="J7507">
            <v>0</v>
          </cell>
          <cell r="K7507">
            <v>0</v>
          </cell>
          <cell r="L7507">
            <v>0</v>
          </cell>
          <cell r="M7507">
            <v>0</v>
          </cell>
          <cell r="N7507">
            <v>0</v>
          </cell>
          <cell r="O7507" t="str">
            <v>+++</v>
          </cell>
        </row>
        <row r="7508">
          <cell r="A7508" t="str">
            <v>580.40.85.065-6300.03</v>
          </cell>
          <cell r="B7508" t="str">
            <v>580</v>
          </cell>
          <cell r="C7508" t="str">
            <v>40</v>
          </cell>
          <cell r="D7508" t="str">
            <v>85</v>
          </cell>
          <cell r="E7508" t="str">
            <v>065</v>
          </cell>
          <cell r="F7508" t="str">
            <v>6300.03</v>
          </cell>
          <cell r="G7508" t="str">
            <v>Dues &amp; Subscriptions Certifications</v>
          </cell>
          <cell r="H7508">
            <v>0</v>
          </cell>
          <cell r="I7508">
            <v>0</v>
          </cell>
          <cell r="J7508">
            <v>0</v>
          </cell>
          <cell r="K7508">
            <v>0</v>
          </cell>
          <cell r="L7508">
            <v>0</v>
          </cell>
          <cell r="M7508">
            <v>0</v>
          </cell>
          <cell r="N7508">
            <v>0</v>
          </cell>
          <cell r="O7508" t="str">
            <v>+++</v>
          </cell>
        </row>
        <row r="7509">
          <cell r="A7509" t="str">
            <v>580.40.85.065-6350.01</v>
          </cell>
          <cell r="B7509" t="str">
            <v>580</v>
          </cell>
          <cell r="C7509" t="str">
            <v>40</v>
          </cell>
          <cell r="D7509" t="str">
            <v>85</v>
          </cell>
          <cell r="E7509" t="str">
            <v>065</v>
          </cell>
          <cell r="F7509" t="str">
            <v>6350.01</v>
          </cell>
          <cell r="G7509" t="str">
            <v>Maintenance Agreements &amp; Licenses License/Software Maintenance</v>
          </cell>
          <cell r="H7509">
            <v>0</v>
          </cell>
          <cell r="I7509">
            <v>0</v>
          </cell>
          <cell r="J7509">
            <v>0</v>
          </cell>
          <cell r="K7509">
            <v>0</v>
          </cell>
          <cell r="L7509">
            <v>0</v>
          </cell>
          <cell r="M7509">
            <v>0</v>
          </cell>
          <cell r="N7509">
            <v>0</v>
          </cell>
          <cell r="O7509" t="str">
            <v>+++</v>
          </cell>
        </row>
        <row r="7510">
          <cell r="A7510" t="str">
            <v>580.40.85.065-6350.02</v>
          </cell>
          <cell r="B7510" t="str">
            <v>580</v>
          </cell>
          <cell r="C7510" t="str">
            <v>40</v>
          </cell>
          <cell r="D7510" t="str">
            <v>85</v>
          </cell>
          <cell r="E7510" t="str">
            <v>065</v>
          </cell>
          <cell r="F7510" t="str">
            <v>6350.02</v>
          </cell>
          <cell r="G7510" t="str">
            <v>Maintenance Agreements &amp; Licenses Hardware Maintenance</v>
          </cell>
          <cell r="H7510">
            <v>0</v>
          </cell>
          <cell r="I7510">
            <v>0</v>
          </cell>
          <cell r="J7510">
            <v>0</v>
          </cell>
          <cell r="K7510">
            <v>0</v>
          </cell>
          <cell r="L7510">
            <v>0</v>
          </cell>
          <cell r="M7510">
            <v>0</v>
          </cell>
          <cell r="N7510">
            <v>0</v>
          </cell>
          <cell r="O7510" t="str">
            <v>+++</v>
          </cell>
        </row>
        <row r="7511">
          <cell r="A7511" t="str">
            <v>580.40.85.065-6350.03</v>
          </cell>
          <cell r="B7511" t="str">
            <v>580</v>
          </cell>
          <cell r="C7511" t="str">
            <v>40</v>
          </cell>
          <cell r="D7511" t="str">
            <v>85</v>
          </cell>
          <cell r="E7511" t="str">
            <v>065</v>
          </cell>
          <cell r="F7511" t="str">
            <v>6350.03</v>
          </cell>
          <cell r="G7511" t="str">
            <v>Maintenance Agreements &amp; Licenses Maintenance Agreements</v>
          </cell>
          <cell r="H7511">
            <v>0</v>
          </cell>
          <cell r="I7511">
            <v>0</v>
          </cell>
          <cell r="J7511">
            <v>0</v>
          </cell>
          <cell r="K7511">
            <v>0</v>
          </cell>
          <cell r="L7511">
            <v>0</v>
          </cell>
          <cell r="M7511">
            <v>0</v>
          </cell>
          <cell r="N7511">
            <v>0</v>
          </cell>
          <cell r="O7511" t="str">
            <v>+++</v>
          </cell>
        </row>
        <row r="7512">
          <cell r="A7512" t="str">
            <v>580.40.85.065-6350.04</v>
          </cell>
          <cell r="B7512" t="str">
            <v>580</v>
          </cell>
          <cell r="C7512" t="str">
            <v>40</v>
          </cell>
          <cell r="D7512" t="str">
            <v>85</v>
          </cell>
          <cell r="E7512" t="str">
            <v>065</v>
          </cell>
          <cell r="F7512" t="str">
            <v>6350.04</v>
          </cell>
          <cell r="G7512" t="str">
            <v>Maintenance Agreements &amp; Licenses SCADA</v>
          </cell>
          <cell r="H7512">
            <v>0</v>
          </cell>
          <cell r="I7512">
            <v>0</v>
          </cell>
          <cell r="J7512">
            <v>0</v>
          </cell>
          <cell r="K7512">
            <v>0</v>
          </cell>
          <cell r="L7512">
            <v>0</v>
          </cell>
          <cell r="M7512">
            <v>0</v>
          </cell>
          <cell r="N7512">
            <v>0</v>
          </cell>
          <cell r="O7512" t="str">
            <v>+++</v>
          </cell>
        </row>
        <row r="7513">
          <cell r="A7513" t="str">
            <v>580.40.85.065-6350.05</v>
          </cell>
          <cell r="B7513" t="str">
            <v>580</v>
          </cell>
          <cell r="C7513" t="str">
            <v>40</v>
          </cell>
          <cell r="D7513" t="str">
            <v>85</v>
          </cell>
          <cell r="E7513" t="str">
            <v>065</v>
          </cell>
          <cell r="F7513" t="str">
            <v>6350.05</v>
          </cell>
          <cell r="G7513" t="str">
            <v>Maintenance Agreements &amp; Licenses Traffic Control</v>
          </cell>
          <cell r="H7513">
            <v>0</v>
          </cell>
          <cell r="I7513">
            <v>0</v>
          </cell>
          <cell r="J7513">
            <v>0</v>
          </cell>
          <cell r="K7513">
            <v>0</v>
          </cell>
          <cell r="L7513">
            <v>0</v>
          </cell>
          <cell r="M7513">
            <v>0</v>
          </cell>
          <cell r="N7513">
            <v>0</v>
          </cell>
          <cell r="O7513" t="str">
            <v>+++</v>
          </cell>
        </row>
        <row r="7514">
          <cell r="A7514" t="str">
            <v>580.40.85.065-6350.06</v>
          </cell>
          <cell r="B7514" t="str">
            <v>580</v>
          </cell>
          <cell r="C7514" t="str">
            <v>40</v>
          </cell>
          <cell r="D7514" t="str">
            <v>85</v>
          </cell>
          <cell r="E7514" t="str">
            <v>065</v>
          </cell>
          <cell r="F7514" t="str">
            <v>6350.06</v>
          </cell>
          <cell r="G7514" t="str">
            <v>Maintenance Agreements &amp; Licenses Streetlights</v>
          </cell>
          <cell r="H7514">
            <v>0</v>
          </cell>
          <cell r="I7514">
            <v>0</v>
          </cell>
          <cell r="J7514">
            <v>0</v>
          </cell>
          <cell r="K7514">
            <v>0</v>
          </cell>
          <cell r="L7514">
            <v>0</v>
          </cell>
          <cell r="M7514">
            <v>0</v>
          </cell>
          <cell r="N7514">
            <v>0</v>
          </cell>
          <cell r="O7514" t="str">
            <v>+++</v>
          </cell>
        </row>
        <row r="7515">
          <cell r="A7515" t="str">
            <v>580.40.85.065-6375.01</v>
          </cell>
          <cell r="B7515" t="str">
            <v>580</v>
          </cell>
          <cell r="C7515" t="str">
            <v>40</v>
          </cell>
          <cell r="D7515" t="str">
            <v>85</v>
          </cell>
          <cell r="E7515" t="str">
            <v>065</v>
          </cell>
          <cell r="F7515" t="str">
            <v>6375.01</v>
          </cell>
          <cell r="G7515" t="str">
            <v>Operating Fees NPDES Permit Renewal</v>
          </cell>
          <cell r="H7515">
            <v>0</v>
          </cell>
          <cell r="I7515">
            <v>0</v>
          </cell>
          <cell r="J7515">
            <v>0</v>
          </cell>
          <cell r="K7515">
            <v>0</v>
          </cell>
          <cell r="L7515">
            <v>0</v>
          </cell>
          <cell r="M7515">
            <v>0</v>
          </cell>
          <cell r="N7515">
            <v>0</v>
          </cell>
          <cell r="O7515" t="str">
            <v>+++</v>
          </cell>
        </row>
        <row r="7516">
          <cell r="A7516" t="str">
            <v>580.40.85.065-6375.02</v>
          </cell>
          <cell r="B7516" t="str">
            <v>580</v>
          </cell>
          <cell r="C7516" t="str">
            <v>40</v>
          </cell>
          <cell r="D7516" t="str">
            <v>85</v>
          </cell>
          <cell r="E7516" t="str">
            <v>065</v>
          </cell>
          <cell r="F7516" t="str">
            <v>6375.02</v>
          </cell>
          <cell r="G7516" t="str">
            <v>Operating Fees NPDES Permit Compliance</v>
          </cell>
          <cell r="H7516">
            <v>0</v>
          </cell>
          <cell r="I7516">
            <v>0</v>
          </cell>
          <cell r="J7516">
            <v>0</v>
          </cell>
          <cell r="K7516">
            <v>0</v>
          </cell>
          <cell r="L7516">
            <v>0</v>
          </cell>
          <cell r="M7516">
            <v>0</v>
          </cell>
          <cell r="N7516">
            <v>0</v>
          </cell>
          <cell r="O7516" t="str">
            <v>+++</v>
          </cell>
        </row>
        <row r="7517">
          <cell r="A7517" t="str">
            <v>580.40.85.065-6375.03</v>
          </cell>
          <cell r="B7517" t="str">
            <v>580</v>
          </cell>
          <cell r="C7517" t="str">
            <v>40</v>
          </cell>
          <cell r="D7517" t="str">
            <v>85</v>
          </cell>
          <cell r="E7517" t="str">
            <v>065</v>
          </cell>
          <cell r="F7517" t="str">
            <v>6375.03</v>
          </cell>
          <cell r="G7517" t="str">
            <v>Operating Fees SSJID Drainage</v>
          </cell>
          <cell r="H7517">
            <v>0</v>
          </cell>
          <cell r="I7517">
            <v>0</v>
          </cell>
          <cell r="J7517">
            <v>0</v>
          </cell>
          <cell r="K7517">
            <v>0</v>
          </cell>
          <cell r="L7517">
            <v>0</v>
          </cell>
          <cell r="M7517">
            <v>0</v>
          </cell>
          <cell r="N7517">
            <v>0</v>
          </cell>
          <cell r="O7517" t="str">
            <v>+++</v>
          </cell>
        </row>
        <row r="7518">
          <cell r="A7518" t="str">
            <v>580.40.85.065-6375.04</v>
          </cell>
          <cell r="B7518" t="str">
            <v>580</v>
          </cell>
          <cell r="C7518" t="str">
            <v>40</v>
          </cell>
          <cell r="D7518" t="str">
            <v>85</v>
          </cell>
          <cell r="E7518" t="str">
            <v>065</v>
          </cell>
          <cell r="F7518" t="str">
            <v>6375.04</v>
          </cell>
          <cell r="G7518" t="str">
            <v>Operating Fees Operating Permits</v>
          </cell>
          <cell r="H7518">
            <v>0</v>
          </cell>
          <cell r="I7518">
            <v>0</v>
          </cell>
          <cell r="J7518">
            <v>0</v>
          </cell>
          <cell r="K7518">
            <v>0</v>
          </cell>
          <cell r="L7518">
            <v>0</v>
          </cell>
          <cell r="M7518">
            <v>0</v>
          </cell>
          <cell r="N7518">
            <v>0</v>
          </cell>
          <cell r="O7518" t="str">
            <v>+++</v>
          </cell>
        </row>
        <row r="7519">
          <cell r="A7519" t="str">
            <v>580.40.85.065-6375.05</v>
          </cell>
          <cell r="B7519" t="str">
            <v>580</v>
          </cell>
          <cell r="C7519" t="str">
            <v>40</v>
          </cell>
          <cell r="D7519" t="str">
            <v>85</v>
          </cell>
          <cell r="E7519" t="str">
            <v>065</v>
          </cell>
          <cell r="F7519" t="str">
            <v>6375.05</v>
          </cell>
          <cell r="G7519" t="str">
            <v>Operating Fees Annual Waste Discharger</v>
          </cell>
          <cell r="H7519">
            <v>0</v>
          </cell>
          <cell r="I7519">
            <v>0</v>
          </cell>
          <cell r="J7519">
            <v>0</v>
          </cell>
          <cell r="K7519">
            <v>0</v>
          </cell>
          <cell r="L7519">
            <v>0</v>
          </cell>
          <cell r="M7519">
            <v>0</v>
          </cell>
          <cell r="N7519">
            <v>0</v>
          </cell>
          <cell r="O7519" t="str">
            <v>+++</v>
          </cell>
        </row>
        <row r="7520">
          <cell r="A7520" t="str">
            <v>580.40.85.065-6375.07</v>
          </cell>
          <cell r="B7520" t="str">
            <v>580</v>
          </cell>
          <cell r="C7520" t="str">
            <v>40</v>
          </cell>
          <cell r="D7520" t="str">
            <v>85</v>
          </cell>
          <cell r="E7520" t="str">
            <v>065</v>
          </cell>
          <cell r="F7520" t="str">
            <v>6375.07</v>
          </cell>
          <cell r="G7520" t="str">
            <v>Operating Fees Permit</v>
          </cell>
          <cell r="H7520">
            <v>0</v>
          </cell>
          <cell r="I7520">
            <v>0</v>
          </cell>
          <cell r="J7520">
            <v>0</v>
          </cell>
          <cell r="K7520">
            <v>0</v>
          </cell>
          <cell r="L7520">
            <v>0</v>
          </cell>
          <cell r="M7520">
            <v>0</v>
          </cell>
          <cell r="N7520">
            <v>0</v>
          </cell>
          <cell r="O7520" t="str">
            <v>+++</v>
          </cell>
        </row>
        <row r="7521">
          <cell r="A7521" t="str">
            <v>580.40.85.065-6375.08</v>
          </cell>
          <cell r="B7521" t="str">
            <v>580</v>
          </cell>
          <cell r="C7521" t="str">
            <v>40</v>
          </cell>
          <cell r="D7521" t="str">
            <v>85</v>
          </cell>
          <cell r="E7521" t="str">
            <v>065</v>
          </cell>
          <cell r="F7521" t="str">
            <v>6375.08</v>
          </cell>
          <cell r="G7521" t="str">
            <v>Operating Fees Operating Permits Reg</v>
          </cell>
          <cell r="H7521">
            <v>0</v>
          </cell>
          <cell r="I7521">
            <v>0</v>
          </cell>
          <cell r="J7521">
            <v>0</v>
          </cell>
          <cell r="K7521">
            <v>0</v>
          </cell>
          <cell r="L7521">
            <v>0</v>
          </cell>
          <cell r="M7521">
            <v>0</v>
          </cell>
          <cell r="N7521">
            <v>0</v>
          </cell>
          <cell r="O7521" t="str">
            <v>+++</v>
          </cell>
        </row>
        <row r="7522">
          <cell r="A7522" t="str">
            <v>580.40.85.065-6375.09</v>
          </cell>
          <cell r="B7522" t="str">
            <v>580</v>
          </cell>
          <cell r="C7522" t="str">
            <v>40</v>
          </cell>
          <cell r="D7522" t="str">
            <v>85</v>
          </cell>
          <cell r="E7522" t="str">
            <v>065</v>
          </cell>
          <cell r="F7522" t="str">
            <v>6375.09</v>
          </cell>
          <cell r="G7522" t="str">
            <v>Operating Fees Dumping</v>
          </cell>
          <cell r="H7522">
            <v>0</v>
          </cell>
          <cell r="I7522">
            <v>0</v>
          </cell>
          <cell r="J7522">
            <v>0</v>
          </cell>
          <cell r="K7522">
            <v>0</v>
          </cell>
          <cell r="L7522">
            <v>0</v>
          </cell>
          <cell r="M7522">
            <v>0</v>
          </cell>
          <cell r="N7522">
            <v>0</v>
          </cell>
          <cell r="O7522" t="str">
            <v>+++</v>
          </cell>
        </row>
        <row r="7523">
          <cell r="A7523" t="str">
            <v>580.40.85.065-6375.10</v>
          </cell>
          <cell r="B7523" t="str">
            <v>580</v>
          </cell>
          <cell r="C7523" t="str">
            <v>40</v>
          </cell>
          <cell r="D7523" t="str">
            <v>85</v>
          </cell>
          <cell r="E7523" t="str">
            <v>065</v>
          </cell>
          <cell r="F7523" t="str">
            <v>6375.10</v>
          </cell>
          <cell r="G7523" t="str">
            <v>Operating Fees Sludge Disposal</v>
          </cell>
          <cell r="H7523">
            <v>0</v>
          </cell>
          <cell r="I7523">
            <v>0</v>
          </cell>
          <cell r="J7523">
            <v>0</v>
          </cell>
          <cell r="K7523">
            <v>0</v>
          </cell>
          <cell r="L7523">
            <v>0</v>
          </cell>
          <cell r="M7523">
            <v>0</v>
          </cell>
          <cell r="N7523">
            <v>0</v>
          </cell>
          <cell r="O7523" t="str">
            <v>+++</v>
          </cell>
        </row>
        <row r="7524">
          <cell r="A7524" t="str">
            <v>580.40.85.065-6375.11</v>
          </cell>
          <cell r="B7524" t="str">
            <v>580</v>
          </cell>
          <cell r="C7524" t="str">
            <v>40</v>
          </cell>
          <cell r="D7524" t="str">
            <v>85</v>
          </cell>
          <cell r="E7524" t="str">
            <v>065</v>
          </cell>
          <cell r="F7524" t="str">
            <v>6375.11</v>
          </cell>
          <cell r="G7524" t="str">
            <v>Operating Fees Compost Tipping</v>
          </cell>
          <cell r="H7524">
            <v>0</v>
          </cell>
          <cell r="I7524">
            <v>0</v>
          </cell>
          <cell r="J7524">
            <v>0</v>
          </cell>
          <cell r="K7524">
            <v>0</v>
          </cell>
          <cell r="L7524">
            <v>0</v>
          </cell>
          <cell r="M7524">
            <v>0</v>
          </cell>
          <cell r="N7524">
            <v>0</v>
          </cell>
          <cell r="O7524" t="str">
            <v>+++</v>
          </cell>
        </row>
        <row r="7525">
          <cell r="A7525" t="str">
            <v>580.40.85.065-6375.12</v>
          </cell>
          <cell r="B7525" t="str">
            <v>580</v>
          </cell>
          <cell r="C7525" t="str">
            <v>40</v>
          </cell>
          <cell r="D7525" t="str">
            <v>85</v>
          </cell>
          <cell r="E7525" t="str">
            <v>065</v>
          </cell>
          <cell r="F7525" t="str">
            <v>6375.12</v>
          </cell>
          <cell r="G7525" t="str">
            <v>Operating Fees Curbside Recycling</v>
          </cell>
          <cell r="H7525">
            <v>0</v>
          </cell>
          <cell r="I7525">
            <v>0</v>
          </cell>
          <cell r="J7525">
            <v>0</v>
          </cell>
          <cell r="K7525">
            <v>0</v>
          </cell>
          <cell r="L7525">
            <v>0</v>
          </cell>
          <cell r="M7525">
            <v>0</v>
          </cell>
          <cell r="N7525">
            <v>0</v>
          </cell>
          <cell r="O7525" t="str">
            <v>+++</v>
          </cell>
        </row>
        <row r="7526">
          <cell r="A7526" t="str">
            <v>580.40.85.065-6375.15</v>
          </cell>
          <cell r="B7526" t="str">
            <v>580</v>
          </cell>
          <cell r="C7526" t="str">
            <v>40</v>
          </cell>
          <cell r="D7526" t="str">
            <v>85</v>
          </cell>
          <cell r="E7526" t="str">
            <v>065</v>
          </cell>
          <cell r="F7526" t="str">
            <v>6375.15</v>
          </cell>
          <cell r="G7526" t="str">
            <v>Operating Fees Concrete/Asphalt Tipping</v>
          </cell>
          <cell r="H7526">
            <v>0</v>
          </cell>
          <cell r="I7526">
            <v>0</v>
          </cell>
          <cell r="J7526">
            <v>0</v>
          </cell>
          <cell r="K7526">
            <v>0</v>
          </cell>
          <cell r="L7526">
            <v>0</v>
          </cell>
          <cell r="M7526">
            <v>0</v>
          </cell>
          <cell r="N7526">
            <v>0</v>
          </cell>
          <cell r="O7526" t="str">
            <v>+++</v>
          </cell>
        </row>
        <row r="7527">
          <cell r="A7527" t="str">
            <v>580.40.85.065-6375.16</v>
          </cell>
          <cell r="B7527" t="str">
            <v>580</v>
          </cell>
          <cell r="C7527" t="str">
            <v>40</v>
          </cell>
          <cell r="D7527" t="str">
            <v>85</v>
          </cell>
          <cell r="E7527" t="str">
            <v>065</v>
          </cell>
          <cell r="F7527" t="str">
            <v>6375.16</v>
          </cell>
          <cell r="G7527" t="str">
            <v>Operating Fees Universal Waste Recycling</v>
          </cell>
          <cell r="H7527">
            <v>0</v>
          </cell>
          <cell r="I7527">
            <v>0</v>
          </cell>
          <cell r="J7527">
            <v>0</v>
          </cell>
          <cell r="K7527">
            <v>0</v>
          </cell>
          <cell r="L7527">
            <v>0</v>
          </cell>
          <cell r="M7527">
            <v>0</v>
          </cell>
          <cell r="N7527">
            <v>0</v>
          </cell>
          <cell r="O7527" t="str">
            <v>+++</v>
          </cell>
        </row>
        <row r="7528">
          <cell r="A7528" t="str">
            <v>580.40.85.065-6375.18</v>
          </cell>
          <cell r="B7528" t="str">
            <v>580</v>
          </cell>
          <cell r="C7528" t="str">
            <v>40</v>
          </cell>
          <cell r="D7528" t="str">
            <v>85</v>
          </cell>
          <cell r="E7528" t="str">
            <v>065</v>
          </cell>
          <cell r="F7528" t="str">
            <v>6375.18</v>
          </cell>
          <cell r="G7528" t="str">
            <v>Operating Fees Used Oil Recycling</v>
          </cell>
          <cell r="H7528">
            <v>0</v>
          </cell>
          <cell r="I7528">
            <v>0</v>
          </cell>
          <cell r="J7528">
            <v>0</v>
          </cell>
          <cell r="K7528">
            <v>0</v>
          </cell>
          <cell r="L7528">
            <v>0</v>
          </cell>
          <cell r="M7528">
            <v>0</v>
          </cell>
          <cell r="N7528">
            <v>0</v>
          </cell>
          <cell r="O7528" t="str">
            <v>+++</v>
          </cell>
        </row>
        <row r="7529">
          <cell r="A7529" t="str">
            <v>580.40.85.065-6375.19</v>
          </cell>
          <cell r="B7529" t="str">
            <v>580</v>
          </cell>
          <cell r="C7529" t="str">
            <v>40</v>
          </cell>
          <cell r="D7529" t="str">
            <v>85</v>
          </cell>
          <cell r="E7529" t="str">
            <v>065</v>
          </cell>
          <cell r="F7529" t="str">
            <v>6375.19</v>
          </cell>
          <cell r="G7529" t="str">
            <v>Operating Fees Highway Signal</v>
          </cell>
          <cell r="H7529">
            <v>0</v>
          </cell>
          <cell r="I7529">
            <v>0</v>
          </cell>
          <cell r="J7529">
            <v>0</v>
          </cell>
          <cell r="K7529">
            <v>0</v>
          </cell>
          <cell r="L7529">
            <v>0</v>
          </cell>
          <cell r="M7529">
            <v>0</v>
          </cell>
          <cell r="N7529">
            <v>0</v>
          </cell>
          <cell r="O7529" t="str">
            <v>+++</v>
          </cell>
        </row>
        <row r="7530">
          <cell r="A7530" t="str">
            <v>580.40.85.065-6375.20</v>
          </cell>
          <cell r="B7530" t="str">
            <v>580</v>
          </cell>
          <cell r="C7530" t="str">
            <v>40</v>
          </cell>
          <cell r="D7530" t="str">
            <v>85</v>
          </cell>
          <cell r="E7530" t="str">
            <v>065</v>
          </cell>
          <cell r="F7530" t="str">
            <v>6375.20</v>
          </cell>
          <cell r="G7530" t="str">
            <v>Operating Fees Fines and Penalties</v>
          </cell>
          <cell r="H7530">
            <v>0</v>
          </cell>
          <cell r="I7530">
            <v>0</v>
          </cell>
          <cell r="J7530">
            <v>0</v>
          </cell>
          <cell r="K7530">
            <v>0</v>
          </cell>
          <cell r="L7530">
            <v>0</v>
          </cell>
          <cell r="M7530">
            <v>0</v>
          </cell>
          <cell r="N7530">
            <v>0</v>
          </cell>
          <cell r="O7530" t="str">
            <v>+++</v>
          </cell>
        </row>
        <row r="7531">
          <cell r="A7531" t="str">
            <v>580.40.85.065-6400.01</v>
          </cell>
          <cell r="B7531" t="str">
            <v>580</v>
          </cell>
          <cell r="C7531" t="str">
            <v>40</v>
          </cell>
          <cell r="D7531" t="str">
            <v>85</v>
          </cell>
          <cell r="E7531" t="str">
            <v>065</v>
          </cell>
          <cell r="F7531" t="str">
            <v>6400.01</v>
          </cell>
          <cell r="G7531" t="str">
            <v>Repairs &amp; Maintenance Building</v>
          </cell>
          <cell r="H7531">
            <v>0</v>
          </cell>
          <cell r="I7531">
            <v>0</v>
          </cell>
          <cell r="J7531">
            <v>0</v>
          </cell>
          <cell r="K7531">
            <v>0</v>
          </cell>
          <cell r="L7531">
            <v>0</v>
          </cell>
          <cell r="M7531">
            <v>0</v>
          </cell>
          <cell r="N7531">
            <v>0</v>
          </cell>
          <cell r="O7531" t="str">
            <v>+++</v>
          </cell>
        </row>
        <row r="7532">
          <cell r="A7532" t="str">
            <v>580.40.85.065-6400.02</v>
          </cell>
          <cell r="B7532" t="str">
            <v>580</v>
          </cell>
          <cell r="C7532" t="str">
            <v>40</v>
          </cell>
          <cell r="D7532" t="str">
            <v>85</v>
          </cell>
          <cell r="E7532" t="str">
            <v>065</v>
          </cell>
          <cell r="F7532" t="str">
            <v>6400.02</v>
          </cell>
          <cell r="G7532" t="str">
            <v>Repairs &amp; Maintenance Minor Equipment/Other</v>
          </cell>
          <cell r="H7532">
            <v>0</v>
          </cell>
          <cell r="I7532">
            <v>0</v>
          </cell>
          <cell r="J7532">
            <v>0</v>
          </cell>
          <cell r="K7532">
            <v>0</v>
          </cell>
          <cell r="L7532">
            <v>0</v>
          </cell>
          <cell r="M7532">
            <v>0</v>
          </cell>
          <cell r="N7532">
            <v>0</v>
          </cell>
          <cell r="O7532" t="str">
            <v>+++</v>
          </cell>
        </row>
        <row r="7533">
          <cell r="A7533" t="str">
            <v>580.40.85.065-6400.03</v>
          </cell>
          <cell r="B7533" t="str">
            <v>580</v>
          </cell>
          <cell r="C7533" t="str">
            <v>40</v>
          </cell>
          <cell r="D7533" t="str">
            <v>85</v>
          </cell>
          <cell r="E7533" t="str">
            <v>065</v>
          </cell>
          <cell r="F7533" t="str">
            <v>6400.03</v>
          </cell>
          <cell r="G7533" t="str">
            <v>Repairs &amp; Maintenance Major Repair &amp; Contingency</v>
          </cell>
          <cell r="H7533">
            <v>0</v>
          </cell>
          <cell r="I7533">
            <v>0</v>
          </cell>
          <cell r="J7533">
            <v>0</v>
          </cell>
          <cell r="K7533">
            <v>0</v>
          </cell>
          <cell r="L7533">
            <v>0</v>
          </cell>
          <cell r="M7533">
            <v>0</v>
          </cell>
          <cell r="N7533">
            <v>0</v>
          </cell>
          <cell r="O7533" t="str">
            <v>+++</v>
          </cell>
        </row>
        <row r="7534">
          <cell r="A7534" t="str">
            <v>580.40.85.065-6400.04</v>
          </cell>
          <cell r="B7534" t="str">
            <v>580</v>
          </cell>
          <cell r="C7534" t="str">
            <v>40</v>
          </cell>
          <cell r="D7534" t="str">
            <v>85</v>
          </cell>
          <cell r="E7534" t="str">
            <v>065</v>
          </cell>
          <cell r="F7534" t="str">
            <v>6400.04</v>
          </cell>
          <cell r="G7534" t="str">
            <v>Repairs &amp; Maintenance Equipment Rental</v>
          </cell>
          <cell r="H7534">
            <v>0</v>
          </cell>
          <cell r="I7534">
            <v>0</v>
          </cell>
          <cell r="J7534">
            <v>0</v>
          </cell>
          <cell r="K7534">
            <v>0</v>
          </cell>
          <cell r="L7534">
            <v>0</v>
          </cell>
          <cell r="M7534">
            <v>0</v>
          </cell>
          <cell r="N7534">
            <v>0</v>
          </cell>
          <cell r="O7534" t="str">
            <v>+++</v>
          </cell>
        </row>
        <row r="7535">
          <cell r="A7535" t="str">
            <v>580.40.85.065-6400.05</v>
          </cell>
          <cell r="B7535" t="str">
            <v>580</v>
          </cell>
          <cell r="C7535" t="str">
            <v>40</v>
          </cell>
          <cell r="D7535" t="str">
            <v>85</v>
          </cell>
          <cell r="E7535" t="str">
            <v>065</v>
          </cell>
          <cell r="F7535" t="str">
            <v>6400.05</v>
          </cell>
          <cell r="G7535" t="str">
            <v>Repairs &amp; Maintenance Vehicle</v>
          </cell>
          <cell r="H7535">
            <v>0</v>
          </cell>
          <cell r="I7535">
            <v>0</v>
          </cell>
          <cell r="J7535">
            <v>0</v>
          </cell>
          <cell r="K7535">
            <v>0</v>
          </cell>
          <cell r="L7535">
            <v>0</v>
          </cell>
          <cell r="M7535">
            <v>0</v>
          </cell>
          <cell r="N7535">
            <v>0</v>
          </cell>
          <cell r="O7535" t="str">
            <v>+++</v>
          </cell>
        </row>
        <row r="7536">
          <cell r="A7536" t="str">
            <v>580.40.85.065-6400.07</v>
          </cell>
          <cell r="B7536" t="str">
            <v>580</v>
          </cell>
          <cell r="C7536" t="str">
            <v>40</v>
          </cell>
          <cell r="D7536" t="str">
            <v>85</v>
          </cell>
          <cell r="E7536" t="str">
            <v>065</v>
          </cell>
          <cell r="F7536" t="str">
            <v>6400.07</v>
          </cell>
          <cell r="G7536" t="str">
            <v>Repairs &amp; Maintenance Radio Communication</v>
          </cell>
          <cell r="H7536">
            <v>0</v>
          </cell>
          <cell r="I7536">
            <v>0</v>
          </cell>
          <cell r="J7536">
            <v>0</v>
          </cell>
          <cell r="K7536">
            <v>0</v>
          </cell>
          <cell r="L7536">
            <v>0</v>
          </cell>
          <cell r="M7536">
            <v>0</v>
          </cell>
          <cell r="N7536">
            <v>0</v>
          </cell>
          <cell r="O7536" t="str">
            <v>+++</v>
          </cell>
        </row>
        <row r="7537">
          <cell r="A7537" t="str">
            <v>580.40.85.065-6400.09</v>
          </cell>
          <cell r="B7537" t="str">
            <v>580</v>
          </cell>
          <cell r="C7537" t="str">
            <v>40</v>
          </cell>
          <cell r="D7537" t="str">
            <v>85</v>
          </cell>
          <cell r="E7537" t="str">
            <v>065</v>
          </cell>
          <cell r="F7537" t="str">
            <v>6400.09</v>
          </cell>
          <cell r="G7537" t="str">
            <v>Repairs &amp; Maintenance Well</v>
          </cell>
          <cell r="H7537">
            <v>0</v>
          </cell>
          <cell r="I7537">
            <v>0</v>
          </cell>
          <cell r="J7537">
            <v>0</v>
          </cell>
          <cell r="K7537">
            <v>0</v>
          </cell>
          <cell r="L7537">
            <v>0</v>
          </cell>
          <cell r="M7537">
            <v>0</v>
          </cell>
          <cell r="N7537">
            <v>0</v>
          </cell>
          <cell r="O7537" t="str">
            <v>+++</v>
          </cell>
        </row>
        <row r="7538">
          <cell r="A7538" t="str">
            <v>580.40.85.065-6400.10</v>
          </cell>
          <cell r="B7538" t="str">
            <v>580</v>
          </cell>
          <cell r="C7538" t="str">
            <v>40</v>
          </cell>
          <cell r="D7538" t="str">
            <v>85</v>
          </cell>
          <cell r="E7538" t="str">
            <v>065</v>
          </cell>
          <cell r="F7538" t="str">
            <v>6400.10</v>
          </cell>
          <cell r="G7538" t="str">
            <v>Repairs &amp; Maintenance Pavement</v>
          </cell>
          <cell r="H7538">
            <v>0</v>
          </cell>
          <cell r="I7538">
            <v>0</v>
          </cell>
          <cell r="J7538">
            <v>0</v>
          </cell>
          <cell r="K7538">
            <v>0</v>
          </cell>
          <cell r="L7538">
            <v>0</v>
          </cell>
          <cell r="M7538">
            <v>0</v>
          </cell>
          <cell r="N7538">
            <v>0</v>
          </cell>
          <cell r="O7538" t="str">
            <v>+++</v>
          </cell>
        </row>
        <row r="7539">
          <cell r="A7539" t="str">
            <v>580.40.85.065-6400.12</v>
          </cell>
          <cell r="B7539" t="str">
            <v>580</v>
          </cell>
          <cell r="C7539" t="str">
            <v>40</v>
          </cell>
          <cell r="D7539" t="str">
            <v>85</v>
          </cell>
          <cell r="E7539" t="str">
            <v>065</v>
          </cell>
          <cell r="F7539" t="str">
            <v>6400.12</v>
          </cell>
          <cell r="G7539" t="str">
            <v>Repairs &amp; Maintenance Pump</v>
          </cell>
          <cell r="H7539">
            <v>0</v>
          </cell>
          <cell r="I7539">
            <v>0</v>
          </cell>
          <cell r="J7539">
            <v>0</v>
          </cell>
          <cell r="K7539">
            <v>0</v>
          </cell>
          <cell r="L7539">
            <v>0</v>
          </cell>
          <cell r="M7539">
            <v>0</v>
          </cell>
          <cell r="N7539">
            <v>0</v>
          </cell>
          <cell r="O7539" t="str">
            <v>+++</v>
          </cell>
        </row>
        <row r="7540">
          <cell r="A7540" t="str">
            <v>580.40.85.065-6400.13</v>
          </cell>
          <cell r="B7540" t="str">
            <v>580</v>
          </cell>
          <cell r="C7540" t="str">
            <v>40</v>
          </cell>
          <cell r="D7540" t="str">
            <v>85</v>
          </cell>
          <cell r="E7540" t="str">
            <v>065</v>
          </cell>
          <cell r="F7540" t="str">
            <v>6400.13</v>
          </cell>
          <cell r="G7540" t="str">
            <v>Repairs &amp; Maintenance Storm Drain</v>
          </cell>
          <cell r="H7540">
            <v>0</v>
          </cell>
          <cell r="I7540">
            <v>0</v>
          </cell>
          <cell r="J7540">
            <v>0</v>
          </cell>
          <cell r="K7540">
            <v>0</v>
          </cell>
          <cell r="L7540">
            <v>0</v>
          </cell>
          <cell r="M7540">
            <v>0</v>
          </cell>
          <cell r="N7540">
            <v>0</v>
          </cell>
          <cell r="O7540" t="str">
            <v>+++</v>
          </cell>
        </row>
        <row r="7541">
          <cell r="A7541" t="str">
            <v>580.40.85.065-6400.19</v>
          </cell>
          <cell r="B7541" t="str">
            <v>580</v>
          </cell>
          <cell r="C7541" t="str">
            <v>40</v>
          </cell>
          <cell r="D7541" t="str">
            <v>85</v>
          </cell>
          <cell r="E7541" t="str">
            <v>065</v>
          </cell>
          <cell r="F7541" t="str">
            <v>6400.19</v>
          </cell>
          <cell r="G7541" t="str">
            <v>Repairs &amp; Maintenance Testing/Certifications</v>
          </cell>
          <cell r="H7541">
            <v>0</v>
          </cell>
          <cell r="I7541">
            <v>0</v>
          </cell>
          <cell r="J7541">
            <v>0</v>
          </cell>
          <cell r="K7541">
            <v>0</v>
          </cell>
          <cell r="L7541">
            <v>0</v>
          </cell>
          <cell r="M7541">
            <v>0</v>
          </cell>
          <cell r="N7541">
            <v>0</v>
          </cell>
          <cell r="O7541" t="str">
            <v>+++</v>
          </cell>
        </row>
        <row r="7542">
          <cell r="A7542" t="str">
            <v>580.40.85.065-6400.20</v>
          </cell>
          <cell r="B7542" t="str">
            <v>580</v>
          </cell>
          <cell r="C7542" t="str">
            <v>40</v>
          </cell>
          <cell r="D7542" t="str">
            <v>85</v>
          </cell>
          <cell r="E7542" t="str">
            <v>065</v>
          </cell>
          <cell r="F7542" t="str">
            <v>6400.20</v>
          </cell>
          <cell r="G7542" t="str">
            <v>Repairs &amp; Maintenance Property Maintenance</v>
          </cell>
          <cell r="H7542">
            <v>0</v>
          </cell>
          <cell r="I7542">
            <v>0</v>
          </cell>
          <cell r="J7542">
            <v>0</v>
          </cell>
          <cell r="K7542">
            <v>0</v>
          </cell>
          <cell r="L7542">
            <v>0</v>
          </cell>
          <cell r="M7542">
            <v>0</v>
          </cell>
          <cell r="N7542">
            <v>0</v>
          </cell>
          <cell r="O7542" t="str">
            <v>+++</v>
          </cell>
        </row>
        <row r="7543">
          <cell r="A7543" t="str">
            <v>580.40.85.065-6400.21</v>
          </cell>
          <cell r="B7543" t="str">
            <v>580</v>
          </cell>
          <cell r="C7543" t="str">
            <v>40</v>
          </cell>
          <cell r="D7543" t="str">
            <v>85</v>
          </cell>
          <cell r="E7543" t="str">
            <v>065</v>
          </cell>
          <cell r="F7543" t="str">
            <v>6400.21</v>
          </cell>
          <cell r="G7543" t="str">
            <v>Repairs &amp; Maintenance Soundwall/Barriers</v>
          </cell>
          <cell r="H7543">
            <v>0</v>
          </cell>
          <cell r="I7543">
            <v>0</v>
          </cell>
          <cell r="J7543">
            <v>0</v>
          </cell>
          <cell r="K7543">
            <v>0</v>
          </cell>
          <cell r="L7543">
            <v>0</v>
          </cell>
          <cell r="M7543">
            <v>0</v>
          </cell>
          <cell r="N7543">
            <v>0</v>
          </cell>
          <cell r="O7543" t="str">
            <v>+++</v>
          </cell>
        </row>
        <row r="7544">
          <cell r="A7544" t="str">
            <v>580.40.85.065-6400.22</v>
          </cell>
          <cell r="B7544" t="str">
            <v>580</v>
          </cell>
          <cell r="C7544" t="str">
            <v>40</v>
          </cell>
          <cell r="D7544" t="str">
            <v>85</v>
          </cell>
          <cell r="E7544" t="str">
            <v>065</v>
          </cell>
          <cell r="F7544" t="str">
            <v>6400.22</v>
          </cell>
          <cell r="G7544" t="str">
            <v>Repairs &amp; Maintenance Curb Gutter Sidewalk</v>
          </cell>
          <cell r="H7544">
            <v>0</v>
          </cell>
          <cell r="I7544">
            <v>0</v>
          </cell>
          <cell r="J7544">
            <v>0</v>
          </cell>
          <cell r="K7544">
            <v>0</v>
          </cell>
          <cell r="L7544">
            <v>0</v>
          </cell>
          <cell r="M7544">
            <v>0</v>
          </cell>
          <cell r="N7544">
            <v>0</v>
          </cell>
          <cell r="O7544" t="str">
            <v>+++</v>
          </cell>
        </row>
        <row r="7545">
          <cell r="A7545" t="str">
            <v>580.40.85.065-6400.23</v>
          </cell>
          <cell r="B7545" t="str">
            <v>580</v>
          </cell>
          <cell r="C7545" t="str">
            <v>40</v>
          </cell>
          <cell r="D7545" t="str">
            <v>85</v>
          </cell>
          <cell r="E7545" t="str">
            <v>065</v>
          </cell>
          <cell r="F7545" t="str">
            <v>6400.23</v>
          </cell>
          <cell r="G7545" t="str">
            <v>Repairs &amp; Maintenance Bin Repair</v>
          </cell>
          <cell r="H7545">
            <v>0</v>
          </cell>
          <cell r="I7545">
            <v>0</v>
          </cell>
          <cell r="J7545">
            <v>0</v>
          </cell>
          <cell r="K7545">
            <v>0</v>
          </cell>
          <cell r="L7545">
            <v>0</v>
          </cell>
          <cell r="M7545">
            <v>0</v>
          </cell>
          <cell r="N7545">
            <v>0</v>
          </cell>
          <cell r="O7545" t="str">
            <v>+++</v>
          </cell>
        </row>
        <row r="7546">
          <cell r="A7546" t="str">
            <v>580.40.85.065-6410.02</v>
          </cell>
          <cell r="B7546" t="str">
            <v>580</v>
          </cell>
          <cell r="C7546" t="str">
            <v>40</v>
          </cell>
          <cell r="D7546" t="str">
            <v>85</v>
          </cell>
          <cell r="E7546" t="str">
            <v>065</v>
          </cell>
          <cell r="F7546" t="str">
            <v>6410.02</v>
          </cell>
          <cell r="G7546" t="str">
            <v>Repairs &amp; Maintenance-Transportation Slurry/Overlay</v>
          </cell>
          <cell r="H7546">
            <v>0</v>
          </cell>
          <cell r="I7546">
            <v>0</v>
          </cell>
          <cell r="J7546">
            <v>0</v>
          </cell>
          <cell r="K7546">
            <v>0</v>
          </cell>
          <cell r="L7546">
            <v>0</v>
          </cell>
          <cell r="M7546">
            <v>0</v>
          </cell>
          <cell r="N7546">
            <v>0</v>
          </cell>
          <cell r="O7546" t="str">
            <v>+++</v>
          </cell>
        </row>
        <row r="7547">
          <cell r="A7547" t="str">
            <v>580.40.85.065-6500.04</v>
          </cell>
          <cell r="B7547" t="str">
            <v>580</v>
          </cell>
          <cell r="C7547" t="str">
            <v>40</v>
          </cell>
          <cell r="D7547" t="str">
            <v>85</v>
          </cell>
          <cell r="E7547" t="str">
            <v>065</v>
          </cell>
          <cell r="F7547" t="str">
            <v>6500.04</v>
          </cell>
          <cell r="G7547" t="str">
            <v>Claims &amp; Insurance Insurance Premiums</v>
          </cell>
          <cell r="H7547">
            <v>0</v>
          </cell>
          <cell r="I7547">
            <v>0</v>
          </cell>
          <cell r="J7547">
            <v>0</v>
          </cell>
          <cell r="K7547">
            <v>0</v>
          </cell>
          <cell r="L7547">
            <v>0</v>
          </cell>
          <cell r="M7547">
            <v>0</v>
          </cell>
          <cell r="N7547">
            <v>0</v>
          </cell>
          <cell r="O7547" t="str">
            <v>+++</v>
          </cell>
        </row>
        <row r="7548">
          <cell r="A7548" t="str">
            <v>580.40.85.065-6600.01</v>
          </cell>
          <cell r="B7548" t="str">
            <v>580</v>
          </cell>
          <cell r="C7548" t="str">
            <v>40</v>
          </cell>
          <cell r="D7548" t="str">
            <v>85</v>
          </cell>
          <cell r="E7548" t="str">
            <v>065</v>
          </cell>
          <cell r="F7548" t="str">
            <v>6600.01</v>
          </cell>
          <cell r="G7548" t="str">
            <v>Administrative Expenses Meetings</v>
          </cell>
          <cell r="H7548">
            <v>0</v>
          </cell>
          <cell r="I7548">
            <v>0</v>
          </cell>
          <cell r="J7548">
            <v>0</v>
          </cell>
          <cell r="K7548">
            <v>0</v>
          </cell>
          <cell r="L7548">
            <v>0</v>
          </cell>
          <cell r="M7548">
            <v>0</v>
          </cell>
          <cell r="N7548">
            <v>0</v>
          </cell>
          <cell r="O7548" t="str">
            <v>+++</v>
          </cell>
        </row>
        <row r="7549">
          <cell r="A7549" t="str">
            <v>580.40.85.065-6600.03</v>
          </cell>
          <cell r="B7549" t="str">
            <v>580</v>
          </cell>
          <cell r="C7549" t="str">
            <v>40</v>
          </cell>
          <cell r="D7549" t="str">
            <v>85</v>
          </cell>
          <cell r="E7549" t="str">
            <v>065</v>
          </cell>
          <cell r="F7549" t="str">
            <v>6600.03</v>
          </cell>
          <cell r="G7549" t="str">
            <v>Administrative Expenses Mileage Reimbursement</v>
          </cell>
          <cell r="H7549">
            <v>0</v>
          </cell>
          <cell r="I7549">
            <v>0</v>
          </cell>
          <cell r="J7549">
            <v>0</v>
          </cell>
          <cell r="K7549">
            <v>0</v>
          </cell>
          <cell r="L7549">
            <v>0</v>
          </cell>
          <cell r="M7549">
            <v>0</v>
          </cell>
          <cell r="N7549">
            <v>0</v>
          </cell>
          <cell r="O7549" t="str">
            <v>+++</v>
          </cell>
        </row>
        <row r="7550">
          <cell r="A7550" t="str">
            <v>580.40.85.065-6600.04</v>
          </cell>
          <cell r="B7550" t="str">
            <v>580</v>
          </cell>
          <cell r="C7550" t="str">
            <v>40</v>
          </cell>
          <cell r="D7550" t="str">
            <v>85</v>
          </cell>
          <cell r="E7550" t="str">
            <v>065</v>
          </cell>
          <cell r="F7550" t="str">
            <v>6600.04</v>
          </cell>
          <cell r="G7550" t="str">
            <v>Administrative Expenses Training/Conferences</v>
          </cell>
          <cell r="H7550">
            <v>0</v>
          </cell>
          <cell r="I7550">
            <v>0</v>
          </cell>
          <cell r="J7550">
            <v>0</v>
          </cell>
          <cell r="K7550">
            <v>0</v>
          </cell>
          <cell r="L7550">
            <v>0</v>
          </cell>
          <cell r="M7550">
            <v>0</v>
          </cell>
          <cell r="N7550">
            <v>0</v>
          </cell>
          <cell r="O7550" t="str">
            <v>+++</v>
          </cell>
        </row>
        <row r="7551">
          <cell r="A7551" t="str">
            <v>580.40.85.065-6600.05</v>
          </cell>
          <cell r="B7551" t="str">
            <v>580</v>
          </cell>
          <cell r="C7551" t="str">
            <v>40</v>
          </cell>
          <cell r="D7551" t="str">
            <v>85</v>
          </cell>
          <cell r="E7551" t="str">
            <v>065</v>
          </cell>
          <cell r="F7551" t="str">
            <v>6600.05</v>
          </cell>
          <cell r="G7551" t="str">
            <v>Administrative Expenses Public/Legal Advertisement</v>
          </cell>
          <cell r="H7551">
            <v>0</v>
          </cell>
          <cell r="I7551">
            <v>0</v>
          </cell>
          <cell r="J7551">
            <v>0</v>
          </cell>
          <cell r="K7551">
            <v>0</v>
          </cell>
          <cell r="L7551">
            <v>0</v>
          </cell>
          <cell r="M7551">
            <v>0</v>
          </cell>
          <cell r="N7551">
            <v>0</v>
          </cell>
          <cell r="O7551" t="str">
            <v>+++</v>
          </cell>
        </row>
        <row r="7552">
          <cell r="A7552" t="str">
            <v>580.40.85.065-6600.06</v>
          </cell>
          <cell r="B7552" t="str">
            <v>580</v>
          </cell>
          <cell r="C7552" t="str">
            <v>40</v>
          </cell>
          <cell r="D7552" t="str">
            <v>85</v>
          </cell>
          <cell r="E7552" t="str">
            <v>065</v>
          </cell>
          <cell r="F7552" t="str">
            <v>6600.06</v>
          </cell>
          <cell r="G7552" t="str">
            <v>Administrative Expenses Property/Building Rental</v>
          </cell>
          <cell r="H7552">
            <v>0</v>
          </cell>
          <cell r="I7552">
            <v>0</v>
          </cell>
          <cell r="J7552">
            <v>0</v>
          </cell>
          <cell r="K7552">
            <v>0</v>
          </cell>
          <cell r="L7552">
            <v>0</v>
          </cell>
          <cell r="M7552">
            <v>0</v>
          </cell>
          <cell r="N7552">
            <v>0</v>
          </cell>
          <cell r="O7552" t="str">
            <v>+++</v>
          </cell>
        </row>
        <row r="7553">
          <cell r="A7553" t="str">
            <v>580.40.85.065-6600.07</v>
          </cell>
          <cell r="B7553" t="str">
            <v>580</v>
          </cell>
          <cell r="C7553" t="str">
            <v>40</v>
          </cell>
          <cell r="D7553" t="str">
            <v>85</v>
          </cell>
          <cell r="E7553" t="str">
            <v>065</v>
          </cell>
          <cell r="F7553" t="str">
            <v>6600.07</v>
          </cell>
          <cell r="G7553" t="str">
            <v>Administrative Expenses Employee Recruitment</v>
          </cell>
          <cell r="H7553">
            <v>0</v>
          </cell>
          <cell r="I7553">
            <v>0</v>
          </cell>
          <cell r="J7553">
            <v>0</v>
          </cell>
          <cell r="K7553">
            <v>0</v>
          </cell>
          <cell r="L7553">
            <v>0</v>
          </cell>
          <cell r="M7553">
            <v>0</v>
          </cell>
          <cell r="N7553">
            <v>0</v>
          </cell>
          <cell r="O7553" t="str">
            <v>+++</v>
          </cell>
        </row>
        <row r="7554">
          <cell r="A7554" t="str">
            <v>580.40.85.065-6600.16</v>
          </cell>
          <cell r="B7554" t="str">
            <v>580</v>
          </cell>
          <cell r="C7554" t="str">
            <v>40</v>
          </cell>
          <cell r="D7554" t="str">
            <v>85</v>
          </cell>
          <cell r="E7554" t="str">
            <v>065</v>
          </cell>
          <cell r="F7554" t="str">
            <v>6600.16</v>
          </cell>
          <cell r="G7554" t="str">
            <v>Administrative Expenses Property Tax Assessments</v>
          </cell>
          <cell r="H7554">
            <v>0</v>
          </cell>
          <cell r="I7554">
            <v>0</v>
          </cell>
          <cell r="J7554">
            <v>0</v>
          </cell>
          <cell r="K7554">
            <v>0</v>
          </cell>
          <cell r="L7554">
            <v>0</v>
          </cell>
          <cell r="M7554">
            <v>0</v>
          </cell>
          <cell r="N7554">
            <v>0</v>
          </cell>
          <cell r="O7554" t="str">
            <v>+++</v>
          </cell>
        </row>
        <row r="7555">
          <cell r="A7555" t="str">
            <v>580.40.85.065-6600.23</v>
          </cell>
          <cell r="B7555" t="str">
            <v>580</v>
          </cell>
          <cell r="C7555" t="str">
            <v>40</v>
          </cell>
          <cell r="D7555" t="str">
            <v>85</v>
          </cell>
          <cell r="E7555" t="str">
            <v>065</v>
          </cell>
          <cell r="F7555" t="str">
            <v>6600.23</v>
          </cell>
          <cell r="G7555" t="str">
            <v>Administrative Expenses Public Education</v>
          </cell>
          <cell r="H7555">
            <v>0</v>
          </cell>
          <cell r="I7555">
            <v>0</v>
          </cell>
          <cell r="J7555">
            <v>0</v>
          </cell>
          <cell r="K7555">
            <v>0</v>
          </cell>
          <cell r="L7555">
            <v>0</v>
          </cell>
          <cell r="M7555">
            <v>0</v>
          </cell>
          <cell r="N7555">
            <v>0</v>
          </cell>
          <cell r="O7555" t="str">
            <v>+++</v>
          </cell>
        </row>
        <row r="7556">
          <cell r="A7556" t="str">
            <v>580.40.85.065-6600.25</v>
          </cell>
          <cell r="B7556" t="str">
            <v>580</v>
          </cell>
          <cell r="C7556" t="str">
            <v>40</v>
          </cell>
          <cell r="D7556" t="str">
            <v>85</v>
          </cell>
          <cell r="E7556" t="str">
            <v>065</v>
          </cell>
          <cell r="F7556" t="str">
            <v>6600.25</v>
          </cell>
          <cell r="G7556" t="str">
            <v>Administrative Expenses Support Services-Indirect Labor</v>
          </cell>
          <cell r="H7556">
            <v>0</v>
          </cell>
          <cell r="I7556">
            <v>0</v>
          </cell>
          <cell r="J7556">
            <v>0</v>
          </cell>
          <cell r="K7556">
            <v>0</v>
          </cell>
          <cell r="L7556">
            <v>0</v>
          </cell>
          <cell r="M7556">
            <v>0</v>
          </cell>
          <cell r="N7556">
            <v>0</v>
          </cell>
          <cell r="O7556" t="str">
            <v>+++</v>
          </cell>
        </row>
        <row r="7557">
          <cell r="A7557" t="str">
            <v>580.40.85.065-6600.26</v>
          </cell>
          <cell r="B7557" t="str">
            <v>580</v>
          </cell>
          <cell r="C7557" t="str">
            <v>40</v>
          </cell>
          <cell r="D7557" t="str">
            <v>85</v>
          </cell>
          <cell r="E7557" t="str">
            <v>065</v>
          </cell>
          <cell r="F7557" t="str">
            <v>6600.26</v>
          </cell>
          <cell r="G7557" t="str">
            <v>Administrative Expenses Support Services-IT</v>
          </cell>
          <cell r="H7557">
            <v>0</v>
          </cell>
          <cell r="I7557">
            <v>0</v>
          </cell>
          <cell r="J7557">
            <v>0</v>
          </cell>
          <cell r="K7557">
            <v>0</v>
          </cell>
          <cell r="L7557">
            <v>0</v>
          </cell>
          <cell r="M7557">
            <v>0</v>
          </cell>
          <cell r="N7557">
            <v>0</v>
          </cell>
          <cell r="O7557" t="str">
            <v>+++</v>
          </cell>
        </row>
        <row r="7558">
          <cell r="A7558" t="str">
            <v>580.40.85.065-6600.32</v>
          </cell>
          <cell r="B7558" t="str">
            <v>580</v>
          </cell>
          <cell r="C7558" t="str">
            <v>40</v>
          </cell>
          <cell r="D7558" t="str">
            <v>85</v>
          </cell>
          <cell r="E7558" t="str">
            <v>065</v>
          </cell>
          <cell r="F7558" t="str">
            <v>6600.32</v>
          </cell>
          <cell r="G7558" t="str">
            <v>Administrative Expenses Vehicle Fund Contribution</v>
          </cell>
          <cell r="H7558">
            <v>0</v>
          </cell>
          <cell r="I7558">
            <v>0</v>
          </cell>
          <cell r="J7558">
            <v>0</v>
          </cell>
          <cell r="K7558">
            <v>0</v>
          </cell>
          <cell r="L7558">
            <v>0</v>
          </cell>
          <cell r="M7558">
            <v>0</v>
          </cell>
          <cell r="N7558">
            <v>0</v>
          </cell>
          <cell r="O7558" t="str">
            <v>+++</v>
          </cell>
        </row>
        <row r="7559">
          <cell r="A7559" t="str">
            <v>580.40.85.065-6600.36</v>
          </cell>
          <cell r="B7559" t="str">
            <v>580</v>
          </cell>
          <cell r="C7559" t="str">
            <v>40</v>
          </cell>
          <cell r="D7559" t="str">
            <v>85</v>
          </cell>
          <cell r="E7559" t="str">
            <v>065</v>
          </cell>
          <cell r="F7559" t="str">
            <v>6600.36</v>
          </cell>
          <cell r="G7559" t="str">
            <v>Administrative Expenses IT Fund Contribution</v>
          </cell>
          <cell r="H7559">
            <v>0</v>
          </cell>
          <cell r="I7559">
            <v>0</v>
          </cell>
          <cell r="J7559">
            <v>0</v>
          </cell>
          <cell r="K7559">
            <v>0</v>
          </cell>
          <cell r="L7559">
            <v>0</v>
          </cell>
          <cell r="M7559">
            <v>0</v>
          </cell>
          <cell r="N7559">
            <v>0</v>
          </cell>
          <cell r="O7559" t="str">
            <v>+++</v>
          </cell>
        </row>
        <row r="7560">
          <cell r="A7560" t="str">
            <v>580.40.85.065-6600.41</v>
          </cell>
          <cell r="B7560" t="str">
            <v>580</v>
          </cell>
          <cell r="C7560" t="str">
            <v>40</v>
          </cell>
          <cell r="D7560" t="str">
            <v>85</v>
          </cell>
          <cell r="E7560" t="str">
            <v>065</v>
          </cell>
          <cell r="F7560" t="str">
            <v>6600.41</v>
          </cell>
          <cell r="G7560" t="str">
            <v>Administrative Expenses Community Clean-up</v>
          </cell>
          <cell r="H7560">
            <v>0</v>
          </cell>
          <cell r="I7560">
            <v>0</v>
          </cell>
          <cell r="J7560">
            <v>0</v>
          </cell>
          <cell r="K7560">
            <v>0</v>
          </cell>
          <cell r="L7560">
            <v>0</v>
          </cell>
          <cell r="M7560">
            <v>0</v>
          </cell>
          <cell r="N7560">
            <v>0</v>
          </cell>
          <cell r="O7560" t="str">
            <v>+++</v>
          </cell>
        </row>
        <row r="7561">
          <cell r="A7561" t="str">
            <v>580.40.85.065-7000.02</v>
          </cell>
          <cell r="B7561" t="str">
            <v>580</v>
          </cell>
          <cell r="C7561" t="str">
            <v>40</v>
          </cell>
          <cell r="D7561" t="str">
            <v>85</v>
          </cell>
          <cell r="E7561" t="str">
            <v>065</v>
          </cell>
          <cell r="F7561" t="str">
            <v>7000.02</v>
          </cell>
          <cell r="G7561" t="str">
            <v>Capital Outlay Vehicles-Major</v>
          </cell>
          <cell r="H7561">
            <v>0</v>
          </cell>
          <cell r="I7561">
            <v>0</v>
          </cell>
          <cell r="J7561">
            <v>0</v>
          </cell>
          <cell r="K7561">
            <v>0</v>
          </cell>
          <cell r="L7561">
            <v>0</v>
          </cell>
          <cell r="M7561">
            <v>0</v>
          </cell>
          <cell r="N7561">
            <v>0</v>
          </cell>
          <cell r="O7561" t="str">
            <v>+++</v>
          </cell>
        </row>
        <row r="7562">
          <cell r="A7562" t="str">
            <v>580.40.85.065-7000.03</v>
          </cell>
          <cell r="B7562" t="str">
            <v>580</v>
          </cell>
          <cell r="C7562" t="str">
            <v>40</v>
          </cell>
          <cell r="D7562" t="str">
            <v>85</v>
          </cell>
          <cell r="E7562" t="str">
            <v>065</v>
          </cell>
          <cell r="F7562" t="str">
            <v>7000.03</v>
          </cell>
          <cell r="G7562" t="str">
            <v>Capital Outlay Operations Equip-Minor</v>
          </cell>
          <cell r="H7562">
            <v>0</v>
          </cell>
          <cell r="I7562">
            <v>0</v>
          </cell>
          <cell r="J7562">
            <v>0</v>
          </cell>
          <cell r="K7562">
            <v>0</v>
          </cell>
          <cell r="L7562">
            <v>0</v>
          </cell>
          <cell r="M7562">
            <v>0</v>
          </cell>
          <cell r="N7562">
            <v>0</v>
          </cell>
          <cell r="O7562" t="str">
            <v>+++</v>
          </cell>
        </row>
        <row r="7563">
          <cell r="A7563" t="str">
            <v>580.40.85.065-7000.99</v>
          </cell>
          <cell r="B7563" t="str">
            <v>580</v>
          </cell>
          <cell r="C7563" t="str">
            <v>40</v>
          </cell>
          <cell r="D7563" t="str">
            <v>85</v>
          </cell>
          <cell r="E7563" t="str">
            <v>065</v>
          </cell>
          <cell r="F7563" t="str">
            <v>7000.99</v>
          </cell>
          <cell r="G7563" t="str">
            <v>Capital Outlay General</v>
          </cell>
          <cell r="H7563">
            <v>0</v>
          </cell>
          <cell r="I7563">
            <v>0</v>
          </cell>
          <cell r="J7563">
            <v>0</v>
          </cell>
          <cell r="K7563">
            <v>0</v>
          </cell>
          <cell r="L7563">
            <v>0</v>
          </cell>
          <cell r="M7563">
            <v>0</v>
          </cell>
          <cell r="N7563">
            <v>0</v>
          </cell>
          <cell r="O7563" t="str">
            <v>+++</v>
          </cell>
        </row>
        <row r="7564">
          <cell r="A7564" t="str">
            <v>580.45.40.000-5000.01</v>
          </cell>
          <cell r="B7564" t="str">
            <v>580</v>
          </cell>
          <cell r="C7564" t="str">
            <v>45</v>
          </cell>
          <cell r="D7564" t="str">
            <v>40</v>
          </cell>
          <cell r="E7564" t="str">
            <v>000</v>
          </cell>
          <cell r="F7564" t="str">
            <v>5000.01</v>
          </cell>
          <cell r="G7564" t="str">
            <v>Salaries Regular</v>
          </cell>
          <cell r="H7564">
            <v>0</v>
          </cell>
          <cell r="I7564">
            <v>0</v>
          </cell>
          <cell r="J7564">
            <v>0</v>
          </cell>
          <cell r="K7564">
            <v>0</v>
          </cell>
          <cell r="L7564">
            <v>0</v>
          </cell>
          <cell r="M7564">
            <v>0</v>
          </cell>
          <cell r="N7564">
            <v>0</v>
          </cell>
          <cell r="O7564" t="str">
            <v>+++</v>
          </cell>
        </row>
        <row r="7565">
          <cell r="A7565" t="str">
            <v>580.45.40.000-5000.02</v>
          </cell>
          <cell r="B7565" t="str">
            <v>580</v>
          </cell>
          <cell r="C7565" t="str">
            <v>45</v>
          </cell>
          <cell r="D7565" t="str">
            <v>40</v>
          </cell>
          <cell r="E7565" t="str">
            <v>000</v>
          </cell>
          <cell r="F7565" t="str">
            <v>5000.02</v>
          </cell>
          <cell r="G7565" t="str">
            <v>Salaries Part Time</v>
          </cell>
          <cell r="H7565">
            <v>0</v>
          </cell>
          <cell r="I7565">
            <v>0</v>
          </cell>
          <cell r="J7565">
            <v>0</v>
          </cell>
          <cell r="K7565">
            <v>0</v>
          </cell>
          <cell r="L7565">
            <v>0</v>
          </cell>
          <cell r="M7565">
            <v>0</v>
          </cell>
          <cell r="N7565">
            <v>0</v>
          </cell>
          <cell r="O7565" t="str">
            <v>+++</v>
          </cell>
        </row>
        <row r="7566">
          <cell r="A7566" t="str">
            <v>580.45.40.000-5000.03</v>
          </cell>
          <cell r="B7566" t="str">
            <v>580</v>
          </cell>
          <cell r="C7566" t="str">
            <v>45</v>
          </cell>
          <cell r="D7566" t="str">
            <v>40</v>
          </cell>
          <cell r="E7566" t="str">
            <v>000</v>
          </cell>
          <cell r="F7566" t="str">
            <v>5000.03</v>
          </cell>
          <cell r="G7566" t="str">
            <v>Salaries Overtime</v>
          </cell>
          <cell r="H7566">
            <v>0</v>
          </cell>
          <cell r="I7566">
            <v>0</v>
          </cell>
          <cell r="J7566">
            <v>0</v>
          </cell>
          <cell r="K7566">
            <v>0</v>
          </cell>
          <cell r="L7566">
            <v>0</v>
          </cell>
          <cell r="M7566">
            <v>0</v>
          </cell>
          <cell r="N7566">
            <v>0</v>
          </cell>
          <cell r="O7566" t="str">
            <v>+++</v>
          </cell>
        </row>
        <row r="7567">
          <cell r="A7567" t="str">
            <v>580.45.40.000-5000.04</v>
          </cell>
          <cell r="B7567" t="str">
            <v>580</v>
          </cell>
          <cell r="C7567" t="str">
            <v>45</v>
          </cell>
          <cell r="D7567" t="str">
            <v>40</v>
          </cell>
          <cell r="E7567" t="str">
            <v>000</v>
          </cell>
          <cell r="F7567" t="str">
            <v>5000.04</v>
          </cell>
          <cell r="G7567" t="str">
            <v>Salaries Holiday Pay</v>
          </cell>
          <cell r="H7567">
            <v>0</v>
          </cell>
          <cell r="I7567">
            <v>0</v>
          </cell>
          <cell r="J7567">
            <v>0</v>
          </cell>
          <cell r="K7567">
            <v>0</v>
          </cell>
          <cell r="L7567">
            <v>0</v>
          </cell>
          <cell r="M7567">
            <v>0</v>
          </cell>
          <cell r="N7567">
            <v>0</v>
          </cell>
          <cell r="O7567" t="str">
            <v>+++</v>
          </cell>
        </row>
        <row r="7568">
          <cell r="A7568" t="str">
            <v>580.45.40.000-5000.06</v>
          </cell>
          <cell r="B7568" t="str">
            <v>580</v>
          </cell>
          <cell r="C7568" t="str">
            <v>45</v>
          </cell>
          <cell r="D7568" t="str">
            <v>40</v>
          </cell>
          <cell r="E7568" t="str">
            <v>000</v>
          </cell>
          <cell r="F7568" t="str">
            <v>5000.06</v>
          </cell>
          <cell r="G7568" t="str">
            <v>Salaries Out of Class</v>
          </cell>
          <cell r="H7568">
            <v>0</v>
          </cell>
          <cell r="I7568">
            <v>0</v>
          </cell>
          <cell r="J7568">
            <v>0</v>
          </cell>
          <cell r="K7568">
            <v>0</v>
          </cell>
          <cell r="L7568">
            <v>0</v>
          </cell>
          <cell r="M7568">
            <v>0</v>
          </cell>
          <cell r="N7568">
            <v>0</v>
          </cell>
          <cell r="O7568" t="str">
            <v>+++</v>
          </cell>
        </row>
        <row r="7569">
          <cell r="A7569" t="str">
            <v>580.45.40.000-5000.07</v>
          </cell>
          <cell r="B7569" t="str">
            <v>580</v>
          </cell>
          <cell r="C7569" t="str">
            <v>45</v>
          </cell>
          <cell r="D7569" t="str">
            <v>40</v>
          </cell>
          <cell r="E7569" t="str">
            <v>000</v>
          </cell>
          <cell r="F7569" t="str">
            <v>5000.07</v>
          </cell>
          <cell r="G7569" t="str">
            <v>Salaries Admin Leave Pay</v>
          </cell>
          <cell r="H7569">
            <v>0</v>
          </cell>
          <cell r="I7569">
            <v>0</v>
          </cell>
          <cell r="J7569">
            <v>0</v>
          </cell>
          <cell r="K7569">
            <v>0</v>
          </cell>
          <cell r="L7569">
            <v>0</v>
          </cell>
          <cell r="M7569">
            <v>0</v>
          </cell>
          <cell r="N7569">
            <v>0</v>
          </cell>
          <cell r="O7569" t="str">
            <v>+++</v>
          </cell>
        </row>
        <row r="7570">
          <cell r="A7570" t="str">
            <v>580.45.40.000-5000.08</v>
          </cell>
          <cell r="B7570" t="str">
            <v>580</v>
          </cell>
          <cell r="C7570" t="str">
            <v>45</v>
          </cell>
          <cell r="D7570" t="str">
            <v>40</v>
          </cell>
          <cell r="E7570" t="str">
            <v>000</v>
          </cell>
          <cell r="F7570" t="str">
            <v>5000.08</v>
          </cell>
          <cell r="G7570" t="str">
            <v>Salaries Longevity Pay</v>
          </cell>
          <cell r="H7570">
            <v>0</v>
          </cell>
          <cell r="I7570">
            <v>0</v>
          </cell>
          <cell r="J7570">
            <v>0</v>
          </cell>
          <cell r="K7570">
            <v>0</v>
          </cell>
          <cell r="L7570">
            <v>0</v>
          </cell>
          <cell r="M7570">
            <v>0</v>
          </cell>
          <cell r="N7570">
            <v>0</v>
          </cell>
          <cell r="O7570" t="str">
            <v>+++</v>
          </cell>
        </row>
        <row r="7571">
          <cell r="A7571" t="str">
            <v>580.45.40.000-5000.11</v>
          </cell>
          <cell r="B7571" t="str">
            <v>580</v>
          </cell>
          <cell r="C7571" t="str">
            <v>45</v>
          </cell>
          <cell r="D7571" t="str">
            <v>40</v>
          </cell>
          <cell r="E7571" t="str">
            <v>000</v>
          </cell>
          <cell r="F7571" t="str">
            <v>5000.11</v>
          </cell>
          <cell r="G7571" t="str">
            <v>Salaries Worker's Comp</v>
          </cell>
          <cell r="H7571">
            <v>0</v>
          </cell>
          <cell r="I7571">
            <v>0</v>
          </cell>
          <cell r="J7571">
            <v>0</v>
          </cell>
          <cell r="K7571">
            <v>0</v>
          </cell>
          <cell r="L7571">
            <v>0</v>
          </cell>
          <cell r="M7571">
            <v>0</v>
          </cell>
          <cell r="N7571">
            <v>0</v>
          </cell>
          <cell r="O7571" t="str">
            <v>+++</v>
          </cell>
        </row>
        <row r="7572">
          <cell r="A7572" t="str">
            <v>580.45.40.000-5000.99</v>
          </cell>
          <cell r="B7572" t="str">
            <v>580</v>
          </cell>
          <cell r="C7572" t="str">
            <v>45</v>
          </cell>
          <cell r="D7572" t="str">
            <v>40</v>
          </cell>
          <cell r="E7572" t="str">
            <v>000</v>
          </cell>
          <cell r="F7572" t="str">
            <v>5000.99</v>
          </cell>
          <cell r="G7572" t="str">
            <v>Salaries New Personnel Requests</v>
          </cell>
          <cell r="H7572">
            <v>0</v>
          </cell>
          <cell r="I7572">
            <v>0</v>
          </cell>
          <cell r="J7572">
            <v>0</v>
          </cell>
          <cell r="K7572">
            <v>0</v>
          </cell>
          <cell r="L7572">
            <v>0</v>
          </cell>
          <cell r="M7572">
            <v>0</v>
          </cell>
          <cell r="N7572">
            <v>0</v>
          </cell>
          <cell r="O7572" t="str">
            <v>+++</v>
          </cell>
        </row>
        <row r="7573">
          <cell r="A7573" t="str">
            <v>580.45.40.000-5100.00</v>
          </cell>
          <cell r="B7573" t="str">
            <v>580</v>
          </cell>
          <cell r="C7573" t="str">
            <v>45</v>
          </cell>
          <cell r="D7573" t="str">
            <v>40</v>
          </cell>
          <cell r="E7573" t="str">
            <v>000</v>
          </cell>
          <cell r="F7573" t="str">
            <v>5100.00</v>
          </cell>
          <cell r="G7573" t="str">
            <v>Benefits PERS Pool Liability</v>
          </cell>
          <cell r="H7573">
            <v>0</v>
          </cell>
          <cell r="I7573">
            <v>0</v>
          </cell>
          <cell r="J7573">
            <v>0</v>
          </cell>
          <cell r="K7573">
            <v>0</v>
          </cell>
          <cell r="L7573">
            <v>0</v>
          </cell>
          <cell r="M7573">
            <v>0</v>
          </cell>
          <cell r="N7573">
            <v>0</v>
          </cell>
          <cell r="O7573" t="str">
            <v>+++</v>
          </cell>
        </row>
        <row r="7574">
          <cell r="A7574" t="str">
            <v>580.45.40.000-5100.01</v>
          </cell>
          <cell r="B7574" t="str">
            <v>580</v>
          </cell>
          <cell r="C7574" t="str">
            <v>45</v>
          </cell>
          <cell r="D7574" t="str">
            <v>40</v>
          </cell>
          <cell r="E7574" t="str">
            <v>000</v>
          </cell>
          <cell r="F7574" t="str">
            <v>5100.01</v>
          </cell>
          <cell r="G7574" t="str">
            <v>Benefits Retirement</v>
          </cell>
          <cell r="H7574">
            <v>0</v>
          </cell>
          <cell r="I7574">
            <v>0</v>
          </cell>
          <cell r="J7574">
            <v>0</v>
          </cell>
          <cell r="K7574">
            <v>0</v>
          </cell>
          <cell r="L7574">
            <v>0</v>
          </cell>
          <cell r="M7574">
            <v>0</v>
          </cell>
          <cell r="N7574">
            <v>0</v>
          </cell>
          <cell r="O7574" t="str">
            <v>+++</v>
          </cell>
        </row>
        <row r="7575">
          <cell r="A7575" t="str">
            <v>580.45.40.000-5100.02</v>
          </cell>
          <cell r="B7575" t="str">
            <v>580</v>
          </cell>
          <cell r="C7575" t="str">
            <v>45</v>
          </cell>
          <cell r="D7575" t="str">
            <v>40</v>
          </cell>
          <cell r="E7575" t="str">
            <v>000</v>
          </cell>
          <cell r="F7575" t="str">
            <v>5100.02</v>
          </cell>
          <cell r="G7575" t="str">
            <v>Benefits Health Insurance</v>
          </cell>
          <cell r="H7575">
            <v>0</v>
          </cell>
          <cell r="I7575">
            <v>0</v>
          </cell>
          <cell r="J7575">
            <v>0</v>
          </cell>
          <cell r="K7575">
            <v>0</v>
          </cell>
          <cell r="L7575">
            <v>0</v>
          </cell>
          <cell r="M7575">
            <v>0</v>
          </cell>
          <cell r="N7575">
            <v>0</v>
          </cell>
          <cell r="O7575" t="str">
            <v>+++</v>
          </cell>
        </row>
        <row r="7576">
          <cell r="A7576" t="str">
            <v>580.45.40.000-5100.03</v>
          </cell>
          <cell r="B7576" t="str">
            <v>580</v>
          </cell>
          <cell r="C7576" t="str">
            <v>45</v>
          </cell>
          <cell r="D7576" t="str">
            <v>40</v>
          </cell>
          <cell r="E7576" t="str">
            <v>000</v>
          </cell>
          <cell r="F7576" t="str">
            <v>5100.03</v>
          </cell>
          <cell r="G7576" t="str">
            <v>Benefits Dental Insurance</v>
          </cell>
          <cell r="H7576">
            <v>0</v>
          </cell>
          <cell r="I7576">
            <v>0</v>
          </cell>
          <cell r="J7576">
            <v>0</v>
          </cell>
          <cell r="K7576">
            <v>0</v>
          </cell>
          <cell r="L7576">
            <v>0</v>
          </cell>
          <cell r="M7576">
            <v>0</v>
          </cell>
          <cell r="N7576">
            <v>0</v>
          </cell>
          <cell r="O7576" t="str">
            <v>+++</v>
          </cell>
        </row>
        <row r="7577">
          <cell r="A7577" t="str">
            <v>580.45.40.000-5100.04</v>
          </cell>
          <cell r="B7577" t="str">
            <v>580</v>
          </cell>
          <cell r="C7577" t="str">
            <v>45</v>
          </cell>
          <cell r="D7577" t="str">
            <v>40</v>
          </cell>
          <cell r="E7577" t="str">
            <v>000</v>
          </cell>
          <cell r="F7577" t="str">
            <v>5100.04</v>
          </cell>
          <cell r="G7577" t="str">
            <v>Benefits Vision Insurance</v>
          </cell>
          <cell r="H7577">
            <v>0</v>
          </cell>
          <cell r="I7577">
            <v>0</v>
          </cell>
          <cell r="J7577">
            <v>0</v>
          </cell>
          <cell r="K7577">
            <v>0</v>
          </cell>
          <cell r="L7577">
            <v>0</v>
          </cell>
          <cell r="M7577">
            <v>0</v>
          </cell>
          <cell r="N7577">
            <v>0</v>
          </cell>
          <cell r="O7577" t="str">
            <v>+++</v>
          </cell>
        </row>
        <row r="7578">
          <cell r="A7578" t="str">
            <v>580.45.40.000-5100.05</v>
          </cell>
          <cell r="B7578" t="str">
            <v>580</v>
          </cell>
          <cell r="C7578" t="str">
            <v>45</v>
          </cell>
          <cell r="D7578" t="str">
            <v>40</v>
          </cell>
          <cell r="E7578" t="str">
            <v>000</v>
          </cell>
          <cell r="F7578" t="str">
            <v>5100.05</v>
          </cell>
          <cell r="G7578" t="str">
            <v>Benefits Life Insurance</v>
          </cell>
          <cell r="H7578">
            <v>0</v>
          </cell>
          <cell r="I7578">
            <v>0</v>
          </cell>
          <cell r="J7578">
            <v>0</v>
          </cell>
          <cell r="K7578">
            <v>0</v>
          </cell>
          <cell r="L7578">
            <v>0</v>
          </cell>
          <cell r="M7578">
            <v>0</v>
          </cell>
          <cell r="N7578">
            <v>0</v>
          </cell>
          <cell r="O7578" t="str">
            <v>+++</v>
          </cell>
        </row>
        <row r="7579">
          <cell r="A7579" t="str">
            <v>580.45.40.000-5100.06</v>
          </cell>
          <cell r="B7579" t="str">
            <v>580</v>
          </cell>
          <cell r="C7579" t="str">
            <v>45</v>
          </cell>
          <cell r="D7579" t="str">
            <v>40</v>
          </cell>
          <cell r="E7579" t="str">
            <v>000</v>
          </cell>
          <cell r="F7579" t="str">
            <v>5100.06</v>
          </cell>
          <cell r="G7579" t="str">
            <v>Benefits Worker's Comp</v>
          </cell>
          <cell r="H7579">
            <v>0</v>
          </cell>
          <cell r="I7579">
            <v>0</v>
          </cell>
          <cell r="J7579">
            <v>0</v>
          </cell>
          <cell r="K7579">
            <v>0</v>
          </cell>
          <cell r="L7579">
            <v>0</v>
          </cell>
          <cell r="M7579">
            <v>0</v>
          </cell>
          <cell r="N7579">
            <v>0</v>
          </cell>
          <cell r="O7579" t="str">
            <v>+++</v>
          </cell>
        </row>
        <row r="7580">
          <cell r="A7580" t="str">
            <v>580.45.40.000-5100.07</v>
          </cell>
          <cell r="B7580" t="str">
            <v>580</v>
          </cell>
          <cell r="C7580" t="str">
            <v>45</v>
          </cell>
          <cell r="D7580" t="str">
            <v>40</v>
          </cell>
          <cell r="E7580" t="str">
            <v>000</v>
          </cell>
          <cell r="F7580" t="str">
            <v>5100.07</v>
          </cell>
          <cell r="G7580" t="str">
            <v>Benefits Long Term Disability</v>
          </cell>
          <cell r="H7580">
            <v>0</v>
          </cell>
          <cell r="I7580">
            <v>0</v>
          </cell>
          <cell r="J7580">
            <v>0</v>
          </cell>
          <cell r="K7580">
            <v>0</v>
          </cell>
          <cell r="L7580">
            <v>0</v>
          </cell>
          <cell r="M7580">
            <v>0</v>
          </cell>
          <cell r="N7580">
            <v>0</v>
          </cell>
          <cell r="O7580" t="str">
            <v>+++</v>
          </cell>
        </row>
        <row r="7581">
          <cell r="A7581" t="str">
            <v>580.45.40.000-5100.08</v>
          </cell>
          <cell r="B7581" t="str">
            <v>580</v>
          </cell>
          <cell r="C7581" t="str">
            <v>45</v>
          </cell>
          <cell r="D7581" t="str">
            <v>40</v>
          </cell>
          <cell r="E7581" t="str">
            <v>000</v>
          </cell>
          <cell r="F7581" t="str">
            <v>5100.08</v>
          </cell>
          <cell r="G7581" t="str">
            <v>Benefits Deferred Compensation</v>
          </cell>
          <cell r="H7581">
            <v>0</v>
          </cell>
          <cell r="I7581">
            <v>0</v>
          </cell>
          <cell r="J7581">
            <v>0</v>
          </cell>
          <cell r="K7581">
            <v>0</v>
          </cell>
          <cell r="L7581">
            <v>0</v>
          </cell>
          <cell r="M7581">
            <v>0</v>
          </cell>
          <cell r="N7581">
            <v>0</v>
          </cell>
          <cell r="O7581" t="str">
            <v>+++</v>
          </cell>
        </row>
        <row r="7582">
          <cell r="A7582" t="str">
            <v>580.45.40.000-5100.09</v>
          </cell>
          <cell r="B7582" t="str">
            <v>580</v>
          </cell>
          <cell r="C7582" t="str">
            <v>45</v>
          </cell>
          <cell r="D7582" t="str">
            <v>40</v>
          </cell>
          <cell r="E7582" t="str">
            <v>000</v>
          </cell>
          <cell r="F7582" t="str">
            <v>5100.09</v>
          </cell>
          <cell r="G7582" t="str">
            <v>Benefits Unemployment Insurance</v>
          </cell>
          <cell r="H7582">
            <v>0</v>
          </cell>
          <cell r="I7582">
            <v>0</v>
          </cell>
          <cell r="J7582">
            <v>0</v>
          </cell>
          <cell r="K7582">
            <v>0</v>
          </cell>
          <cell r="L7582">
            <v>0</v>
          </cell>
          <cell r="M7582">
            <v>0</v>
          </cell>
          <cell r="N7582">
            <v>0</v>
          </cell>
          <cell r="O7582" t="str">
            <v>+++</v>
          </cell>
        </row>
        <row r="7583">
          <cell r="A7583" t="str">
            <v>580.45.40.000-5100.11</v>
          </cell>
          <cell r="B7583" t="str">
            <v>580</v>
          </cell>
          <cell r="C7583" t="str">
            <v>45</v>
          </cell>
          <cell r="D7583" t="str">
            <v>40</v>
          </cell>
          <cell r="E7583" t="str">
            <v>000</v>
          </cell>
          <cell r="F7583" t="str">
            <v>5100.11</v>
          </cell>
          <cell r="G7583" t="str">
            <v>Benefits Medicare</v>
          </cell>
          <cell r="H7583">
            <v>0</v>
          </cell>
          <cell r="I7583">
            <v>0</v>
          </cell>
          <cell r="J7583">
            <v>0</v>
          </cell>
          <cell r="K7583">
            <v>0</v>
          </cell>
          <cell r="L7583">
            <v>0</v>
          </cell>
          <cell r="M7583">
            <v>0</v>
          </cell>
          <cell r="N7583">
            <v>0</v>
          </cell>
          <cell r="O7583" t="str">
            <v>+++</v>
          </cell>
        </row>
        <row r="7584">
          <cell r="A7584" t="str">
            <v>580.45.40.000-5100.15</v>
          </cell>
          <cell r="B7584" t="str">
            <v>580</v>
          </cell>
          <cell r="C7584" t="str">
            <v>45</v>
          </cell>
          <cell r="D7584" t="str">
            <v>40</v>
          </cell>
          <cell r="E7584" t="str">
            <v>000</v>
          </cell>
          <cell r="F7584" t="str">
            <v>5100.15</v>
          </cell>
          <cell r="G7584" t="str">
            <v>Benefits Cell Phone Allowance</v>
          </cell>
          <cell r="H7584">
            <v>0</v>
          </cell>
          <cell r="I7584">
            <v>0</v>
          </cell>
          <cell r="J7584">
            <v>0</v>
          </cell>
          <cell r="K7584">
            <v>0</v>
          </cell>
          <cell r="L7584">
            <v>0</v>
          </cell>
          <cell r="M7584">
            <v>0</v>
          </cell>
          <cell r="N7584">
            <v>0</v>
          </cell>
          <cell r="O7584" t="str">
            <v>+++</v>
          </cell>
        </row>
        <row r="7585">
          <cell r="A7585" t="str">
            <v>580.45.40.000-5100.17</v>
          </cell>
          <cell r="B7585" t="str">
            <v>580</v>
          </cell>
          <cell r="C7585" t="str">
            <v>45</v>
          </cell>
          <cell r="D7585" t="str">
            <v>40</v>
          </cell>
          <cell r="E7585" t="str">
            <v>000</v>
          </cell>
          <cell r="F7585" t="str">
            <v>5100.17</v>
          </cell>
          <cell r="G7585" t="str">
            <v>Benefits Other Post Employment Benefits</v>
          </cell>
          <cell r="H7585">
            <v>0</v>
          </cell>
          <cell r="I7585">
            <v>0</v>
          </cell>
          <cell r="J7585">
            <v>0</v>
          </cell>
          <cell r="K7585">
            <v>0</v>
          </cell>
          <cell r="L7585">
            <v>0</v>
          </cell>
          <cell r="M7585">
            <v>0</v>
          </cell>
          <cell r="N7585">
            <v>0</v>
          </cell>
          <cell r="O7585" t="str">
            <v>+++</v>
          </cell>
        </row>
        <row r="7586">
          <cell r="A7586" t="str">
            <v>580.45.40.000-6000.01</v>
          </cell>
          <cell r="B7586" t="str">
            <v>580</v>
          </cell>
          <cell r="C7586" t="str">
            <v>45</v>
          </cell>
          <cell r="D7586" t="str">
            <v>40</v>
          </cell>
          <cell r="E7586" t="str">
            <v>000</v>
          </cell>
          <cell r="F7586" t="str">
            <v>6000.01</v>
          </cell>
          <cell r="G7586" t="str">
            <v>Professional Services General</v>
          </cell>
          <cell r="H7586">
            <v>0</v>
          </cell>
          <cell r="I7586">
            <v>0</v>
          </cell>
          <cell r="J7586">
            <v>0</v>
          </cell>
          <cell r="K7586">
            <v>0</v>
          </cell>
          <cell r="L7586">
            <v>0</v>
          </cell>
          <cell r="M7586">
            <v>0</v>
          </cell>
          <cell r="N7586">
            <v>0</v>
          </cell>
          <cell r="O7586" t="str">
            <v>+++</v>
          </cell>
        </row>
        <row r="7587">
          <cell r="A7587" t="str">
            <v>580.45.40.000-6000.10</v>
          </cell>
          <cell r="B7587" t="str">
            <v>580</v>
          </cell>
          <cell r="C7587" t="str">
            <v>45</v>
          </cell>
          <cell r="D7587" t="str">
            <v>40</v>
          </cell>
          <cell r="E7587" t="str">
            <v>000</v>
          </cell>
          <cell r="F7587" t="str">
            <v>6000.10</v>
          </cell>
          <cell r="G7587" t="str">
            <v>Professional Services Consultant</v>
          </cell>
          <cell r="H7587">
            <v>0</v>
          </cell>
          <cell r="I7587">
            <v>0</v>
          </cell>
          <cell r="J7587">
            <v>0</v>
          </cell>
          <cell r="K7587">
            <v>0</v>
          </cell>
          <cell r="L7587">
            <v>0</v>
          </cell>
          <cell r="M7587">
            <v>0</v>
          </cell>
          <cell r="N7587">
            <v>0</v>
          </cell>
          <cell r="O7587" t="str">
            <v>+++</v>
          </cell>
        </row>
        <row r="7588">
          <cell r="A7588" t="str">
            <v>580.45.40.000-6000.12</v>
          </cell>
          <cell r="B7588" t="str">
            <v>580</v>
          </cell>
          <cell r="C7588" t="str">
            <v>45</v>
          </cell>
          <cell r="D7588" t="str">
            <v>40</v>
          </cell>
          <cell r="E7588" t="str">
            <v>000</v>
          </cell>
          <cell r="F7588" t="str">
            <v>6000.12</v>
          </cell>
          <cell r="G7588" t="str">
            <v>Professional Services Contract Services</v>
          </cell>
          <cell r="H7588">
            <v>0</v>
          </cell>
          <cell r="I7588">
            <v>0</v>
          </cell>
          <cell r="J7588">
            <v>0</v>
          </cell>
          <cell r="K7588">
            <v>0</v>
          </cell>
          <cell r="L7588">
            <v>0</v>
          </cell>
          <cell r="M7588">
            <v>0</v>
          </cell>
          <cell r="N7588">
            <v>0</v>
          </cell>
          <cell r="O7588" t="str">
            <v>+++</v>
          </cell>
        </row>
        <row r="7589">
          <cell r="A7589" t="str">
            <v>580.45.40.000-6000.13</v>
          </cell>
          <cell r="B7589" t="str">
            <v>580</v>
          </cell>
          <cell r="C7589" t="str">
            <v>45</v>
          </cell>
          <cell r="D7589" t="str">
            <v>40</v>
          </cell>
          <cell r="E7589" t="str">
            <v>000</v>
          </cell>
          <cell r="F7589" t="str">
            <v>6000.13</v>
          </cell>
          <cell r="G7589" t="str">
            <v>Professional Services Compliance Monitoring</v>
          </cell>
          <cell r="H7589">
            <v>0</v>
          </cell>
          <cell r="I7589">
            <v>0</v>
          </cell>
          <cell r="J7589">
            <v>0</v>
          </cell>
          <cell r="K7589">
            <v>0</v>
          </cell>
          <cell r="L7589">
            <v>0</v>
          </cell>
          <cell r="M7589">
            <v>0</v>
          </cell>
          <cell r="N7589">
            <v>0</v>
          </cell>
          <cell r="O7589" t="str">
            <v>+++</v>
          </cell>
        </row>
        <row r="7590">
          <cell r="A7590" t="str">
            <v>580.45.40.000-6000.14</v>
          </cell>
          <cell r="B7590" t="str">
            <v>580</v>
          </cell>
          <cell r="C7590" t="str">
            <v>45</v>
          </cell>
          <cell r="D7590" t="str">
            <v>40</v>
          </cell>
          <cell r="E7590" t="str">
            <v>000</v>
          </cell>
          <cell r="F7590" t="str">
            <v>6000.14</v>
          </cell>
          <cell r="G7590" t="str">
            <v>Professional Services IW Pre Analysis</v>
          </cell>
          <cell r="H7590">
            <v>0</v>
          </cell>
          <cell r="I7590">
            <v>0</v>
          </cell>
          <cell r="J7590">
            <v>0</v>
          </cell>
          <cell r="K7590">
            <v>0</v>
          </cell>
          <cell r="L7590">
            <v>0</v>
          </cell>
          <cell r="M7590">
            <v>0</v>
          </cell>
          <cell r="N7590">
            <v>0</v>
          </cell>
          <cell r="O7590" t="str">
            <v>+++</v>
          </cell>
        </row>
        <row r="7591">
          <cell r="A7591" t="str">
            <v>580.45.40.000-6000.18</v>
          </cell>
          <cell r="B7591" t="str">
            <v>580</v>
          </cell>
          <cell r="C7591" t="str">
            <v>45</v>
          </cell>
          <cell r="D7591" t="str">
            <v>40</v>
          </cell>
          <cell r="E7591" t="str">
            <v>000</v>
          </cell>
          <cell r="F7591" t="str">
            <v>6000.18</v>
          </cell>
          <cell r="G7591" t="str">
            <v>Professional Services Legal</v>
          </cell>
          <cell r="H7591">
            <v>0</v>
          </cell>
          <cell r="I7591">
            <v>0</v>
          </cell>
          <cell r="J7591">
            <v>0</v>
          </cell>
          <cell r="K7591">
            <v>0</v>
          </cell>
          <cell r="L7591">
            <v>0</v>
          </cell>
          <cell r="M7591">
            <v>0</v>
          </cell>
          <cell r="N7591">
            <v>0</v>
          </cell>
          <cell r="O7591" t="str">
            <v>+++</v>
          </cell>
        </row>
        <row r="7592">
          <cell r="A7592" t="str">
            <v>580.45.40.000-6100.01</v>
          </cell>
          <cell r="B7592" t="str">
            <v>580</v>
          </cell>
          <cell r="C7592" t="str">
            <v>45</v>
          </cell>
          <cell r="D7592" t="str">
            <v>40</v>
          </cell>
          <cell r="E7592" t="str">
            <v>000</v>
          </cell>
          <cell r="F7592" t="str">
            <v>6100.01</v>
          </cell>
          <cell r="G7592" t="str">
            <v>Utilities Electric</v>
          </cell>
          <cell r="H7592">
            <v>0</v>
          </cell>
          <cell r="I7592">
            <v>0</v>
          </cell>
          <cell r="J7592">
            <v>0</v>
          </cell>
          <cell r="K7592">
            <v>0</v>
          </cell>
          <cell r="L7592">
            <v>0</v>
          </cell>
          <cell r="M7592">
            <v>0</v>
          </cell>
          <cell r="N7592">
            <v>0</v>
          </cell>
          <cell r="O7592" t="str">
            <v>+++</v>
          </cell>
        </row>
        <row r="7593">
          <cell r="A7593" t="str">
            <v>580.45.40.000-6100.02</v>
          </cell>
          <cell r="B7593" t="str">
            <v>580</v>
          </cell>
          <cell r="C7593" t="str">
            <v>45</v>
          </cell>
          <cell r="D7593" t="str">
            <v>40</v>
          </cell>
          <cell r="E7593" t="str">
            <v>000</v>
          </cell>
          <cell r="F7593" t="str">
            <v>6100.02</v>
          </cell>
          <cell r="G7593" t="str">
            <v>Utilities Telephone</v>
          </cell>
          <cell r="H7593">
            <v>0</v>
          </cell>
          <cell r="I7593">
            <v>0</v>
          </cell>
          <cell r="J7593">
            <v>0</v>
          </cell>
          <cell r="K7593">
            <v>0</v>
          </cell>
          <cell r="L7593">
            <v>0</v>
          </cell>
          <cell r="M7593">
            <v>0</v>
          </cell>
          <cell r="N7593">
            <v>0</v>
          </cell>
          <cell r="O7593" t="str">
            <v>+++</v>
          </cell>
        </row>
        <row r="7594">
          <cell r="A7594" t="str">
            <v>580.45.40.000-6100.03</v>
          </cell>
          <cell r="B7594" t="str">
            <v>580</v>
          </cell>
          <cell r="C7594" t="str">
            <v>45</v>
          </cell>
          <cell r="D7594" t="str">
            <v>40</v>
          </cell>
          <cell r="E7594" t="str">
            <v>000</v>
          </cell>
          <cell r="F7594" t="str">
            <v>6100.03</v>
          </cell>
          <cell r="G7594" t="str">
            <v>Utilities Data Transmission / ISP</v>
          </cell>
          <cell r="H7594">
            <v>0</v>
          </cell>
          <cell r="I7594">
            <v>0</v>
          </cell>
          <cell r="J7594">
            <v>0</v>
          </cell>
          <cell r="K7594">
            <v>0</v>
          </cell>
          <cell r="L7594">
            <v>0</v>
          </cell>
          <cell r="M7594">
            <v>0</v>
          </cell>
          <cell r="N7594">
            <v>0</v>
          </cell>
          <cell r="O7594" t="str">
            <v>+++</v>
          </cell>
        </row>
        <row r="7595">
          <cell r="A7595" t="str">
            <v>580.45.40.000-6200.01</v>
          </cell>
          <cell r="B7595" t="str">
            <v>580</v>
          </cell>
          <cell r="C7595" t="str">
            <v>45</v>
          </cell>
          <cell r="D7595" t="str">
            <v>40</v>
          </cell>
          <cell r="E7595" t="str">
            <v>000</v>
          </cell>
          <cell r="F7595" t="str">
            <v>6200.01</v>
          </cell>
          <cell r="G7595" t="str">
            <v>Supplies Office</v>
          </cell>
          <cell r="H7595">
            <v>0</v>
          </cell>
          <cell r="I7595">
            <v>0</v>
          </cell>
          <cell r="J7595">
            <v>0</v>
          </cell>
          <cell r="K7595">
            <v>0</v>
          </cell>
          <cell r="L7595">
            <v>0</v>
          </cell>
          <cell r="M7595">
            <v>0</v>
          </cell>
          <cell r="N7595">
            <v>0</v>
          </cell>
          <cell r="O7595" t="str">
            <v>+++</v>
          </cell>
        </row>
        <row r="7596">
          <cell r="A7596" t="str">
            <v>580.45.40.000-6200.02</v>
          </cell>
          <cell r="B7596" t="str">
            <v>580</v>
          </cell>
          <cell r="C7596" t="str">
            <v>45</v>
          </cell>
          <cell r="D7596" t="str">
            <v>40</v>
          </cell>
          <cell r="E7596" t="str">
            <v>000</v>
          </cell>
          <cell r="F7596" t="str">
            <v>6200.02</v>
          </cell>
          <cell r="G7596" t="str">
            <v>Supplies Special Department</v>
          </cell>
          <cell r="H7596">
            <v>0</v>
          </cell>
          <cell r="I7596">
            <v>0</v>
          </cell>
          <cell r="J7596">
            <v>0</v>
          </cell>
          <cell r="K7596">
            <v>0</v>
          </cell>
          <cell r="L7596">
            <v>0</v>
          </cell>
          <cell r="M7596">
            <v>0</v>
          </cell>
          <cell r="N7596">
            <v>0</v>
          </cell>
          <cell r="O7596" t="str">
            <v>+++</v>
          </cell>
        </row>
        <row r="7597">
          <cell r="A7597" t="str">
            <v>580.45.40.000-6200.03</v>
          </cell>
          <cell r="B7597" t="str">
            <v>580</v>
          </cell>
          <cell r="C7597" t="str">
            <v>45</v>
          </cell>
          <cell r="D7597" t="str">
            <v>40</v>
          </cell>
          <cell r="E7597" t="str">
            <v>000</v>
          </cell>
          <cell r="F7597" t="str">
            <v>6200.03</v>
          </cell>
          <cell r="G7597" t="str">
            <v>Supplies Copier Maintenance &amp; Supplies</v>
          </cell>
          <cell r="H7597">
            <v>0</v>
          </cell>
          <cell r="I7597">
            <v>0</v>
          </cell>
          <cell r="J7597">
            <v>0</v>
          </cell>
          <cell r="K7597">
            <v>0</v>
          </cell>
          <cell r="L7597">
            <v>0</v>
          </cell>
          <cell r="M7597">
            <v>0</v>
          </cell>
          <cell r="N7597">
            <v>0</v>
          </cell>
          <cell r="O7597" t="str">
            <v>+++</v>
          </cell>
        </row>
        <row r="7598">
          <cell r="A7598" t="str">
            <v>580.45.40.000-6200.04</v>
          </cell>
          <cell r="B7598" t="str">
            <v>580</v>
          </cell>
          <cell r="C7598" t="str">
            <v>45</v>
          </cell>
          <cell r="D7598" t="str">
            <v>40</v>
          </cell>
          <cell r="E7598" t="str">
            <v>000</v>
          </cell>
          <cell r="F7598" t="str">
            <v>6200.04</v>
          </cell>
          <cell r="G7598" t="str">
            <v>Supplies Postage</v>
          </cell>
          <cell r="H7598">
            <v>0</v>
          </cell>
          <cell r="I7598">
            <v>0</v>
          </cell>
          <cell r="J7598">
            <v>0</v>
          </cell>
          <cell r="K7598">
            <v>0</v>
          </cell>
          <cell r="L7598">
            <v>0</v>
          </cell>
          <cell r="M7598">
            <v>0</v>
          </cell>
          <cell r="N7598">
            <v>0</v>
          </cell>
          <cell r="O7598" t="str">
            <v>+++</v>
          </cell>
        </row>
        <row r="7599">
          <cell r="A7599" t="str">
            <v>580.45.40.000-6200.05</v>
          </cell>
          <cell r="B7599" t="str">
            <v>580</v>
          </cell>
          <cell r="C7599" t="str">
            <v>45</v>
          </cell>
          <cell r="D7599" t="str">
            <v>40</v>
          </cell>
          <cell r="E7599" t="str">
            <v>000</v>
          </cell>
          <cell r="F7599" t="str">
            <v>6200.05</v>
          </cell>
          <cell r="G7599" t="str">
            <v>Supplies Gasoline</v>
          </cell>
          <cell r="H7599">
            <v>0</v>
          </cell>
          <cell r="I7599">
            <v>0</v>
          </cell>
          <cell r="J7599">
            <v>0</v>
          </cell>
          <cell r="K7599">
            <v>0</v>
          </cell>
          <cell r="L7599">
            <v>0</v>
          </cell>
          <cell r="M7599">
            <v>0</v>
          </cell>
          <cell r="N7599">
            <v>0</v>
          </cell>
          <cell r="O7599" t="str">
            <v>+++</v>
          </cell>
        </row>
        <row r="7600">
          <cell r="A7600" t="str">
            <v>580.45.40.000-6200.09</v>
          </cell>
          <cell r="B7600" t="str">
            <v>580</v>
          </cell>
          <cell r="C7600" t="str">
            <v>45</v>
          </cell>
          <cell r="D7600" t="str">
            <v>40</v>
          </cell>
          <cell r="E7600" t="str">
            <v>000</v>
          </cell>
          <cell r="F7600" t="str">
            <v>6200.09</v>
          </cell>
          <cell r="G7600" t="str">
            <v>Supplies Data Processing</v>
          </cell>
          <cell r="H7600">
            <v>0</v>
          </cell>
          <cell r="I7600">
            <v>0</v>
          </cell>
          <cell r="J7600">
            <v>0</v>
          </cell>
          <cell r="K7600">
            <v>0</v>
          </cell>
          <cell r="L7600">
            <v>0</v>
          </cell>
          <cell r="M7600">
            <v>0</v>
          </cell>
          <cell r="N7600">
            <v>0</v>
          </cell>
          <cell r="O7600" t="str">
            <v>+++</v>
          </cell>
        </row>
        <row r="7601">
          <cell r="A7601" t="str">
            <v>580.45.40.000-6300.01</v>
          </cell>
          <cell r="B7601" t="str">
            <v>580</v>
          </cell>
          <cell r="C7601" t="str">
            <v>45</v>
          </cell>
          <cell r="D7601" t="str">
            <v>40</v>
          </cell>
          <cell r="E7601" t="str">
            <v>000</v>
          </cell>
          <cell r="F7601" t="str">
            <v>6300.01</v>
          </cell>
          <cell r="G7601" t="str">
            <v>Dues &amp; Subscriptions Memberships</v>
          </cell>
          <cell r="H7601">
            <v>0</v>
          </cell>
          <cell r="I7601">
            <v>0</v>
          </cell>
          <cell r="J7601">
            <v>0</v>
          </cell>
          <cell r="K7601">
            <v>0</v>
          </cell>
          <cell r="L7601">
            <v>0</v>
          </cell>
          <cell r="M7601">
            <v>0</v>
          </cell>
          <cell r="N7601">
            <v>0</v>
          </cell>
          <cell r="O7601" t="str">
            <v>+++</v>
          </cell>
        </row>
        <row r="7602">
          <cell r="A7602" t="str">
            <v>580.45.40.000-6300.02</v>
          </cell>
          <cell r="B7602" t="str">
            <v>580</v>
          </cell>
          <cell r="C7602" t="str">
            <v>45</v>
          </cell>
          <cell r="D7602" t="str">
            <v>40</v>
          </cell>
          <cell r="E7602" t="str">
            <v>000</v>
          </cell>
          <cell r="F7602" t="str">
            <v>6300.02</v>
          </cell>
          <cell r="G7602" t="str">
            <v>Dues &amp; Subscriptions Publications</v>
          </cell>
          <cell r="H7602">
            <v>0</v>
          </cell>
          <cell r="I7602">
            <v>0</v>
          </cell>
          <cell r="J7602">
            <v>0</v>
          </cell>
          <cell r="K7602">
            <v>0</v>
          </cell>
          <cell r="L7602">
            <v>0</v>
          </cell>
          <cell r="M7602">
            <v>0</v>
          </cell>
          <cell r="N7602">
            <v>0</v>
          </cell>
          <cell r="O7602" t="str">
            <v>+++</v>
          </cell>
        </row>
        <row r="7603">
          <cell r="A7603" t="str">
            <v>580.45.40.000-6300.03</v>
          </cell>
          <cell r="B7603" t="str">
            <v>580</v>
          </cell>
          <cell r="C7603" t="str">
            <v>45</v>
          </cell>
          <cell r="D7603" t="str">
            <v>40</v>
          </cell>
          <cell r="E7603" t="str">
            <v>000</v>
          </cell>
          <cell r="F7603" t="str">
            <v>6300.03</v>
          </cell>
          <cell r="G7603" t="str">
            <v>Dues &amp; Subscriptions Certifications</v>
          </cell>
          <cell r="H7603">
            <v>0</v>
          </cell>
          <cell r="I7603">
            <v>0</v>
          </cell>
          <cell r="J7603">
            <v>0</v>
          </cell>
          <cell r="K7603">
            <v>0</v>
          </cell>
          <cell r="L7603">
            <v>0</v>
          </cell>
          <cell r="M7603">
            <v>0</v>
          </cell>
          <cell r="N7603">
            <v>0</v>
          </cell>
          <cell r="O7603" t="str">
            <v>+++</v>
          </cell>
        </row>
        <row r="7604">
          <cell r="A7604" t="str">
            <v>580.45.40.000-6350.01</v>
          </cell>
          <cell r="B7604" t="str">
            <v>580</v>
          </cell>
          <cell r="C7604" t="str">
            <v>45</v>
          </cell>
          <cell r="D7604" t="str">
            <v>40</v>
          </cell>
          <cell r="E7604" t="str">
            <v>000</v>
          </cell>
          <cell r="F7604" t="str">
            <v>6350.01</v>
          </cell>
          <cell r="G7604" t="str">
            <v>Maintenance Agreements &amp; Licenses License/Software Maintenance</v>
          </cell>
          <cell r="H7604">
            <v>0</v>
          </cell>
          <cell r="I7604">
            <v>0</v>
          </cell>
          <cell r="J7604">
            <v>0</v>
          </cell>
          <cell r="K7604">
            <v>0</v>
          </cell>
          <cell r="L7604">
            <v>0</v>
          </cell>
          <cell r="M7604">
            <v>0</v>
          </cell>
          <cell r="N7604">
            <v>0</v>
          </cell>
          <cell r="O7604" t="str">
            <v>+++</v>
          </cell>
        </row>
        <row r="7605">
          <cell r="A7605" t="str">
            <v>580.45.40.000-6350.02</v>
          </cell>
          <cell r="B7605" t="str">
            <v>580</v>
          </cell>
          <cell r="C7605" t="str">
            <v>45</v>
          </cell>
          <cell r="D7605" t="str">
            <v>40</v>
          </cell>
          <cell r="E7605" t="str">
            <v>000</v>
          </cell>
          <cell r="F7605" t="str">
            <v>6350.02</v>
          </cell>
          <cell r="G7605" t="str">
            <v>Maintenance Agreements &amp; Licenses Hardware Maintenance</v>
          </cell>
          <cell r="H7605">
            <v>0</v>
          </cell>
          <cell r="I7605">
            <v>0</v>
          </cell>
          <cell r="J7605">
            <v>0</v>
          </cell>
          <cell r="K7605">
            <v>0</v>
          </cell>
          <cell r="L7605">
            <v>0</v>
          </cell>
          <cell r="M7605">
            <v>0</v>
          </cell>
          <cell r="N7605">
            <v>0</v>
          </cell>
          <cell r="O7605" t="str">
            <v>+++</v>
          </cell>
        </row>
        <row r="7606">
          <cell r="A7606" t="str">
            <v>580.45.40.000-6350.03</v>
          </cell>
          <cell r="B7606" t="str">
            <v>580</v>
          </cell>
          <cell r="C7606" t="str">
            <v>45</v>
          </cell>
          <cell r="D7606" t="str">
            <v>40</v>
          </cell>
          <cell r="E7606" t="str">
            <v>000</v>
          </cell>
          <cell r="F7606" t="str">
            <v>6350.03</v>
          </cell>
          <cell r="G7606" t="str">
            <v>Maintenance Agreements &amp; Licenses Maintenance Agreements</v>
          </cell>
          <cell r="H7606">
            <v>0</v>
          </cell>
          <cell r="I7606">
            <v>0</v>
          </cell>
          <cell r="J7606">
            <v>0</v>
          </cell>
          <cell r="K7606">
            <v>0</v>
          </cell>
          <cell r="L7606">
            <v>0</v>
          </cell>
          <cell r="M7606">
            <v>0</v>
          </cell>
          <cell r="N7606">
            <v>0</v>
          </cell>
          <cell r="O7606" t="str">
            <v>+++</v>
          </cell>
        </row>
        <row r="7607">
          <cell r="A7607" t="str">
            <v>580.45.40.000-6350.04</v>
          </cell>
          <cell r="B7607" t="str">
            <v>580</v>
          </cell>
          <cell r="C7607" t="str">
            <v>45</v>
          </cell>
          <cell r="D7607" t="str">
            <v>40</v>
          </cell>
          <cell r="E7607" t="str">
            <v>000</v>
          </cell>
          <cell r="F7607" t="str">
            <v>6350.04</v>
          </cell>
          <cell r="G7607" t="str">
            <v>Maintenance Agreements &amp; Licenses SCADA</v>
          </cell>
          <cell r="H7607">
            <v>0</v>
          </cell>
          <cell r="I7607">
            <v>0</v>
          </cell>
          <cell r="J7607">
            <v>0</v>
          </cell>
          <cell r="K7607">
            <v>0</v>
          </cell>
          <cell r="L7607">
            <v>0</v>
          </cell>
          <cell r="M7607">
            <v>0</v>
          </cell>
          <cell r="N7607">
            <v>0</v>
          </cell>
          <cell r="O7607" t="str">
            <v>+++</v>
          </cell>
        </row>
        <row r="7608">
          <cell r="A7608" t="str">
            <v>580.45.40.000-6350.05</v>
          </cell>
          <cell r="B7608" t="str">
            <v>580</v>
          </cell>
          <cell r="C7608" t="str">
            <v>45</v>
          </cell>
          <cell r="D7608" t="str">
            <v>40</v>
          </cell>
          <cell r="E7608" t="str">
            <v>000</v>
          </cell>
          <cell r="F7608" t="str">
            <v>6350.05</v>
          </cell>
          <cell r="G7608" t="str">
            <v>Maintenance Agreements &amp; Licenses Traffic Control</v>
          </cell>
          <cell r="H7608">
            <v>0</v>
          </cell>
          <cell r="I7608">
            <v>0</v>
          </cell>
          <cell r="J7608">
            <v>0</v>
          </cell>
          <cell r="K7608">
            <v>0</v>
          </cell>
          <cell r="L7608">
            <v>0</v>
          </cell>
          <cell r="M7608">
            <v>0</v>
          </cell>
          <cell r="N7608">
            <v>0</v>
          </cell>
          <cell r="O7608" t="str">
            <v>+++</v>
          </cell>
        </row>
        <row r="7609">
          <cell r="A7609" t="str">
            <v>580.45.40.000-6350.06</v>
          </cell>
          <cell r="B7609" t="str">
            <v>580</v>
          </cell>
          <cell r="C7609" t="str">
            <v>45</v>
          </cell>
          <cell r="D7609" t="str">
            <v>40</v>
          </cell>
          <cell r="E7609" t="str">
            <v>000</v>
          </cell>
          <cell r="F7609" t="str">
            <v>6350.06</v>
          </cell>
          <cell r="G7609" t="str">
            <v>Maintenance Agreements &amp; Licenses Streetlights</v>
          </cell>
          <cell r="H7609">
            <v>0</v>
          </cell>
          <cell r="I7609">
            <v>0</v>
          </cell>
          <cell r="J7609">
            <v>0</v>
          </cell>
          <cell r="K7609">
            <v>0</v>
          </cell>
          <cell r="L7609">
            <v>0</v>
          </cell>
          <cell r="M7609">
            <v>0</v>
          </cell>
          <cell r="N7609">
            <v>0</v>
          </cell>
          <cell r="O7609" t="str">
            <v>+++</v>
          </cell>
        </row>
        <row r="7610">
          <cell r="A7610" t="str">
            <v>580.45.40.000-6400.01</v>
          </cell>
          <cell r="B7610" t="str">
            <v>580</v>
          </cell>
          <cell r="C7610" t="str">
            <v>45</v>
          </cell>
          <cell r="D7610" t="str">
            <v>40</v>
          </cell>
          <cell r="E7610" t="str">
            <v>000</v>
          </cell>
          <cell r="F7610" t="str">
            <v>6400.01</v>
          </cell>
          <cell r="G7610" t="str">
            <v>Repairs &amp; Maintenance Building</v>
          </cell>
          <cell r="H7610">
            <v>0</v>
          </cell>
          <cell r="I7610">
            <v>0</v>
          </cell>
          <cell r="J7610">
            <v>0</v>
          </cell>
          <cell r="K7610">
            <v>0</v>
          </cell>
          <cell r="L7610">
            <v>0</v>
          </cell>
          <cell r="M7610">
            <v>0</v>
          </cell>
          <cell r="N7610">
            <v>0</v>
          </cell>
          <cell r="O7610" t="str">
            <v>+++</v>
          </cell>
        </row>
        <row r="7611">
          <cell r="A7611" t="str">
            <v>580.45.40.000-6400.02</v>
          </cell>
          <cell r="B7611" t="str">
            <v>580</v>
          </cell>
          <cell r="C7611" t="str">
            <v>45</v>
          </cell>
          <cell r="D7611" t="str">
            <v>40</v>
          </cell>
          <cell r="E7611" t="str">
            <v>000</v>
          </cell>
          <cell r="F7611" t="str">
            <v>6400.02</v>
          </cell>
          <cell r="G7611" t="str">
            <v>Repairs &amp; Maintenance Minor Equipment/Other</v>
          </cell>
          <cell r="H7611">
            <v>0</v>
          </cell>
          <cell r="I7611">
            <v>0</v>
          </cell>
          <cell r="J7611">
            <v>0</v>
          </cell>
          <cell r="K7611">
            <v>0</v>
          </cell>
          <cell r="L7611">
            <v>0</v>
          </cell>
          <cell r="M7611">
            <v>0</v>
          </cell>
          <cell r="N7611">
            <v>0</v>
          </cell>
          <cell r="O7611" t="str">
            <v>+++</v>
          </cell>
        </row>
        <row r="7612">
          <cell r="A7612" t="str">
            <v>580.45.40.000-6400.03</v>
          </cell>
          <cell r="B7612" t="str">
            <v>580</v>
          </cell>
          <cell r="C7612" t="str">
            <v>45</v>
          </cell>
          <cell r="D7612" t="str">
            <v>40</v>
          </cell>
          <cell r="E7612" t="str">
            <v>000</v>
          </cell>
          <cell r="F7612" t="str">
            <v>6400.03</v>
          </cell>
          <cell r="G7612" t="str">
            <v>Repairs &amp; Maintenance Major Repair &amp; Contingency</v>
          </cell>
          <cell r="H7612">
            <v>0</v>
          </cell>
          <cell r="I7612">
            <v>0</v>
          </cell>
          <cell r="J7612">
            <v>0</v>
          </cell>
          <cell r="K7612">
            <v>0</v>
          </cell>
          <cell r="L7612">
            <v>0</v>
          </cell>
          <cell r="M7612">
            <v>0</v>
          </cell>
          <cell r="N7612">
            <v>0</v>
          </cell>
          <cell r="O7612" t="str">
            <v>+++</v>
          </cell>
        </row>
        <row r="7613">
          <cell r="A7613" t="str">
            <v>580.45.40.000-6400.04</v>
          </cell>
          <cell r="B7613" t="str">
            <v>580</v>
          </cell>
          <cell r="C7613" t="str">
            <v>45</v>
          </cell>
          <cell r="D7613" t="str">
            <v>40</v>
          </cell>
          <cell r="E7613" t="str">
            <v>000</v>
          </cell>
          <cell r="F7613" t="str">
            <v>6400.04</v>
          </cell>
          <cell r="G7613" t="str">
            <v>Repairs &amp; Maintenance Equipment Rental</v>
          </cell>
          <cell r="H7613">
            <v>0</v>
          </cell>
          <cell r="I7613">
            <v>0</v>
          </cell>
          <cell r="J7613">
            <v>0</v>
          </cell>
          <cell r="K7613">
            <v>0</v>
          </cell>
          <cell r="L7613">
            <v>0</v>
          </cell>
          <cell r="M7613">
            <v>0</v>
          </cell>
          <cell r="N7613">
            <v>0</v>
          </cell>
          <cell r="O7613" t="str">
            <v>+++</v>
          </cell>
        </row>
        <row r="7614">
          <cell r="A7614" t="str">
            <v>580.45.40.000-6400.05</v>
          </cell>
          <cell r="B7614" t="str">
            <v>580</v>
          </cell>
          <cell r="C7614" t="str">
            <v>45</v>
          </cell>
          <cell r="D7614" t="str">
            <v>40</v>
          </cell>
          <cell r="E7614" t="str">
            <v>000</v>
          </cell>
          <cell r="F7614" t="str">
            <v>6400.05</v>
          </cell>
          <cell r="G7614" t="str">
            <v>Repairs &amp; Maintenance Vehicle</v>
          </cell>
          <cell r="H7614">
            <v>0</v>
          </cell>
          <cell r="I7614">
            <v>0</v>
          </cell>
          <cell r="J7614">
            <v>0</v>
          </cell>
          <cell r="K7614">
            <v>0</v>
          </cell>
          <cell r="L7614">
            <v>0</v>
          </cell>
          <cell r="M7614">
            <v>0</v>
          </cell>
          <cell r="N7614">
            <v>0</v>
          </cell>
          <cell r="O7614" t="str">
            <v>+++</v>
          </cell>
        </row>
        <row r="7615">
          <cell r="A7615" t="str">
            <v>580.45.40.000-6600.01</v>
          </cell>
          <cell r="B7615" t="str">
            <v>580</v>
          </cell>
          <cell r="C7615" t="str">
            <v>45</v>
          </cell>
          <cell r="D7615" t="str">
            <v>40</v>
          </cell>
          <cell r="E7615" t="str">
            <v>000</v>
          </cell>
          <cell r="F7615" t="str">
            <v>6600.01</v>
          </cell>
          <cell r="G7615" t="str">
            <v>Administrative Expenses Meetings</v>
          </cell>
          <cell r="H7615">
            <v>0</v>
          </cell>
          <cell r="I7615">
            <v>0</v>
          </cell>
          <cell r="J7615">
            <v>0</v>
          </cell>
          <cell r="K7615">
            <v>0</v>
          </cell>
          <cell r="L7615">
            <v>0</v>
          </cell>
          <cell r="M7615">
            <v>0</v>
          </cell>
          <cell r="N7615">
            <v>0</v>
          </cell>
          <cell r="O7615" t="str">
            <v>+++</v>
          </cell>
        </row>
        <row r="7616">
          <cell r="A7616" t="str">
            <v>580.45.40.000-6600.03</v>
          </cell>
          <cell r="B7616" t="str">
            <v>580</v>
          </cell>
          <cell r="C7616" t="str">
            <v>45</v>
          </cell>
          <cell r="D7616" t="str">
            <v>40</v>
          </cell>
          <cell r="E7616" t="str">
            <v>000</v>
          </cell>
          <cell r="F7616" t="str">
            <v>6600.03</v>
          </cell>
          <cell r="G7616" t="str">
            <v>Administrative Expenses Mileage Reimbursement</v>
          </cell>
          <cell r="H7616">
            <v>0</v>
          </cell>
          <cell r="I7616">
            <v>0</v>
          </cell>
          <cell r="J7616">
            <v>0</v>
          </cell>
          <cell r="K7616">
            <v>0</v>
          </cell>
          <cell r="L7616">
            <v>0</v>
          </cell>
          <cell r="M7616">
            <v>0</v>
          </cell>
          <cell r="N7616">
            <v>0</v>
          </cell>
          <cell r="O7616" t="str">
            <v>+++</v>
          </cell>
        </row>
        <row r="7617">
          <cell r="A7617" t="str">
            <v>580.45.40.000-6600.04</v>
          </cell>
          <cell r="B7617" t="str">
            <v>580</v>
          </cell>
          <cell r="C7617" t="str">
            <v>45</v>
          </cell>
          <cell r="D7617" t="str">
            <v>40</v>
          </cell>
          <cell r="E7617" t="str">
            <v>000</v>
          </cell>
          <cell r="F7617" t="str">
            <v>6600.04</v>
          </cell>
          <cell r="G7617" t="str">
            <v>Administrative Expenses Training/Conferences</v>
          </cell>
          <cell r="H7617">
            <v>0</v>
          </cell>
          <cell r="I7617">
            <v>0</v>
          </cell>
          <cell r="J7617">
            <v>0</v>
          </cell>
          <cell r="K7617">
            <v>0</v>
          </cell>
          <cell r="L7617">
            <v>0</v>
          </cell>
          <cell r="M7617">
            <v>0</v>
          </cell>
          <cell r="N7617">
            <v>0</v>
          </cell>
          <cell r="O7617" t="str">
            <v>+++</v>
          </cell>
        </row>
        <row r="7618">
          <cell r="A7618" t="str">
            <v>580.45.40.000-6600.05</v>
          </cell>
          <cell r="B7618" t="str">
            <v>580</v>
          </cell>
          <cell r="C7618" t="str">
            <v>45</v>
          </cell>
          <cell r="D7618" t="str">
            <v>40</v>
          </cell>
          <cell r="E7618" t="str">
            <v>000</v>
          </cell>
          <cell r="F7618" t="str">
            <v>6600.05</v>
          </cell>
          <cell r="G7618" t="str">
            <v>Administrative Expenses Public/Legal Advertisement</v>
          </cell>
          <cell r="H7618">
            <v>0</v>
          </cell>
          <cell r="I7618">
            <v>0</v>
          </cell>
          <cell r="J7618">
            <v>0</v>
          </cell>
          <cell r="K7618">
            <v>0</v>
          </cell>
          <cell r="L7618">
            <v>0</v>
          </cell>
          <cell r="M7618">
            <v>0</v>
          </cell>
          <cell r="N7618">
            <v>0</v>
          </cell>
          <cell r="O7618" t="str">
            <v>+++</v>
          </cell>
        </row>
        <row r="7619">
          <cell r="A7619" t="str">
            <v>580.45.40.000-6600.06</v>
          </cell>
          <cell r="B7619" t="str">
            <v>580</v>
          </cell>
          <cell r="C7619" t="str">
            <v>45</v>
          </cell>
          <cell r="D7619" t="str">
            <v>40</v>
          </cell>
          <cell r="E7619" t="str">
            <v>000</v>
          </cell>
          <cell r="F7619" t="str">
            <v>6600.06</v>
          </cell>
          <cell r="G7619" t="str">
            <v>Administrative Expenses Property/Building Rental</v>
          </cell>
          <cell r="H7619">
            <v>0</v>
          </cell>
          <cell r="I7619">
            <v>0</v>
          </cell>
          <cell r="J7619">
            <v>0</v>
          </cell>
          <cell r="K7619">
            <v>0</v>
          </cell>
          <cell r="L7619">
            <v>0</v>
          </cell>
          <cell r="M7619">
            <v>0</v>
          </cell>
          <cell r="N7619">
            <v>0</v>
          </cell>
          <cell r="O7619" t="str">
            <v>+++</v>
          </cell>
        </row>
        <row r="7620">
          <cell r="A7620" t="str">
            <v>580.45.40.000-6600.07</v>
          </cell>
          <cell r="B7620" t="str">
            <v>580</v>
          </cell>
          <cell r="C7620" t="str">
            <v>45</v>
          </cell>
          <cell r="D7620" t="str">
            <v>40</v>
          </cell>
          <cell r="E7620" t="str">
            <v>000</v>
          </cell>
          <cell r="F7620" t="str">
            <v>6600.07</v>
          </cell>
          <cell r="G7620" t="str">
            <v>Administrative Expenses Employee Recruitment</v>
          </cell>
          <cell r="H7620">
            <v>0</v>
          </cell>
          <cell r="I7620">
            <v>0</v>
          </cell>
          <cell r="J7620">
            <v>0</v>
          </cell>
          <cell r="K7620">
            <v>0</v>
          </cell>
          <cell r="L7620">
            <v>0</v>
          </cell>
          <cell r="M7620">
            <v>0</v>
          </cell>
          <cell r="N7620">
            <v>0</v>
          </cell>
          <cell r="O7620" t="str">
            <v>+++</v>
          </cell>
        </row>
        <row r="7621">
          <cell r="A7621" t="str">
            <v>580.45.40.000-6600.08</v>
          </cell>
          <cell r="B7621" t="str">
            <v>580</v>
          </cell>
          <cell r="C7621" t="str">
            <v>45</v>
          </cell>
          <cell r="D7621" t="str">
            <v>40</v>
          </cell>
          <cell r="E7621" t="str">
            <v>000</v>
          </cell>
          <cell r="F7621" t="str">
            <v>6600.08</v>
          </cell>
          <cell r="G7621" t="str">
            <v>Administrative Expenses Employee Recognition</v>
          </cell>
          <cell r="H7621">
            <v>0</v>
          </cell>
          <cell r="I7621">
            <v>0</v>
          </cell>
          <cell r="J7621">
            <v>0</v>
          </cell>
          <cell r="K7621">
            <v>0</v>
          </cell>
          <cell r="L7621">
            <v>0</v>
          </cell>
          <cell r="M7621">
            <v>0</v>
          </cell>
          <cell r="N7621">
            <v>0</v>
          </cell>
          <cell r="O7621" t="str">
            <v>+++</v>
          </cell>
        </row>
        <row r="7622">
          <cell r="A7622" t="str">
            <v>580.45.40.000-6600.14</v>
          </cell>
          <cell r="B7622" t="str">
            <v>580</v>
          </cell>
          <cell r="C7622" t="str">
            <v>45</v>
          </cell>
          <cell r="D7622" t="str">
            <v>40</v>
          </cell>
          <cell r="E7622" t="str">
            <v>000</v>
          </cell>
          <cell r="F7622" t="str">
            <v>6600.14</v>
          </cell>
          <cell r="G7622" t="str">
            <v>Administrative Expenses Filing/Recording Fee</v>
          </cell>
          <cell r="H7622">
            <v>0</v>
          </cell>
          <cell r="I7622">
            <v>0</v>
          </cell>
          <cell r="J7622">
            <v>0</v>
          </cell>
          <cell r="K7622">
            <v>0</v>
          </cell>
          <cell r="L7622">
            <v>0</v>
          </cell>
          <cell r="M7622">
            <v>0</v>
          </cell>
          <cell r="N7622">
            <v>0</v>
          </cell>
          <cell r="O7622" t="str">
            <v>+++</v>
          </cell>
        </row>
        <row r="7623">
          <cell r="A7623" t="str">
            <v>580.45.40.000-6600.24</v>
          </cell>
          <cell r="B7623" t="str">
            <v>580</v>
          </cell>
          <cell r="C7623" t="str">
            <v>45</v>
          </cell>
          <cell r="D7623" t="str">
            <v>40</v>
          </cell>
          <cell r="E7623" t="str">
            <v>000</v>
          </cell>
          <cell r="F7623" t="str">
            <v>6600.24</v>
          </cell>
          <cell r="G7623" t="str">
            <v>Administrative Expenses Marketing</v>
          </cell>
          <cell r="H7623">
            <v>0</v>
          </cell>
          <cell r="I7623">
            <v>0</v>
          </cell>
          <cell r="J7623">
            <v>0</v>
          </cell>
          <cell r="K7623">
            <v>0</v>
          </cell>
          <cell r="L7623">
            <v>0</v>
          </cell>
          <cell r="M7623">
            <v>0</v>
          </cell>
          <cell r="N7623">
            <v>0</v>
          </cell>
          <cell r="O7623" t="str">
            <v>+++</v>
          </cell>
        </row>
        <row r="7624">
          <cell r="A7624" t="str">
            <v>580.45.40.000-6600.25</v>
          </cell>
          <cell r="B7624" t="str">
            <v>580</v>
          </cell>
          <cell r="C7624" t="str">
            <v>45</v>
          </cell>
          <cell r="D7624" t="str">
            <v>40</v>
          </cell>
          <cell r="E7624" t="str">
            <v>000</v>
          </cell>
          <cell r="F7624" t="str">
            <v>6600.25</v>
          </cell>
          <cell r="G7624" t="str">
            <v>Administrative Expenses Support Services-Indirect Labor</v>
          </cell>
          <cell r="H7624">
            <v>0</v>
          </cell>
          <cell r="I7624">
            <v>0</v>
          </cell>
          <cell r="J7624">
            <v>0</v>
          </cell>
          <cell r="K7624">
            <v>0</v>
          </cell>
          <cell r="L7624">
            <v>0</v>
          </cell>
          <cell r="M7624">
            <v>0</v>
          </cell>
          <cell r="N7624">
            <v>0</v>
          </cell>
          <cell r="O7624" t="str">
            <v>+++</v>
          </cell>
        </row>
        <row r="7625">
          <cell r="A7625" t="str">
            <v>580.45.40.000-6600.26</v>
          </cell>
          <cell r="B7625" t="str">
            <v>580</v>
          </cell>
          <cell r="C7625" t="str">
            <v>45</v>
          </cell>
          <cell r="D7625" t="str">
            <v>40</v>
          </cell>
          <cell r="E7625" t="str">
            <v>000</v>
          </cell>
          <cell r="F7625" t="str">
            <v>6600.26</v>
          </cell>
          <cell r="G7625" t="str">
            <v>Administrative Expenses Support Services-IT</v>
          </cell>
          <cell r="H7625">
            <v>0</v>
          </cell>
          <cell r="I7625">
            <v>0</v>
          </cell>
          <cell r="J7625">
            <v>0</v>
          </cell>
          <cell r="K7625">
            <v>0</v>
          </cell>
          <cell r="L7625">
            <v>0</v>
          </cell>
          <cell r="M7625">
            <v>0</v>
          </cell>
          <cell r="N7625">
            <v>0</v>
          </cell>
          <cell r="O7625" t="str">
            <v>+++</v>
          </cell>
        </row>
        <row r="7626">
          <cell r="A7626" t="str">
            <v>580.45.40.000-6600.27</v>
          </cell>
          <cell r="B7626" t="str">
            <v>580</v>
          </cell>
          <cell r="C7626" t="str">
            <v>45</v>
          </cell>
          <cell r="D7626" t="str">
            <v>40</v>
          </cell>
          <cell r="E7626" t="str">
            <v>000</v>
          </cell>
          <cell r="F7626" t="str">
            <v>6600.27</v>
          </cell>
          <cell r="G7626" t="str">
            <v>Administrative Expenses Support Services-Direct Labor</v>
          </cell>
          <cell r="H7626">
            <v>0</v>
          </cell>
          <cell r="I7626">
            <v>0</v>
          </cell>
          <cell r="J7626">
            <v>0</v>
          </cell>
          <cell r="K7626">
            <v>0</v>
          </cell>
          <cell r="L7626">
            <v>0</v>
          </cell>
          <cell r="M7626">
            <v>0</v>
          </cell>
          <cell r="N7626">
            <v>0</v>
          </cell>
          <cell r="O7626" t="str">
            <v>+++</v>
          </cell>
        </row>
        <row r="7627">
          <cell r="A7627" t="str">
            <v>580.45.40.000-6600.29</v>
          </cell>
          <cell r="B7627" t="str">
            <v>580</v>
          </cell>
          <cell r="C7627" t="str">
            <v>45</v>
          </cell>
          <cell r="D7627" t="str">
            <v>40</v>
          </cell>
          <cell r="E7627" t="str">
            <v>000</v>
          </cell>
          <cell r="F7627" t="str">
            <v>6600.29</v>
          </cell>
          <cell r="G7627" t="str">
            <v>Administrative Expenses Administration &amp; Planning</v>
          </cell>
          <cell r="H7627">
            <v>0</v>
          </cell>
          <cell r="I7627">
            <v>0</v>
          </cell>
          <cell r="J7627">
            <v>0</v>
          </cell>
          <cell r="K7627">
            <v>0</v>
          </cell>
          <cell r="L7627">
            <v>0</v>
          </cell>
          <cell r="M7627">
            <v>0</v>
          </cell>
          <cell r="N7627">
            <v>0</v>
          </cell>
          <cell r="O7627" t="str">
            <v>+++</v>
          </cell>
        </row>
        <row r="7628">
          <cell r="A7628" t="str">
            <v>580.45.40.000-6600.30</v>
          </cell>
          <cell r="B7628" t="str">
            <v>580</v>
          </cell>
          <cell r="C7628" t="str">
            <v>45</v>
          </cell>
          <cell r="D7628" t="str">
            <v>40</v>
          </cell>
          <cell r="E7628" t="str">
            <v>000</v>
          </cell>
          <cell r="F7628" t="str">
            <v>6600.30</v>
          </cell>
          <cell r="G7628" t="str">
            <v>Administrative Expenses Other Expenses</v>
          </cell>
          <cell r="H7628">
            <v>0</v>
          </cell>
          <cell r="I7628">
            <v>0</v>
          </cell>
          <cell r="J7628">
            <v>0</v>
          </cell>
          <cell r="K7628">
            <v>0</v>
          </cell>
          <cell r="L7628">
            <v>0</v>
          </cell>
          <cell r="M7628">
            <v>0</v>
          </cell>
          <cell r="N7628">
            <v>0</v>
          </cell>
          <cell r="O7628" t="str">
            <v>+++</v>
          </cell>
        </row>
        <row r="7629">
          <cell r="A7629" t="str">
            <v>580.45.40.000-7000.03</v>
          </cell>
          <cell r="B7629" t="str">
            <v>580</v>
          </cell>
          <cell r="C7629" t="str">
            <v>45</v>
          </cell>
          <cell r="D7629" t="str">
            <v>40</v>
          </cell>
          <cell r="E7629" t="str">
            <v>000</v>
          </cell>
          <cell r="F7629" t="str">
            <v>7000.03</v>
          </cell>
          <cell r="G7629" t="str">
            <v>Capital Outlay Operations Equip-Minor</v>
          </cell>
          <cell r="H7629">
            <v>0</v>
          </cell>
          <cell r="I7629">
            <v>0</v>
          </cell>
          <cell r="J7629">
            <v>0</v>
          </cell>
          <cell r="K7629">
            <v>0</v>
          </cell>
          <cell r="L7629">
            <v>0</v>
          </cell>
          <cell r="M7629">
            <v>0</v>
          </cell>
          <cell r="N7629">
            <v>0</v>
          </cell>
          <cell r="O7629" t="str">
            <v>+++</v>
          </cell>
        </row>
        <row r="7630">
          <cell r="A7630" t="str">
            <v>580.45.40.000-7000.04</v>
          </cell>
          <cell r="B7630" t="str">
            <v>580</v>
          </cell>
          <cell r="C7630" t="str">
            <v>45</v>
          </cell>
          <cell r="D7630" t="str">
            <v>40</v>
          </cell>
          <cell r="E7630" t="str">
            <v>000</v>
          </cell>
          <cell r="F7630" t="str">
            <v>7000.04</v>
          </cell>
          <cell r="G7630" t="str">
            <v>Capital Outlay Operations Equipment-Major</v>
          </cell>
          <cell r="H7630">
            <v>0</v>
          </cell>
          <cell r="I7630">
            <v>0</v>
          </cell>
          <cell r="J7630">
            <v>0</v>
          </cell>
          <cell r="K7630">
            <v>0</v>
          </cell>
          <cell r="L7630">
            <v>0</v>
          </cell>
          <cell r="M7630">
            <v>0</v>
          </cell>
          <cell r="N7630">
            <v>0</v>
          </cell>
          <cell r="O7630" t="str">
            <v>+++</v>
          </cell>
        </row>
        <row r="7631">
          <cell r="A7631" t="str">
            <v>580.45.40.000-7000.07</v>
          </cell>
          <cell r="B7631" t="str">
            <v>580</v>
          </cell>
          <cell r="C7631" t="str">
            <v>45</v>
          </cell>
          <cell r="D7631" t="str">
            <v>40</v>
          </cell>
          <cell r="E7631" t="str">
            <v>000</v>
          </cell>
          <cell r="F7631" t="str">
            <v>7000.07</v>
          </cell>
          <cell r="G7631" t="str">
            <v>Capital Outlay Computer Hardware</v>
          </cell>
          <cell r="H7631">
            <v>0</v>
          </cell>
          <cell r="I7631">
            <v>0</v>
          </cell>
          <cell r="J7631">
            <v>0</v>
          </cell>
          <cell r="K7631">
            <v>0</v>
          </cell>
          <cell r="L7631">
            <v>0</v>
          </cell>
          <cell r="M7631">
            <v>0</v>
          </cell>
          <cell r="N7631">
            <v>0</v>
          </cell>
          <cell r="O7631" t="str">
            <v>+++</v>
          </cell>
        </row>
        <row r="7632">
          <cell r="A7632" t="str">
            <v>580.45.40.000-7000.08</v>
          </cell>
          <cell r="B7632" t="str">
            <v>580</v>
          </cell>
          <cell r="C7632" t="str">
            <v>45</v>
          </cell>
          <cell r="D7632" t="str">
            <v>40</v>
          </cell>
          <cell r="E7632" t="str">
            <v>000</v>
          </cell>
          <cell r="F7632" t="str">
            <v>7000.08</v>
          </cell>
          <cell r="G7632" t="str">
            <v>Capital Outlay Computer Software</v>
          </cell>
          <cell r="H7632">
            <v>0</v>
          </cell>
          <cell r="I7632">
            <v>0</v>
          </cell>
          <cell r="J7632">
            <v>0</v>
          </cell>
          <cell r="K7632">
            <v>0</v>
          </cell>
          <cell r="L7632">
            <v>0</v>
          </cell>
          <cell r="M7632">
            <v>0</v>
          </cell>
          <cell r="N7632">
            <v>0</v>
          </cell>
          <cell r="O7632" t="str">
            <v>+++</v>
          </cell>
        </row>
        <row r="7633">
          <cell r="A7633" t="str">
            <v>580.45.40.000-7000.12</v>
          </cell>
          <cell r="B7633" t="str">
            <v>580</v>
          </cell>
          <cell r="C7633" t="str">
            <v>45</v>
          </cell>
          <cell r="D7633" t="str">
            <v>40</v>
          </cell>
          <cell r="E7633" t="str">
            <v>000</v>
          </cell>
          <cell r="F7633" t="str">
            <v>7000.12</v>
          </cell>
          <cell r="G7633" t="str">
            <v>Capital Outlay Furniture</v>
          </cell>
          <cell r="H7633">
            <v>0</v>
          </cell>
          <cell r="I7633">
            <v>0</v>
          </cell>
          <cell r="J7633">
            <v>0</v>
          </cell>
          <cell r="K7633">
            <v>0</v>
          </cell>
          <cell r="L7633">
            <v>0</v>
          </cell>
          <cell r="M7633">
            <v>0</v>
          </cell>
          <cell r="N7633">
            <v>0</v>
          </cell>
          <cell r="O7633" t="str">
            <v>+++</v>
          </cell>
        </row>
        <row r="7634">
          <cell r="A7634" t="str">
            <v>580.45.40.000-7000.99</v>
          </cell>
          <cell r="B7634" t="str">
            <v>580</v>
          </cell>
          <cell r="C7634" t="str">
            <v>45</v>
          </cell>
          <cell r="D7634" t="str">
            <v>40</v>
          </cell>
          <cell r="E7634" t="str">
            <v>000</v>
          </cell>
          <cell r="F7634" t="str">
            <v>7000.99</v>
          </cell>
          <cell r="G7634" t="str">
            <v>Capital Outlay General</v>
          </cell>
          <cell r="H7634">
            <v>0</v>
          </cell>
          <cell r="I7634">
            <v>0</v>
          </cell>
          <cell r="J7634">
            <v>0</v>
          </cell>
          <cell r="K7634">
            <v>0</v>
          </cell>
          <cell r="L7634">
            <v>0</v>
          </cell>
          <cell r="M7634">
            <v>0</v>
          </cell>
          <cell r="N7634">
            <v>0</v>
          </cell>
          <cell r="O7634" t="str">
            <v>+++</v>
          </cell>
        </row>
        <row r="7635">
          <cell r="A7635" t="str">
            <v>580.45.41.000-5000.01</v>
          </cell>
          <cell r="B7635" t="str">
            <v>580</v>
          </cell>
          <cell r="C7635" t="str">
            <v>45</v>
          </cell>
          <cell r="D7635" t="str">
            <v>41</v>
          </cell>
          <cell r="E7635" t="str">
            <v>000</v>
          </cell>
          <cell r="F7635" t="str">
            <v>5000.01</v>
          </cell>
          <cell r="G7635" t="str">
            <v>Salaries Regular</v>
          </cell>
          <cell r="H7635">
            <v>0</v>
          </cell>
          <cell r="I7635">
            <v>0</v>
          </cell>
          <cell r="J7635">
            <v>0</v>
          </cell>
          <cell r="K7635">
            <v>0</v>
          </cell>
          <cell r="L7635">
            <v>0</v>
          </cell>
          <cell r="M7635">
            <v>0</v>
          </cell>
          <cell r="N7635">
            <v>0</v>
          </cell>
          <cell r="O7635" t="str">
            <v>+++</v>
          </cell>
        </row>
        <row r="7636">
          <cell r="A7636" t="str">
            <v>580.45.41.000-5000.02</v>
          </cell>
          <cell r="B7636" t="str">
            <v>580</v>
          </cell>
          <cell r="C7636" t="str">
            <v>45</v>
          </cell>
          <cell r="D7636" t="str">
            <v>41</v>
          </cell>
          <cell r="E7636" t="str">
            <v>000</v>
          </cell>
          <cell r="F7636" t="str">
            <v>5000.02</v>
          </cell>
          <cell r="G7636" t="str">
            <v>Salaries Part Time</v>
          </cell>
          <cell r="H7636">
            <v>0</v>
          </cell>
          <cell r="I7636">
            <v>0</v>
          </cell>
          <cell r="J7636">
            <v>0</v>
          </cell>
          <cell r="K7636">
            <v>0</v>
          </cell>
          <cell r="L7636">
            <v>0</v>
          </cell>
          <cell r="M7636">
            <v>0</v>
          </cell>
          <cell r="N7636">
            <v>0</v>
          </cell>
          <cell r="O7636" t="str">
            <v>+++</v>
          </cell>
        </row>
        <row r="7637">
          <cell r="A7637" t="str">
            <v>580.45.41.000-5000.03</v>
          </cell>
          <cell r="B7637" t="str">
            <v>580</v>
          </cell>
          <cell r="C7637" t="str">
            <v>45</v>
          </cell>
          <cell r="D7637" t="str">
            <v>41</v>
          </cell>
          <cell r="E7637" t="str">
            <v>000</v>
          </cell>
          <cell r="F7637" t="str">
            <v>5000.03</v>
          </cell>
          <cell r="G7637" t="str">
            <v>Salaries Overtime</v>
          </cell>
          <cell r="H7637">
            <v>0</v>
          </cell>
          <cell r="I7637">
            <v>0</v>
          </cell>
          <cell r="J7637">
            <v>0</v>
          </cell>
          <cell r="K7637">
            <v>0</v>
          </cell>
          <cell r="L7637">
            <v>0</v>
          </cell>
          <cell r="M7637">
            <v>0</v>
          </cell>
          <cell r="N7637">
            <v>0</v>
          </cell>
          <cell r="O7637" t="str">
            <v>+++</v>
          </cell>
        </row>
        <row r="7638">
          <cell r="A7638" t="str">
            <v>580.45.41.000-5000.04</v>
          </cell>
          <cell r="B7638" t="str">
            <v>580</v>
          </cell>
          <cell r="C7638" t="str">
            <v>45</v>
          </cell>
          <cell r="D7638" t="str">
            <v>41</v>
          </cell>
          <cell r="E7638" t="str">
            <v>000</v>
          </cell>
          <cell r="F7638" t="str">
            <v>5000.04</v>
          </cell>
          <cell r="G7638" t="str">
            <v>Salaries Holiday Pay</v>
          </cell>
          <cell r="H7638">
            <v>0</v>
          </cell>
          <cell r="I7638">
            <v>0</v>
          </cell>
          <cell r="J7638">
            <v>0</v>
          </cell>
          <cell r="K7638">
            <v>0</v>
          </cell>
          <cell r="L7638">
            <v>0</v>
          </cell>
          <cell r="M7638">
            <v>0</v>
          </cell>
          <cell r="N7638">
            <v>0</v>
          </cell>
          <cell r="O7638" t="str">
            <v>+++</v>
          </cell>
        </row>
        <row r="7639">
          <cell r="A7639" t="str">
            <v>580.45.41.000-5000.06</v>
          </cell>
          <cell r="B7639" t="str">
            <v>580</v>
          </cell>
          <cell r="C7639" t="str">
            <v>45</v>
          </cell>
          <cell r="D7639" t="str">
            <v>41</v>
          </cell>
          <cell r="E7639" t="str">
            <v>000</v>
          </cell>
          <cell r="F7639" t="str">
            <v>5000.06</v>
          </cell>
          <cell r="G7639" t="str">
            <v>Salaries Out of Class</v>
          </cell>
          <cell r="H7639">
            <v>0</v>
          </cell>
          <cell r="I7639">
            <v>0</v>
          </cell>
          <cell r="J7639">
            <v>0</v>
          </cell>
          <cell r="K7639">
            <v>0</v>
          </cell>
          <cell r="L7639">
            <v>0</v>
          </cell>
          <cell r="M7639">
            <v>0</v>
          </cell>
          <cell r="N7639">
            <v>0</v>
          </cell>
          <cell r="O7639" t="str">
            <v>+++</v>
          </cell>
        </row>
        <row r="7640">
          <cell r="A7640" t="str">
            <v>580.45.41.000-5000.07</v>
          </cell>
          <cell r="B7640" t="str">
            <v>580</v>
          </cell>
          <cell r="C7640" t="str">
            <v>45</v>
          </cell>
          <cell r="D7640" t="str">
            <v>41</v>
          </cell>
          <cell r="E7640" t="str">
            <v>000</v>
          </cell>
          <cell r="F7640" t="str">
            <v>5000.07</v>
          </cell>
          <cell r="G7640" t="str">
            <v>Salaries Admin Leave Pay</v>
          </cell>
          <cell r="H7640">
            <v>0</v>
          </cell>
          <cell r="I7640">
            <v>0</v>
          </cell>
          <cell r="J7640">
            <v>0</v>
          </cell>
          <cell r="K7640">
            <v>0</v>
          </cell>
          <cell r="L7640">
            <v>0</v>
          </cell>
          <cell r="M7640">
            <v>0</v>
          </cell>
          <cell r="N7640">
            <v>0</v>
          </cell>
          <cell r="O7640" t="str">
            <v>+++</v>
          </cell>
        </row>
        <row r="7641">
          <cell r="A7641" t="str">
            <v>580.45.41.000-5000.08</v>
          </cell>
          <cell r="B7641" t="str">
            <v>580</v>
          </cell>
          <cell r="C7641" t="str">
            <v>45</v>
          </cell>
          <cell r="D7641" t="str">
            <v>41</v>
          </cell>
          <cell r="E7641" t="str">
            <v>000</v>
          </cell>
          <cell r="F7641" t="str">
            <v>5000.08</v>
          </cell>
          <cell r="G7641" t="str">
            <v>Salaries Longevity Pay</v>
          </cell>
          <cell r="H7641">
            <v>0</v>
          </cell>
          <cell r="I7641">
            <v>0</v>
          </cell>
          <cell r="J7641">
            <v>0</v>
          </cell>
          <cell r="K7641">
            <v>0</v>
          </cell>
          <cell r="L7641">
            <v>0</v>
          </cell>
          <cell r="M7641">
            <v>0</v>
          </cell>
          <cell r="N7641">
            <v>0</v>
          </cell>
          <cell r="O7641" t="str">
            <v>+++</v>
          </cell>
        </row>
        <row r="7642">
          <cell r="A7642" t="str">
            <v>580.45.41.000-5000.11</v>
          </cell>
          <cell r="B7642" t="str">
            <v>580</v>
          </cell>
          <cell r="C7642" t="str">
            <v>45</v>
          </cell>
          <cell r="D7642" t="str">
            <v>41</v>
          </cell>
          <cell r="E7642" t="str">
            <v>000</v>
          </cell>
          <cell r="F7642" t="str">
            <v>5000.11</v>
          </cell>
          <cell r="G7642" t="str">
            <v>Salaries Worker's Comp</v>
          </cell>
          <cell r="H7642">
            <v>0</v>
          </cell>
          <cell r="I7642">
            <v>0</v>
          </cell>
          <cell r="J7642">
            <v>0</v>
          </cell>
          <cell r="K7642">
            <v>0</v>
          </cell>
          <cell r="L7642">
            <v>0</v>
          </cell>
          <cell r="M7642">
            <v>0</v>
          </cell>
          <cell r="N7642">
            <v>0</v>
          </cell>
          <cell r="O7642" t="str">
            <v>+++</v>
          </cell>
        </row>
        <row r="7643">
          <cell r="A7643" t="str">
            <v>580.45.41.000-5000.99</v>
          </cell>
          <cell r="B7643" t="str">
            <v>580</v>
          </cell>
          <cell r="C7643" t="str">
            <v>45</v>
          </cell>
          <cell r="D7643" t="str">
            <v>41</v>
          </cell>
          <cell r="E7643" t="str">
            <v>000</v>
          </cell>
          <cell r="F7643" t="str">
            <v>5000.99</v>
          </cell>
          <cell r="G7643" t="str">
            <v>Salaries New Personnel Requests</v>
          </cell>
          <cell r="H7643">
            <v>0</v>
          </cell>
          <cell r="I7643">
            <v>0</v>
          </cell>
          <cell r="J7643">
            <v>0</v>
          </cell>
          <cell r="K7643">
            <v>0</v>
          </cell>
          <cell r="L7643">
            <v>0</v>
          </cell>
          <cell r="M7643">
            <v>0</v>
          </cell>
          <cell r="N7643">
            <v>0</v>
          </cell>
          <cell r="O7643" t="str">
            <v>+++</v>
          </cell>
        </row>
        <row r="7644">
          <cell r="A7644" t="str">
            <v>580.45.41.000-5100.00</v>
          </cell>
          <cell r="B7644" t="str">
            <v>580</v>
          </cell>
          <cell r="C7644" t="str">
            <v>45</v>
          </cell>
          <cell r="D7644" t="str">
            <v>41</v>
          </cell>
          <cell r="E7644" t="str">
            <v>000</v>
          </cell>
          <cell r="F7644" t="str">
            <v>5100.00</v>
          </cell>
          <cell r="G7644" t="str">
            <v>Benefits PERS Pool Liability</v>
          </cell>
          <cell r="H7644">
            <v>0</v>
          </cell>
          <cell r="I7644">
            <v>0</v>
          </cell>
          <cell r="J7644">
            <v>0</v>
          </cell>
          <cell r="K7644">
            <v>0</v>
          </cell>
          <cell r="L7644">
            <v>0</v>
          </cell>
          <cell r="M7644">
            <v>0</v>
          </cell>
          <cell r="N7644">
            <v>0</v>
          </cell>
          <cell r="O7644" t="str">
            <v>+++</v>
          </cell>
        </row>
        <row r="7645">
          <cell r="A7645" t="str">
            <v>580.45.41.000-5100.01</v>
          </cell>
          <cell r="B7645" t="str">
            <v>580</v>
          </cell>
          <cell r="C7645" t="str">
            <v>45</v>
          </cell>
          <cell r="D7645" t="str">
            <v>41</v>
          </cell>
          <cell r="E7645" t="str">
            <v>000</v>
          </cell>
          <cell r="F7645" t="str">
            <v>5100.01</v>
          </cell>
          <cell r="G7645" t="str">
            <v>Benefits Retirement</v>
          </cell>
          <cell r="H7645">
            <v>0</v>
          </cell>
          <cell r="I7645">
            <v>0</v>
          </cell>
          <cell r="J7645">
            <v>0</v>
          </cell>
          <cell r="K7645">
            <v>0</v>
          </cell>
          <cell r="L7645">
            <v>0</v>
          </cell>
          <cell r="M7645">
            <v>0</v>
          </cell>
          <cell r="N7645">
            <v>0</v>
          </cell>
          <cell r="O7645" t="str">
            <v>+++</v>
          </cell>
        </row>
        <row r="7646">
          <cell r="A7646" t="str">
            <v>580.45.41.000-5100.02</v>
          </cell>
          <cell r="B7646" t="str">
            <v>580</v>
          </cell>
          <cell r="C7646" t="str">
            <v>45</v>
          </cell>
          <cell r="D7646" t="str">
            <v>41</v>
          </cell>
          <cell r="E7646" t="str">
            <v>000</v>
          </cell>
          <cell r="F7646" t="str">
            <v>5100.02</v>
          </cell>
          <cell r="G7646" t="str">
            <v>Benefits Health Insurance</v>
          </cell>
          <cell r="H7646">
            <v>0</v>
          </cell>
          <cell r="I7646">
            <v>0</v>
          </cell>
          <cell r="J7646">
            <v>0</v>
          </cell>
          <cell r="K7646">
            <v>0</v>
          </cell>
          <cell r="L7646">
            <v>0</v>
          </cell>
          <cell r="M7646">
            <v>0</v>
          </cell>
          <cell r="N7646">
            <v>0</v>
          </cell>
          <cell r="O7646" t="str">
            <v>+++</v>
          </cell>
        </row>
        <row r="7647">
          <cell r="A7647" t="str">
            <v>580.45.41.000-5100.03</v>
          </cell>
          <cell r="B7647" t="str">
            <v>580</v>
          </cell>
          <cell r="C7647" t="str">
            <v>45</v>
          </cell>
          <cell r="D7647" t="str">
            <v>41</v>
          </cell>
          <cell r="E7647" t="str">
            <v>000</v>
          </cell>
          <cell r="F7647" t="str">
            <v>5100.03</v>
          </cell>
          <cell r="G7647" t="str">
            <v>Benefits Dental Insurance</v>
          </cell>
          <cell r="H7647">
            <v>0</v>
          </cell>
          <cell r="I7647">
            <v>0</v>
          </cell>
          <cell r="J7647">
            <v>0</v>
          </cell>
          <cell r="K7647">
            <v>0</v>
          </cell>
          <cell r="L7647">
            <v>0</v>
          </cell>
          <cell r="M7647">
            <v>0</v>
          </cell>
          <cell r="N7647">
            <v>0</v>
          </cell>
          <cell r="O7647" t="str">
            <v>+++</v>
          </cell>
        </row>
        <row r="7648">
          <cell r="A7648" t="str">
            <v>580.45.41.000-5100.04</v>
          </cell>
          <cell r="B7648" t="str">
            <v>580</v>
          </cell>
          <cell r="C7648" t="str">
            <v>45</v>
          </cell>
          <cell r="D7648" t="str">
            <v>41</v>
          </cell>
          <cell r="E7648" t="str">
            <v>000</v>
          </cell>
          <cell r="F7648" t="str">
            <v>5100.04</v>
          </cell>
          <cell r="G7648" t="str">
            <v>Benefits Vision Insurance</v>
          </cell>
          <cell r="H7648">
            <v>0</v>
          </cell>
          <cell r="I7648">
            <v>0</v>
          </cell>
          <cell r="J7648">
            <v>0</v>
          </cell>
          <cell r="K7648">
            <v>0</v>
          </cell>
          <cell r="L7648">
            <v>0</v>
          </cell>
          <cell r="M7648">
            <v>0</v>
          </cell>
          <cell r="N7648">
            <v>0</v>
          </cell>
          <cell r="O7648" t="str">
            <v>+++</v>
          </cell>
        </row>
        <row r="7649">
          <cell r="A7649" t="str">
            <v>580.45.41.000-5100.05</v>
          </cell>
          <cell r="B7649" t="str">
            <v>580</v>
          </cell>
          <cell r="C7649" t="str">
            <v>45</v>
          </cell>
          <cell r="D7649" t="str">
            <v>41</v>
          </cell>
          <cell r="E7649" t="str">
            <v>000</v>
          </cell>
          <cell r="F7649" t="str">
            <v>5100.05</v>
          </cell>
          <cell r="G7649" t="str">
            <v>Benefits Life Insurance</v>
          </cell>
          <cell r="H7649">
            <v>0</v>
          </cell>
          <cell r="I7649">
            <v>0</v>
          </cell>
          <cell r="J7649">
            <v>0</v>
          </cell>
          <cell r="K7649">
            <v>0</v>
          </cell>
          <cell r="L7649">
            <v>0</v>
          </cell>
          <cell r="M7649">
            <v>0</v>
          </cell>
          <cell r="N7649">
            <v>0</v>
          </cell>
          <cell r="O7649" t="str">
            <v>+++</v>
          </cell>
        </row>
        <row r="7650">
          <cell r="A7650" t="str">
            <v>580.45.41.000-5100.06</v>
          </cell>
          <cell r="B7650" t="str">
            <v>580</v>
          </cell>
          <cell r="C7650" t="str">
            <v>45</v>
          </cell>
          <cell r="D7650" t="str">
            <v>41</v>
          </cell>
          <cell r="E7650" t="str">
            <v>000</v>
          </cell>
          <cell r="F7650" t="str">
            <v>5100.06</v>
          </cell>
          <cell r="G7650" t="str">
            <v>Benefits Worker's Comp</v>
          </cell>
          <cell r="H7650">
            <v>0</v>
          </cell>
          <cell r="I7650">
            <v>0</v>
          </cell>
          <cell r="J7650">
            <v>0</v>
          </cell>
          <cell r="K7650">
            <v>0</v>
          </cell>
          <cell r="L7650">
            <v>0</v>
          </cell>
          <cell r="M7650">
            <v>0</v>
          </cell>
          <cell r="N7650">
            <v>0</v>
          </cell>
          <cell r="O7650" t="str">
            <v>+++</v>
          </cell>
        </row>
        <row r="7651">
          <cell r="A7651" t="str">
            <v>580.45.41.000-5100.07</v>
          </cell>
          <cell r="B7651" t="str">
            <v>580</v>
          </cell>
          <cell r="C7651" t="str">
            <v>45</v>
          </cell>
          <cell r="D7651" t="str">
            <v>41</v>
          </cell>
          <cell r="E7651" t="str">
            <v>000</v>
          </cell>
          <cell r="F7651" t="str">
            <v>5100.07</v>
          </cell>
          <cell r="G7651" t="str">
            <v>Benefits Long Term Disability</v>
          </cell>
          <cell r="H7651">
            <v>0</v>
          </cell>
          <cell r="I7651">
            <v>0</v>
          </cell>
          <cell r="J7651">
            <v>0</v>
          </cell>
          <cell r="K7651">
            <v>0</v>
          </cell>
          <cell r="L7651">
            <v>0</v>
          </cell>
          <cell r="M7651">
            <v>0</v>
          </cell>
          <cell r="N7651">
            <v>0</v>
          </cell>
          <cell r="O7651" t="str">
            <v>+++</v>
          </cell>
        </row>
        <row r="7652">
          <cell r="A7652" t="str">
            <v>580.45.41.000-5100.08</v>
          </cell>
          <cell r="B7652" t="str">
            <v>580</v>
          </cell>
          <cell r="C7652" t="str">
            <v>45</v>
          </cell>
          <cell r="D7652" t="str">
            <v>41</v>
          </cell>
          <cell r="E7652" t="str">
            <v>000</v>
          </cell>
          <cell r="F7652" t="str">
            <v>5100.08</v>
          </cell>
          <cell r="G7652" t="str">
            <v>Benefits Deferred Compensation</v>
          </cell>
          <cell r="H7652">
            <v>0</v>
          </cell>
          <cell r="I7652">
            <v>0</v>
          </cell>
          <cell r="J7652">
            <v>0</v>
          </cell>
          <cell r="K7652">
            <v>0</v>
          </cell>
          <cell r="L7652">
            <v>0</v>
          </cell>
          <cell r="M7652">
            <v>0</v>
          </cell>
          <cell r="N7652">
            <v>0</v>
          </cell>
          <cell r="O7652" t="str">
            <v>+++</v>
          </cell>
        </row>
        <row r="7653">
          <cell r="A7653" t="str">
            <v>580.45.41.000-5100.09</v>
          </cell>
          <cell r="B7653" t="str">
            <v>580</v>
          </cell>
          <cell r="C7653" t="str">
            <v>45</v>
          </cell>
          <cell r="D7653" t="str">
            <v>41</v>
          </cell>
          <cell r="E7653" t="str">
            <v>000</v>
          </cell>
          <cell r="F7653" t="str">
            <v>5100.09</v>
          </cell>
          <cell r="G7653" t="str">
            <v>Benefits Unemployment Insurance</v>
          </cell>
          <cell r="H7653">
            <v>0</v>
          </cell>
          <cell r="I7653">
            <v>0</v>
          </cell>
          <cell r="J7653">
            <v>0</v>
          </cell>
          <cell r="K7653">
            <v>0</v>
          </cell>
          <cell r="L7653">
            <v>0</v>
          </cell>
          <cell r="M7653">
            <v>0</v>
          </cell>
          <cell r="N7653">
            <v>0</v>
          </cell>
          <cell r="O7653" t="str">
            <v>+++</v>
          </cell>
        </row>
        <row r="7654">
          <cell r="A7654" t="str">
            <v>580.45.41.000-5100.11</v>
          </cell>
          <cell r="B7654" t="str">
            <v>580</v>
          </cell>
          <cell r="C7654" t="str">
            <v>45</v>
          </cell>
          <cell r="D7654" t="str">
            <v>41</v>
          </cell>
          <cell r="E7654" t="str">
            <v>000</v>
          </cell>
          <cell r="F7654" t="str">
            <v>5100.11</v>
          </cell>
          <cell r="G7654" t="str">
            <v>Benefits Medicare</v>
          </cell>
          <cell r="H7654">
            <v>0</v>
          </cell>
          <cell r="I7654">
            <v>0</v>
          </cell>
          <cell r="J7654">
            <v>0</v>
          </cell>
          <cell r="K7654">
            <v>0</v>
          </cell>
          <cell r="L7654">
            <v>0</v>
          </cell>
          <cell r="M7654">
            <v>0</v>
          </cell>
          <cell r="N7654">
            <v>0</v>
          </cell>
          <cell r="O7654" t="str">
            <v>+++</v>
          </cell>
        </row>
        <row r="7655">
          <cell r="A7655" t="str">
            <v>580.45.41.000-5100.15</v>
          </cell>
          <cell r="B7655" t="str">
            <v>580</v>
          </cell>
          <cell r="C7655" t="str">
            <v>45</v>
          </cell>
          <cell r="D7655" t="str">
            <v>41</v>
          </cell>
          <cell r="E7655" t="str">
            <v>000</v>
          </cell>
          <cell r="F7655" t="str">
            <v>5100.15</v>
          </cell>
          <cell r="G7655" t="str">
            <v>Benefits Cell Phone Allowance</v>
          </cell>
          <cell r="H7655">
            <v>0</v>
          </cell>
          <cell r="I7655">
            <v>0</v>
          </cell>
          <cell r="J7655">
            <v>0</v>
          </cell>
          <cell r="K7655">
            <v>0</v>
          </cell>
          <cell r="L7655">
            <v>0</v>
          </cell>
          <cell r="M7655">
            <v>0</v>
          </cell>
          <cell r="N7655">
            <v>0</v>
          </cell>
          <cell r="O7655" t="str">
            <v>+++</v>
          </cell>
        </row>
        <row r="7656">
          <cell r="A7656" t="str">
            <v>580.45.41.000-5100.17</v>
          </cell>
          <cell r="B7656" t="str">
            <v>580</v>
          </cell>
          <cell r="C7656" t="str">
            <v>45</v>
          </cell>
          <cell r="D7656" t="str">
            <v>41</v>
          </cell>
          <cell r="E7656" t="str">
            <v>000</v>
          </cell>
          <cell r="F7656" t="str">
            <v>5100.17</v>
          </cell>
          <cell r="G7656" t="str">
            <v>Benefits Other Post Employment Benefits</v>
          </cell>
          <cell r="H7656">
            <v>0</v>
          </cell>
          <cell r="I7656">
            <v>0</v>
          </cell>
          <cell r="J7656">
            <v>0</v>
          </cell>
          <cell r="K7656">
            <v>0</v>
          </cell>
          <cell r="L7656">
            <v>0</v>
          </cell>
          <cell r="M7656">
            <v>0</v>
          </cell>
          <cell r="N7656">
            <v>0</v>
          </cell>
          <cell r="O7656" t="str">
            <v>+++</v>
          </cell>
        </row>
        <row r="7657">
          <cell r="A7657" t="str">
            <v>580.45.41.000-6000.01</v>
          </cell>
          <cell r="B7657" t="str">
            <v>580</v>
          </cell>
          <cell r="C7657" t="str">
            <v>45</v>
          </cell>
          <cell r="D7657" t="str">
            <v>41</v>
          </cell>
          <cell r="E7657" t="str">
            <v>000</v>
          </cell>
          <cell r="F7657" t="str">
            <v>6000.01</v>
          </cell>
          <cell r="G7657" t="str">
            <v>Professional Services General</v>
          </cell>
          <cell r="H7657">
            <v>0</v>
          </cell>
          <cell r="I7657">
            <v>0</v>
          </cell>
          <cell r="J7657">
            <v>0</v>
          </cell>
          <cell r="K7657">
            <v>0</v>
          </cell>
          <cell r="L7657">
            <v>0</v>
          </cell>
          <cell r="M7657">
            <v>0</v>
          </cell>
          <cell r="N7657">
            <v>0</v>
          </cell>
          <cell r="O7657" t="str">
            <v>+++</v>
          </cell>
        </row>
        <row r="7658">
          <cell r="A7658" t="str">
            <v>580.45.41.000-6000.10</v>
          </cell>
          <cell r="B7658" t="str">
            <v>580</v>
          </cell>
          <cell r="C7658" t="str">
            <v>45</v>
          </cell>
          <cell r="D7658" t="str">
            <v>41</v>
          </cell>
          <cell r="E7658" t="str">
            <v>000</v>
          </cell>
          <cell r="F7658" t="str">
            <v>6000.10</v>
          </cell>
          <cell r="G7658" t="str">
            <v>Professional Services Consultant</v>
          </cell>
          <cell r="H7658">
            <v>0</v>
          </cell>
          <cell r="I7658">
            <v>0</v>
          </cell>
          <cell r="J7658">
            <v>0</v>
          </cell>
          <cell r="K7658">
            <v>0</v>
          </cell>
          <cell r="L7658">
            <v>0</v>
          </cell>
          <cell r="M7658">
            <v>0</v>
          </cell>
          <cell r="N7658">
            <v>0</v>
          </cell>
          <cell r="O7658" t="str">
            <v>+++</v>
          </cell>
        </row>
        <row r="7659">
          <cell r="A7659" t="str">
            <v>580.45.41.000-6000.12</v>
          </cell>
          <cell r="B7659" t="str">
            <v>580</v>
          </cell>
          <cell r="C7659" t="str">
            <v>45</v>
          </cell>
          <cell r="D7659" t="str">
            <v>41</v>
          </cell>
          <cell r="E7659" t="str">
            <v>000</v>
          </cell>
          <cell r="F7659" t="str">
            <v>6000.12</v>
          </cell>
          <cell r="G7659" t="str">
            <v>Professional Services Contract Services</v>
          </cell>
          <cell r="H7659">
            <v>0</v>
          </cell>
          <cell r="I7659">
            <v>0</v>
          </cell>
          <cell r="J7659">
            <v>0</v>
          </cell>
          <cell r="K7659">
            <v>0</v>
          </cell>
          <cell r="L7659">
            <v>0</v>
          </cell>
          <cell r="M7659">
            <v>0</v>
          </cell>
          <cell r="N7659">
            <v>0</v>
          </cell>
          <cell r="O7659" t="str">
            <v>+++</v>
          </cell>
        </row>
        <row r="7660">
          <cell r="A7660" t="str">
            <v>580.45.41.000-6000.13</v>
          </cell>
          <cell r="B7660" t="str">
            <v>580</v>
          </cell>
          <cell r="C7660" t="str">
            <v>45</v>
          </cell>
          <cell r="D7660" t="str">
            <v>41</v>
          </cell>
          <cell r="E7660" t="str">
            <v>000</v>
          </cell>
          <cell r="F7660" t="str">
            <v>6000.13</v>
          </cell>
          <cell r="G7660" t="str">
            <v>Professional Services Compliance Monitoring</v>
          </cell>
          <cell r="H7660">
            <v>0</v>
          </cell>
          <cell r="I7660">
            <v>0</v>
          </cell>
          <cell r="J7660">
            <v>0</v>
          </cell>
          <cell r="K7660">
            <v>0</v>
          </cell>
          <cell r="L7660">
            <v>0</v>
          </cell>
          <cell r="M7660">
            <v>0</v>
          </cell>
          <cell r="N7660">
            <v>0</v>
          </cell>
          <cell r="O7660" t="str">
            <v>+++</v>
          </cell>
        </row>
        <row r="7661">
          <cell r="A7661" t="str">
            <v>580.45.41.000-6000.14</v>
          </cell>
          <cell r="B7661" t="str">
            <v>580</v>
          </cell>
          <cell r="C7661" t="str">
            <v>45</v>
          </cell>
          <cell r="D7661" t="str">
            <v>41</v>
          </cell>
          <cell r="E7661" t="str">
            <v>000</v>
          </cell>
          <cell r="F7661" t="str">
            <v>6000.14</v>
          </cell>
          <cell r="G7661" t="str">
            <v>Professional Services IW Pre Analysis</v>
          </cell>
          <cell r="H7661">
            <v>0</v>
          </cell>
          <cell r="I7661">
            <v>0</v>
          </cell>
          <cell r="J7661">
            <v>0</v>
          </cell>
          <cell r="K7661">
            <v>0</v>
          </cell>
          <cell r="L7661">
            <v>0</v>
          </cell>
          <cell r="M7661">
            <v>0</v>
          </cell>
          <cell r="N7661">
            <v>0</v>
          </cell>
          <cell r="O7661" t="str">
            <v>+++</v>
          </cell>
        </row>
        <row r="7662">
          <cell r="A7662" t="str">
            <v>580.45.41.000-6000.18</v>
          </cell>
          <cell r="B7662" t="str">
            <v>580</v>
          </cell>
          <cell r="C7662" t="str">
            <v>45</v>
          </cell>
          <cell r="D7662" t="str">
            <v>41</v>
          </cell>
          <cell r="E7662" t="str">
            <v>000</v>
          </cell>
          <cell r="F7662" t="str">
            <v>6000.18</v>
          </cell>
          <cell r="G7662" t="str">
            <v>Professional Services Legal</v>
          </cell>
          <cell r="H7662">
            <v>0</v>
          </cell>
          <cell r="I7662">
            <v>0</v>
          </cell>
          <cell r="J7662">
            <v>0</v>
          </cell>
          <cell r="K7662">
            <v>0</v>
          </cell>
          <cell r="L7662">
            <v>0</v>
          </cell>
          <cell r="M7662">
            <v>0</v>
          </cell>
          <cell r="N7662">
            <v>0</v>
          </cell>
          <cell r="O7662" t="str">
            <v>+++</v>
          </cell>
        </row>
        <row r="7663">
          <cell r="A7663" t="str">
            <v>580.45.41.000-6100.01</v>
          </cell>
          <cell r="B7663" t="str">
            <v>580</v>
          </cell>
          <cell r="C7663" t="str">
            <v>45</v>
          </cell>
          <cell r="D7663" t="str">
            <v>41</v>
          </cell>
          <cell r="E7663" t="str">
            <v>000</v>
          </cell>
          <cell r="F7663" t="str">
            <v>6100.01</v>
          </cell>
          <cell r="G7663" t="str">
            <v>Utilities Electric</v>
          </cell>
          <cell r="H7663">
            <v>0</v>
          </cell>
          <cell r="I7663">
            <v>0</v>
          </cell>
          <cell r="J7663">
            <v>0</v>
          </cell>
          <cell r="K7663">
            <v>0</v>
          </cell>
          <cell r="L7663">
            <v>0</v>
          </cell>
          <cell r="M7663">
            <v>0</v>
          </cell>
          <cell r="N7663">
            <v>0</v>
          </cell>
          <cell r="O7663" t="str">
            <v>+++</v>
          </cell>
        </row>
        <row r="7664">
          <cell r="A7664" t="str">
            <v>580.45.41.000-6100.02</v>
          </cell>
          <cell r="B7664" t="str">
            <v>580</v>
          </cell>
          <cell r="C7664" t="str">
            <v>45</v>
          </cell>
          <cell r="D7664" t="str">
            <v>41</v>
          </cell>
          <cell r="E7664" t="str">
            <v>000</v>
          </cell>
          <cell r="F7664" t="str">
            <v>6100.02</v>
          </cell>
          <cell r="G7664" t="str">
            <v>Utilities Telephone</v>
          </cell>
          <cell r="H7664">
            <v>0</v>
          </cell>
          <cell r="I7664">
            <v>0</v>
          </cell>
          <cell r="J7664">
            <v>0</v>
          </cell>
          <cell r="K7664">
            <v>0</v>
          </cell>
          <cell r="L7664">
            <v>0</v>
          </cell>
          <cell r="M7664">
            <v>0</v>
          </cell>
          <cell r="N7664">
            <v>0</v>
          </cell>
          <cell r="O7664" t="str">
            <v>+++</v>
          </cell>
        </row>
        <row r="7665">
          <cell r="A7665" t="str">
            <v>580.45.41.000-6100.03</v>
          </cell>
          <cell r="B7665" t="str">
            <v>580</v>
          </cell>
          <cell r="C7665" t="str">
            <v>45</v>
          </cell>
          <cell r="D7665" t="str">
            <v>41</v>
          </cell>
          <cell r="E7665" t="str">
            <v>000</v>
          </cell>
          <cell r="F7665" t="str">
            <v>6100.03</v>
          </cell>
          <cell r="G7665" t="str">
            <v>Utilities Data Transmission / ISP</v>
          </cell>
          <cell r="H7665">
            <v>0</v>
          </cell>
          <cell r="I7665">
            <v>0</v>
          </cell>
          <cell r="J7665">
            <v>0</v>
          </cell>
          <cell r="K7665">
            <v>0</v>
          </cell>
          <cell r="L7665">
            <v>0</v>
          </cell>
          <cell r="M7665">
            <v>0</v>
          </cell>
          <cell r="N7665">
            <v>0</v>
          </cell>
          <cell r="O7665" t="str">
            <v>+++</v>
          </cell>
        </row>
        <row r="7666">
          <cell r="A7666" t="str">
            <v>580.45.41.000-6200.01</v>
          </cell>
          <cell r="B7666" t="str">
            <v>580</v>
          </cell>
          <cell r="C7666" t="str">
            <v>45</v>
          </cell>
          <cell r="D7666" t="str">
            <v>41</v>
          </cell>
          <cell r="E7666" t="str">
            <v>000</v>
          </cell>
          <cell r="F7666" t="str">
            <v>6200.01</v>
          </cell>
          <cell r="G7666" t="str">
            <v>Supplies Office</v>
          </cell>
          <cell r="H7666">
            <v>0</v>
          </cell>
          <cell r="I7666">
            <v>0</v>
          </cell>
          <cell r="J7666">
            <v>0</v>
          </cell>
          <cell r="K7666">
            <v>0</v>
          </cell>
          <cell r="L7666">
            <v>0</v>
          </cell>
          <cell r="M7666">
            <v>0</v>
          </cell>
          <cell r="N7666">
            <v>0</v>
          </cell>
          <cell r="O7666" t="str">
            <v>+++</v>
          </cell>
        </row>
        <row r="7667">
          <cell r="A7667" t="str">
            <v>580.45.41.000-6200.02</v>
          </cell>
          <cell r="B7667" t="str">
            <v>580</v>
          </cell>
          <cell r="C7667" t="str">
            <v>45</v>
          </cell>
          <cell r="D7667" t="str">
            <v>41</v>
          </cell>
          <cell r="E7667" t="str">
            <v>000</v>
          </cell>
          <cell r="F7667" t="str">
            <v>6200.02</v>
          </cell>
          <cell r="G7667" t="str">
            <v>Supplies Special Department</v>
          </cell>
          <cell r="H7667">
            <v>0</v>
          </cell>
          <cell r="I7667">
            <v>0</v>
          </cell>
          <cell r="J7667">
            <v>0</v>
          </cell>
          <cell r="K7667">
            <v>0</v>
          </cell>
          <cell r="L7667">
            <v>0</v>
          </cell>
          <cell r="M7667">
            <v>0</v>
          </cell>
          <cell r="N7667">
            <v>0</v>
          </cell>
          <cell r="O7667" t="str">
            <v>+++</v>
          </cell>
        </row>
        <row r="7668">
          <cell r="A7668" t="str">
            <v>580.45.41.000-6200.03</v>
          </cell>
          <cell r="B7668" t="str">
            <v>580</v>
          </cell>
          <cell r="C7668" t="str">
            <v>45</v>
          </cell>
          <cell r="D7668" t="str">
            <v>41</v>
          </cell>
          <cell r="E7668" t="str">
            <v>000</v>
          </cell>
          <cell r="F7668" t="str">
            <v>6200.03</v>
          </cell>
          <cell r="G7668" t="str">
            <v>Supplies Copier Maintenance &amp; Supplies</v>
          </cell>
          <cell r="H7668">
            <v>0</v>
          </cell>
          <cell r="I7668">
            <v>0</v>
          </cell>
          <cell r="J7668">
            <v>0</v>
          </cell>
          <cell r="K7668">
            <v>0</v>
          </cell>
          <cell r="L7668">
            <v>0</v>
          </cell>
          <cell r="M7668">
            <v>0</v>
          </cell>
          <cell r="N7668">
            <v>0</v>
          </cell>
          <cell r="O7668" t="str">
            <v>+++</v>
          </cell>
        </row>
        <row r="7669">
          <cell r="A7669" t="str">
            <v>580.45.41.000-6200.04</v>
          </cell>
          <cell r="B7669" t="str">
            <v>580</v>
          </cell>
          <cell r="C7669" t="str">
            <v>45</v>
          </cell>
          <cell r="D7669" t="str">
            <v>41</v>
          </cell>
          <cell r="E7669" t="str">
            <v>000</v>
          </cell>
          <cell r="F7669" t="str">
            <v>6200.04</v>
          </cell>
          <cell r="G7669" t="str">
            <v>Supplies Postage</v>
          </cell>
          <cell r="H7669">
            <v>0</v>
          </cell>
          <cell r="I7669">
            <v>0</v>
          </cell>
          <cell r="J7669">
            <v>0</v>
          </cell>
          <cell r="K7669">
            <v>0</v>
          </cell>
          <cell r="L7669">
            <v>0</v>
          </cell>
          <cell r="M7669">
            <v>0</v>
          </cell>
          <cell r="N7669">
            <v>0</v>
          </cell>
          <cell r="O7669" t="str">
            <v>+++</v>
          </cell>
        </row>
        <row r="7670">
          <cell r="A7670" t="str">
            <v>580.45.41.000-6200.05</v>
          </cell>
          <cell r="B7670" t="str">
            <v>580</v>
          </cell>
          <cell r="C7670" t="str">
            <v>45</v>
          </cell>
          <cell r="D7670" t="str">
            <v>41</v>
          </cell>
          <cell r="E7670" t="str">
            <v>000</v>
          </cell>
          <cell r="F7670" t="str">
            <v>6200.05</v>
          </cell>
          <cell r="G7670" t="str">
            <v>Supplies Gasoline</v>
          </cell>
          <cell r="H7670">
            <v>0</v>
          </cell>
          <cell r="I7670">
            <v>0</v>
          </cell>
          <cell r="J7670">
            <v>0</v>
          </cell>
          <cell r="K7670">
            <v>0</v>
          </cell>
          <cell r="L7670">
            <v>0</v>
          </cell>
          <cell r="M7670">
            <v>0</v>
          </cell>
          <cell r="N7670">
            <v>0</v>
          </cell>
          <cell r="O7670" t="str">
            <v>+++</v>
          </cell>
        </row>
        <row r="7671">
          <cell r="A7671" t="str">
            <v>580.45.41.000-6200.09</v>
          </cell>
          <cell r="B7671" t="str">
            <v>580</v>
          </cell>
          <cell r="C7671" t="str">
            <v>45</v>
          </cell>
          <cell r="D7671" t="str">
            <v>41</v>
          </cell>
          <cell r="E7671" t="str">
            <v>000</v>
          </cell>
          <cell r="F7671" t="str">
            <v>6200.09</v>
          </cell>
          <cell r="G7671" t="str">
            <v>Supplies Data Processing</v>
          </cell>
          <cell r="H7671">
            <v>0</v>
          </cell>
          <cell r="I7671">
            <v>0</v>
          </cell>
          <cell r="J7671">
            <v>0</v>
          </cell>
          <cell r="K7671">
            <v>0</v>
          </cell>
          <cell r="L7671">
            <v>0</v>
          </cell>
          <cell r="M7671">
            <v>0</v>
          </cell>
          <cell r="N7671">
            <v>0</v>
          </cell>
          <cell r="O7671" t="str">
            <v>+++</v>
          </cell>
        </row>
        <row r="7672">
          <cell r="A7672" t="str">
            <v>580.45.41.000-6300.01</v>
          </cell>
          <cell r="B7672" t="str">
            <v>580</v>
          </cell>
          <cell r="C7672" t="str">
            <v>45</v>
          </cell>
          <cell r="D7672" t="str">
            <v>41</v>
          </cell>
          <cell r="E7672" t="str">
            <v>000</v>
          </cell>
          <cell r="F7672" t="str">
            <v>6300.01</v>
          </cell>
          <cell r="G7672" t="str">
            <v>Dues &amp; Subscriptions Memberships</v>
          </cell>
          <cell r="H7672">
            <v>0</v>
          </cell>
          <cell r="I7672">
            <v>0</v>
          </cell>
          <cell r="J7672">
            <v>0</v>
          </cell>
          <cell r="K7672">
            <v>0</v>
          </cell>
          <cell r="L7672">
            <v>0</v>
          </cell>
          <cell r="M7672">
            <v>0</v>
          </cell>
          <cell r="N7672">
            <v>0</v>
          </cell>
          <cell r="O7672" t="str">
            <v>+++</v>
          </cell>
        </row>
        <row r="7673">
          <cell r="A7673" t="str">
            <v>580.45.41.000-6300.02</v>
          </cell>
          <cell r="B7673" t="str">
            <v>580</v>
          </cell>
          <cell r="C7673" t="str">
            <v>45</v>
          </cell>
          <cell r="D7673" t="str">
            <v>41</v>
          </cell>
          <cell r="E7673" t="str">
            <v>000</v>
          </cell>
          <cell r="F7673" t="str">
            <v>6300.02</v>
          </cell>
          <cell r="G7673" t="str">
            <v>Dues &amp; Subscriptions Publications</v>
          </cell>
          <cell r="H7673">
            <v>0</v>
          </cell>
          <cell r="I7673">
            <v>0</v>
          </cell>
          <cell r="J7673">
            <v>0</v>
          </cell>
          <cell r="K7673">
            <v>0</v>
          </cell>
          <cell r="L7673">
            <v>0</v>
          </cell>
          <cell r="M7673">
            <v>0</v>
          </cell>
          <cell r="N7673">
            <v>0</v>
          </cell>
          <cell r="O7673" t="str">
            <v>+++</v>
          </cell>
        </row>
        <row r="7674">
          <cell r="A7674" t="str">
            <v>580.45.41.000-6300.03</v>
          </cell>
          <cell r="B7674" t="str">
            <v>580</v>
          </cell>
          <cell r="C7674" t="str">
            <v>45</v>
          </cell>
          <cell r="D7674" t="str">
            <v>41</v>
          </cell>
          <cell r="E7674" t="str">
            <v>000</v>
          </cell>
          <cell r="F7674" t="str">
            <v>6300.03</v>
          </cell>
          <cell r="G7674" t="str">
            <v>Dues &amp; Subscriptions Certifications</v>
          </cell>
          <cell r="H7674">
            <v>0</v>
          </cell>
          <cell r="I7674">
            <v>0</v>
          </cell>
          <cell r="J7674">
            <v>0</v>
          </cell>
          <cell r="K7674">
            <v>0</v>
          </cell>
          <cell r="L7674">
            <v>0</v>
          </cell>
          <cell r="M7674">
            <v>0</v>
          </cell>
          <cell r="N7674">
            <v>0</v>
          </cell>
          <cell r="O7674" t="str">
            <v>+++</v>
          </cell>
        </row>
        <row r="7675">
          <cell r="A7675" t="str">
            <v>580.45.41.000-6350.01</v>
          </cell>
          <cell r="B7675" t="str">
            <v>580</v>
          </cell>
          <cell r="C7675" t="str">
            <v>45</v>
          </cell>
          <cell r="D7675" t="str">
            <v>41</v>
          </cell>
          <cell r="E7675" t="str">
            <v>000</v>
          </cell>
          <cell r="F7675" t="str">
            <v>6350.01</v>
          </cell>
          <cell r="G7675" t="str">
            <v>Maintenance Agreements &amp; Licenses License/Software Maintenance</v>
          </cell>
          <cell r="H7675">
            <v>0</v>
          </cell>
          <cell r="I7675">
            <v>0</v>
          </cell>
          <cell r="J7675">
            <v>0</v>
          </cell>
          <cell r="K7675">
            <v>0</v>
          </cell>
          <cell r="L7675">
            <v>0</v>
          </cell>
          <cell r="M7675">
            <v>0</v>
          </cell>
          <cell r="N7675">
            <v>0</v>
          </cell>
          <cell r="O7675" t="str">
            <v>+++</v>
          </cell>
        </row>
        <row r="7676">
          <cell r="A7676" t="str">
            <v>580.45.41.000-6350.02</v>
          </cell>
          <cell r="B7676" t="str">
            <v>580</v>
          </cell>
          <cell r="C7676" t="str">
            <v>45</v>
          </cell>
          <cell r="D7676" t="str">
            <v>41</v>
          </cell>
          <cell r="E7676" t="str">
            <v>000</v>
          </cell>
          <cell r="F7676" t="str">
            <v>6350.02</v>
          </cell>
          <cell r="G7676" t="str">
            <v>Maintenance Agreements &amp; Licenses Hardware Maintenance</v>
          </cell>
          <cell r="H7676">
            <v>0</v>
          </cell>
          <cell r="I7676">
            <v>0</v>
          </cell>
          <cell r="J7676">
            <v>0</v>
          </cell>
          <cell r="K7676">
            <v>0</v>
          </cell>
          <cell r="L7676">
            <v>0</v>
          </cell>
          <cell r="M7676">
            <v>0</v>
          </cell>
          <cell r="N7676">
            <v>0</v>
          </cell>
          <cell r="O7676" t="str">
            <v>+++</v>
          </cell>
        </row>
        <row r="7677">
          <cell r="A7677" t="str">
            <v>580.45.41.000-6350.03</v>
          </cell>
          <cell r="B7677" t="str">
            <v>580</v>
          </cell>
          <cell r="C7677" t="str">
            <v>45</v>
          </cell>
          <cell r="D7677" t="str">
            <v>41</v>
          </cell>
          <cell r="E7677" t="str">
            <v>000</v>
          </cell>
          <cell r="F7677" t="str">
            <v>6350.03</v>
          </cell>
          <cell r="G7677" t="str">
            <v>Maintenance Agreements &amp; Licenses Maintenance Agreements</v>
          </cell>
          <cell r="H7677">
            <v>0</v>
          </cell>
          <cell r="I7677">
            <v>0</v>
          </cell>
          <cell r="J7677">
            <v>0</v>
          </cell>
          <cell r="K7677">
            <v>0</v>
          </cell>
          <cell r="L7677">
            <v>0</v>
          </cell>
          <cell r="M7677">
            <v>0</v>
          </cell>
          <cell r="N7677">
            <v>0</v>
          </cell>
          <cell r="O7677" t="str">
            <v>+++</v>
          </cell>
        </row>
        <row r="7678">
          <cell r="A7678" t="str">
            <v>580.45.41.000-6350.04</v>
          </cell>
          <cell r="B7678" t="str">
            <v>580</v>
          </cell>
          <cell r="C7678" t="str">
            <v>45</v>
          </cell>
          <cell r="D7678" t="str">
            <v>41</v>
          </cell>
          <cell r="E7678" t="str">
            <v>000</v>
          </cell>
          <cell r="F7678" t="str">
            <v>6350.04</v>
          </cell>
          <cell r="G7678" t="str">
            <v>Maintenance Agreements &amp; Licenses SCADA</v>
          </cell>
          <cell r="H7678">
            <v>0</v>
          </cell>
          <cell r="I7678">
            <v>0</v>
          </cell>
          <cell r="J7678">
            <v>0</v>
          </cell>
          <cell r="K7678">
            <v>0</v>
          </cell>
          <cell r="L7678">
            <v>0</v>
          </cell>
          <cell r="M7678">
            <v>0</v>
          </cell>
          <cell r="N7678">
            <v>0</v>
          </cell>
          <cell r="O7678" t="str">
            <v>+++</v>
          </cell>
        </row>
        <row r="7679">
          <cell r="A7679" t="str">
            <v>580.45.41.000-6350.05</v>
          </cell>
          <cell r="B7679" t="str">
            <v>580</v>
          </cell>
          <cell r="C7679" t="str">
            <v>45</v>
          </cell>
          <cell r="D7679" t="str">
            <v>41</v>
          </cell>
          <cell r="E7679" t="str">
            <v>000</v>
          </cell>
          <cell r="F7679" t="str">
            <v>6350.05</v>
          </cell>
          <cell r="G7679" t="str">
            <v>Maintenance Agreements &amp; Licenses Traffic Control</v>
          </cell>
          <cell r="H7679">
            <v>0</v>
          </cell>
          <cell r="I7679">
            <v>0</v>
          </cell>
          <cell r="J7679">
            <v>0</v>
          </cell>
          <cell r="K7679">
            <v>0</v>
          </cell>
          <cell r="L7679">
            <v>0</v>
          </cell>
          <cell r="M7679">
            <v>0</v>
          </cell>
          <cell r="N7679">
            <v>0</v>
          </cell>
          <cell r="O7679" t="str">
            <v>+++</v>
          </cell>
        </row>
        <row r="7680">
          <cell r="A7680" t="str">
            <v>580.45.41.000-6350.06</v>
          </cell>
          <cell r="B7680" t="str">
            <v>580</v>
          </cell>
          <cell r="C7680" t="str">
            <v>45</v>
          </cell>
          <cell r="D7680" t="str">
            <v>41</v>
          </cell>
          <cell r="E7680" t="str">
            <v>000</v>
          </cell>
          <cell r="F7680" t="str">
            <v>6350.06</v>
          </cell>
          <cell r="G7680" t="str">
            <v>Maintenance Agreements &amp; Licenses Streetlights</v>
          </cell>
          <cell r="H7680">
            <v>0</v>
          </cell>
          <cell r="I7680">
            <v>0</v>
          </cell>
          <cell r="J7680">
            <v>0</v>
          </cell>
          <cell r="K7680">
            <v>0</v>
          </cell>
          <cell r="L7680">
            <v>0</v>
          </cell>
          <cell r="M7680">
            <v>0</v>
          </cell>
          <cell r="N7680">
            <v>0</v>
          </cell>
          <cell r="O7680" t="str">
            <v>+++</v>
          </cell>
        </row>
        <row r="7681">
          <cell r="A7681" t="str">
            <v>580.45.41.000-6400.01</v>
          </cell>
          <cell r="B7681" t="str">
            <v>580</v>
          </cell>
          <cell r="C7681" t="str">
            <v>45</v>
          </cell>
          <cell r="D7681" t="str">
            <v>41</v>
          </cell>
          <cell r="E7681" t="str">
            <v>000</v>
          </cell>
          <cell r="F7681" t="str">
            <v>6400.01</v>
          </cell>
          <cell r="G7681" t="str">
            <v>Repairs &amp; Maintenance Building</v>
          </cell>
          <cell r="H7681">
            <v>0</v>
          </cell>
          <cell r="I7681">
            <v>0</v>
          </cell>
          <cell r="J7681">
            <v>0</v>
          </cell>
          <cell r="K7681">
            <v>0</v>
          </cell>
          <cell r="L7681">
            <v>0</v>
          </cell>
          <cell r="M7681">
            <v>0</v>
          </cell>
          <cell r="N7681">
            <v>0</v>
          </cell>
          <cell r="O7681" t="str">
            <v>+++</v>
          </cell>
        </row>
        <row r="7682">
          <cell r="A7682" t="str">
            <v>580.45.41.000-6400.02</v>
          </cell>
          <cell r="B7682" t="str">
            <v>580</v>
          </cell>
          <cell r="C7682" t="str">
            <v>45</v>
          </cell>
          <cell r="D7682" t="str">
            <v>41</v>
          </cell>
          <cell r="E7682" t="str">
            <v>000</v>
          </cell>
          <cell r="F7682" t="str">
            <v>6400.02</v>
          </cell>
          <cell r="G7682" t="str">
            <v>Repairs &amp; Maintenance Minor Equipment/Other</v>
          </cell>
          <cell r="H7682">
            <v>0</v>
          </cell>
          <cell r="I7682">
            <v>0</v>
          </cell>
          <cell r="J7682">
            <v>0</v>
          </cell>
          <cell r="K7682">
            <v>0</v>
          </cell>
          <cell r="L7682">
            <v>0</v>
          </cell>
          <cell r="M7682">
            <v>0</v>
          </cell>
          <cell r="N7682">
            <v>0</v>
          </cell>
          <cell r="O7682" t="str">
            <v>+++</v>
          </cell>
        </row>
        <row r="7683">
          <cell r="A7683" t="str">
            <v>580.45.41.000-6400.03</v>
          </cell>
          <cell r="B7683" t="str">
            <v>580</v>
          </cell>
          <cell r="C7683" t="str">
            <v>45</v>
          </cell>
          <cell r="D7683" t="str">
            <v>41</v>
          </cell>
          <cell r="E7683" t="str">
            <v>000</v>
          </cell>
          <cell r="F7683" t="str">
            <v>6400.03</v>
          </cell>
          <cell r="G7683" t="str">
            <v>Repairs &amp; Maintenance Major Repair &amp; Contingency</v>
          </cell>
          <cell r="H7683">
            <v>0</v>
          </cell>
          <cell r="I7683">
            <v>0</v>
          </cell>
          <cell r="J7683">
            <v>0</v>
          </cell>
          <cell r="K7683">
            <v>0</v>
          </cell>
          <cell r="L7683">
            <v>0</v>
          </cell>
          <cell r="M7683">
            <v>0</v>
          </cell>
          <cell r="N7683">
            <v>0</v>
          </cell>
          <cell r="O7683" t="str">
            <v>+++</v>
          </cell>
        </row>
        <row r="7684">
          <cell r="A7684" t="str">
            <v>580.45.41.000-6400.04</v>
          </cell>
          <cell r="B7684" t="str">
            <v>580</v>
          </cell>
          <cell r="C7684" t="str">
            <v>45</v>
          </cell>
          <cell r="D7684" t="str">
            <v>41</v>
          </cell>
          <cell r="E7684" t="str">
            <v>000</v>
          </cell>
          <cell r="F7684" t="str">
            <v>6400.04</v>
          </cell>
          <cell r="G7684" t="str">
            <v>Repairs &amp; Maintenance Equipment Rental</v>
          </cell>
          <cell r="H7684">
            <v>0</v>
          </cell>
          <cell r="I7684">
            <v>0</v>
          </cell>
          <cell r="J7684">
            <v>0</v>
          </cell>
          <cell r="K7684">
            <v>0</v>
          </cell>
          <cell r="L7684">
            <v>0</v>
          </cell>
          <cell r="M7684">
            <v>0</v>
          </cell>
          <cell r="N7684">
            <v>0</v>
          </cell>
          <cell r="O7684" t="str">
            <v>+++</v>
          </cell>
        </row>
        <row r="7685">
          <cell r="A7685" t="str">
            <v>580.45.41.000-6400.05</v>
          </cell>
          <cell r="B7685" t="str">
            <v>580</v>
          </cell>
          <cell r="C7685" t="str">
            <v>45</v>
          </cell>
          <cell r="D7685" t="str">
            <v>41</v>
          </cell>
          <cell r="E7685" t="str">
            <v>000</v>
          </cell>
          <cell r="F7685" t="str">
            <v>6400.05</v>
          </cell>
          <cell r="G7685" t="str">
            <v>Repairs &amp; Maintenance Vehicle</v>
          </cell>
          <cell r="H7685">
            <v>0</v>
          </cell>
          <cell r="I7685">
            <v>0</v>
          </cell>
          <cell r="J7685">
            <v>0</v>
          </cell>
          <cell r="K7685">
            <v>0</v>
          </cell>
          <cell r="L7685">
            <v>0</v>
          </cell>
          <cell r="M7685">
            <v>0</v>
          </cell>
          <cell r="N7685">
            <v>0</v>
          </cell>
          <cell r="O7685" t="str">
            <v>+++</v>
          </cell>
        </row>
        <row r="7686">
          <cell r="A7686" t="str">
            <v>580.45.41.000-6600.01</v>
          </cell>
          <cell r="B7686" t="str">
            <v>580</v>
          </cell>
          <cell r="C7686" t="str">
            <v>45</v>
          </cell>
          <cell r="D7686" t="str">
            <v>41</v>
          </cell>
          <cell r="E7686" t="str">
            <v>000</v>
          </cell>
          <cell r="F7686" t="str">
            <v>6600.01</v>
          </cell>
          <cell r="G7686" t="str">
            <v>Administrative Expenses Meetings</v>
          </cell>
          <cell r="H7686">
            <v>0</v>
          </cell>
          <cell r="I7686">
            <v>0</v>
          </cell>
          <cell r="J7686">
            <v>0</v>
          </cell>
          <cell r="K7686">
            <v>0</v>
          </cell>
          <cell r="L7686">
            <v>0</v>
          </cell>
          <cell r="M7686">
            <v>0</v>
          </cell>
          <cell r="N7686">
            <v>0</v>
          </cell>
          <cell r="O7686" t="str">
            <v>+++</v>
          </cell>
        </row>
        <row r="7687">
          <cell r="A7687" t="str">
            <v>580.45.41.000-6600.03</v>
          </cell>
          <cell r="B7687" t="str">
            <v>580</v>
          </cell>
          <cell r="C7687" t="str">
            <v>45</v>
          </cell>
          <cell r="D7687" t="str">
            <v>41</v>
          </cell>
          <cell r="E7687" t="str">
            <v>000</v>
          </cell>
          <cell r="F7687" t="str">
            <v>6600.03</v>
          </cell>
          <cell r="G7687" t="str">
            <v>Administrative Expenses Mileage Reimbursement</v>
          </cell>
          <cell r="H7687">
            <v>0</v>
          </cell>
          <cell r="I7687">
            <v>0</v>
          </cell>
          <cell r="J7687">
            <v>0</v>
          </cell>
          <cell r="K7687">
            <v>0</v>
          </cell>
          <cell r="L7687">
            <v>0</v>
          </cell>
          <cell r="M7687">
            <v>0</v>
          </cell>
          <cell r="N7687">
            <v>0</v>
          </cell>
          <cell r="O7687" t="str">
            <v>+++</v>
          </cell>
        </row>
        <row r="7688">
          <cell r="A7688" t="str">
            <v>580.45.41.000-6600.04</v>
          </cell>
          <cell r="B7688" t="str">
            <v>580</v>
          </cell>
          <cell r="C7688" t="str">
            <v>45</v>
          </cell>
          <cell r="D7688" t="str">
            <v>41</v>
          </cell>
          <cell r="E7688" t="str">
            <v>000</v>
          </cell>
          <cell r="F7688" t="str">
            <v>6600.04</v>
          </cell>
          <cell r="G7688" t="str">
            <v>Administrative Expenses Training/Conferences</v>
          </cell>
          <cell r="H7688">
            <v>0</v>
          </cell>
          <cell r="I7688">
            <v>0</v>
          </cell>
          <cell r="J7688">
            <v>0</v>
          </cell>
          <cell r="K7688">
            <v>0</v>
          </cell>
          <cell r="L7688">
            <v>0</v>
          </cell>
          <cell r="M7688">
            <v>0</v>
          </cell>
          <cell r="N7688">
            <v>0</v>
          </cell>
          <cell r="O7688" t="str">
            <v>+++</v>
          </cell>
        </row>
        <row r="7689">
          <cell r="A7689" t="str">
            <v>580.45.41.000-6600.05</v>
          </cell>
          <cell r="B7689" t="str">
            <v>580</v>
          </cell>
          <cell r="C7689" t="str">
            <v>45</v>
          </cell>
          <cell r="D7689" t="str">
            <v>41</v>
          </cell>
          <cell r="E7689" t="str">
            <v>000</v>
          </cell>
          <cell r="F7689" t="str">
            <v>6600.05</v>
          </cell>
          <cell r="G7689" t="str">
            <v>Administrative Expenses Public/Legal Advertisement</v>
          </cell>
          <cell r="H7689">
            <v>0</v>
          </cell>
          <cell r="I7689">
            <v>0</v>
          </cell>
          <cell r="J7689">
            <v>0</v>
          </cell>
          <cell r="K7689">
            <v>0</v>
          </cell>
          <cell r="L7689">
            <v>0</v>
          </cell>
          <cell r="M7689">
            <v>0</v>
          </cell>
          <cell r="N7689">
            <v>0</v>
          </cell>
          <cell r="O7689" t="str">
            <v>+++</v>
          </cell>
        </row>
        <row r="7690">
          <cell r="A7690" t="str">
            <v>580.45.41.000-6600.06</v>
          </cell>
          <cell r="B7690" t="str">
            <v>580</v>
          </cell>
          <cell r="C7690" t="str">
            <v>45</v>
          </cell>
          <cell r="D7690" t="str">
            <v>41</v>
          </cell>
          <cell r="E7690" t="str">
            <v>000</v>
          </cell>
          <cell r="F7690" t="str">
            <v>6600.06</v>
          </cell>
          <cell r="G7690" t="str">
            <v>Administrative Expenses Property/Building Rental</v>
          </cell>
          <cell r="H7690">
            <v>0</v>
          </cell>
          <cell r="I7690">
            <v>0</v>
          </cell>
          <cell r="J7690">
            <v>0</v>
          </cell>
          <cell r="K7690">
            <v>0</v>
          </cell>
          <cell r="L7690">
            <v>0</v>
          </cell>
          <cell r="M7690">
            <v>0</v>
          </cell>
          <cell r="N7690">
            <v>0</v>
          </cell>
          <cell r="O7690" t="str">
            <v>+++</v>
          </cell>
        </row>
        <row r="7691">
          <cell r="A7691" t="str">
            <v>580.45.41.000-6600.07</v>
          </cell>
          <cell r="B7691" t="str">
            <v>580</v>
          </cell>
          <cell r="C7691" t="str">
            <v>45</v>
          </cell>
          <cell r="D7691" t="str">
            <v>41</v>
          </cell>
          <cell r="E7691" t="str">
            <v>000</v>
          </cell>
          <cell r="F7691" t="str">
            <v>6600.07</v>
          </cell>
          <cell r="G7691" t="str">
            <v>Administrative Expenses Employee Recruitment</v>
          </cell>
          <cell r="H7691">
            <v>0</v>
          </cell>
          <cell r="I7691">
            <v>0</v>
          </cell>
          <cell r="J7691">
            <v>0</v>
          </cell>
          <cell r="K7691">
            <v>0</v>
          </cell>
          <cell r="L7691">
            <v>0</v>
          </cell>
          <cell r="M7691">
            <v>0</v>
          </cell>
          <cell r="N7691">
            <v>0</v>
          </cell>
          <cell r="O7691" t="str">
            <v>+++</v>
          </cell>
        </row>
        <row r="7692">
          <cell r="A7692" t="str">
            <v>580.45.41.000-6600.08</v>
          </cell>
          <cell r="B7692" t="str">
            <v>580</v>
          </cell>
          <cell r="C7692" t="str">
            <v>45</v>
          </cell>
          <cell r="D7692" t="str">
            <v>41</v>
          </cell>
          <cell r="E7692" t="str">
            <v>000</v>
          </cell>
          <cell r="F7692" t="str">
            <v>6600.08</v>
          </cell>
          <cell r="G7692" t="str">
            <v>Administrative Expenses Employee Recognition</v>
          </cell>
          <cell r="H7692">
            <v>0</v>
          </cell>
          <cell r="I7692">
            <v>0</v>
          </cell>
          <cell r="J7692">
            <v>0</v>
          </cell>
          <cell r="K7692">
            <v>0</v>
          </cell>
          <cell r="L7692">
            <v>0</v>
          </cell>
          <cell r="M7692">
            <v>0</v>
          </cell>
          <cell r="N7692">
            <v>0</v>
          </cell>
          <cell r="O7692" t="str">
            <v>+++</v>
          </cell>
        </row>
        <row r="7693">
          <cell r="A7693" t="str">
            <v>580.45.41.000-6600.14</v>
          </cell>
          <cell r="B7693" t="str">
            <v>580</v>
          </cell>
          <cell r="C7693" t="str">
            <v>45</v>
          </cell>
          <cell r="D7693" t="str">
            <v>41</v>
          </cell>
          <cell r="E7693" t="str">
            <v>000</v>
          </cell>
          <cell r="F7693" t="str">
            <v>6600.14</v>
          </cell>
          <cell r="G7693" t="str">
            <v>Administrative Expenses Filing/Recording Fee</v>
          </cell>
          <cell r="H7693">
            <v>0</v>
          </cell>
          <cell r="I7693">
            <v>0</v>
          </cell>
          <cell r="J7693">
            <v>0</v>
          </cell>
          <cell r="K7693">
            <v>0</v>
          </cell>
          <cell r="L7693">
            <v>0</v>
          </cell>
          <cell r="M7693">
            <v>0</v>
          </cell>
          <cell r="N7693">
            <v>0</v>
          </cell>
          <cell r="O7693" t="str">
            <v>+++</v>
          </cell>
        </row>
        <row r="7694">
          <cell r="A7694" t="str">
            <v>580.45.41.000-6600.24</v>
          </cell>
          <cell r="B7694" t="str">
            <v>580</v>
          </cell>
          <cell r="C7694" t="str">
            <v>45</v>
          </cell>
          <cell r="D7694" t="str">
            <v>41</v>
          </cell>
          <cell r="E7694" t="str">
            <v>000</v>
          </cell>
          <cell r="F7694" t="str">
            <v>6600.24</v>
          </cell>
          <cell r="G7694" t="str">
            <v>Administrative Expenses Marketing</v>
          </cell>
          <cell r="H7694">
            <v>0</v>
          </cell>
          <cell r="I7694">
            <v>0</v>
          </cell>
          <cell r="J7694">
            <v>0</v>
          </cell>
          <cell r="K7694">
            <v>0</v>
          </cell>
          <cell r="L7694">
            <v>0</v>
          </cell>
          <cell r="M7694">
            <v>0</v>
          </cell>
          <cell r="N7694">
            <v>0</v>
          </cell>
          <cell r="O7694" t="str">
            <v>+++</v>
          </cell>
        </row>
        <row r="7695">
          <cell r="A7695" t="str">
            <v>580.45.41.000-6600.25</v>
          </cell>
          <cell r="B7695" t="str">
            <v>580</v>
          </cell>
          <cell r="C7695" t="str">
            <v>45</v>
          </cell>
          <cell r="D7695" t="str">
            <v>41</v>
          </cell>
          <cell r="E7695" t="str">
            <v>000</v>
          </cell>
          <cell r="F7695" t="str">
            <v>6600.25</v>
          </cell>
          <cell r="G7695" t="str">
            <v>Administrative Expenses Support Services-Indirect Labor</v>
          </cell>
          <cell r="H7695">
            <v>0</v>
          </cell>
          <cell r="I7695">
            <v>0</v>
          </cell>
          <cell r="J7695">
            <v>0</v>
          </cell>
          <cell r="K7695">
            <v>0</v>
          </cell>
          <cell r="L7695">
            <v>0</v>
          </cell>
          <cell r="M7695">
            <v>0</v>
          </cell>
          <cell r="N7695">
            <v>0</v>
          </cell>
          <cell r="O7695" t="str">
            <v>+++</v>
          </cell>
        </row>
        <row r="7696">
          <cell r="A7696" t="str">
            <v>580.45.41.000-6600.26</v>
          </cell>
          <cell r="B7696" t="str">
            <v>580</v>
          </cell>
          <cell r="C7696" t="str">
            <v>45</v>
          </cell>
          <cell r="D7696" t="str">
            <v>41</v>
          </cell>
          <cell r="E7696" t="str">
            <v>000</v>
          </cell>
          <cell r="F7696" t="str">
            <v>6600.26</v>
          </cell>
          <cell r="G7696" t="str">
            <v>Administrative Expenses Support Services-IT</v>
          </cell>
          <cell r="H7696">
            <v>0</v>
          </cell>
          <cell r="I7696">
            <v>0</v>
          </cell>
          <cell r="J7696">
            <v>0</v>
          </cell>
          <cell r="K7696">
            <v>0</v>
          </cell>
          <cell r="L7696">
            <v>0</v>
          </cell>
          <cell r="M7696">
            <v>0</v>
          </cell>
          <cell r="N7696">
            <v>0</v>
          </cell>
          <cell r="O7696" t="str">
            <v>+++</v>
          </cell>
        </row>
        <row r="7697">
          <cell r="A7697" t="str">
            <v>580.45.41.000-6600.27</v>
          </cell>
          <cell r="B7697" t="str">
            <v>580</v>
          </cell>
          <cell r="C7697" t="str">
            <v>45</v>
          </cell>
          <cell r="D7697" t="str">
            <v>41</v>
          </cell>
          <cell r="E7697" t="str">
            <v>000</v>
          </cell>
          <cell r="F7697" t="str">
            <v>6600.27</v>
          </cell>
          <cell r="G7697" t="str">
            <v>Administrative Expenses Support Services-Direct Labor</v>
          </cell>
          <cell r="H7697">
            <v>0</v>
          </cell>
          <cell r="I7697">
            <v>0</v>
          </cell>
          <cell r="J7697">
            <v>0</v>
          </cell>
          <cell r="K7697">
            <v>0</v>
          </cell>
          <cell r="L7697">
            <v>0</v>
          </cell>
          <cell r="M7697">
            <v>0</v>
          </cell>
          <cell r="N7697">
            <v>0</v>
          </cell>
          <cell r="O7697" t="str">
            <v>+++</v>
          </cell>
        </row>
        <row r="7698">
          <cell r="A7698" t="str">
            <v>580.45.41.000-6600.29</v>
          </cell>
          <cell r="B7698" t="str">
            <v>580</v>
          </cell>
          <cell r="C7698" t="str">
            <v>45</v>
          </cell>
          <cell r="D7698" t="str">
            <v>41</v>
          </cell>
          <cell r="E7698" t="str">
            <v>000</v>
          </cell>
          <cell r="F7698" t="str">
            <v>6600.29</v>
          </cell>
          <cell r="G7698" t="str">
            <v>Administrative Expenses Administration &amp; Planning</v>
          </cell>
          <cell r="H7698">
            <v>0</v>
          </cell>
          <cell r="I7698">
            <v>0</v>
          </cell>
          <cell r="J7698">
            <v>0</v>
          </cell>
          <cell r="K7698">
            <v>0</v>
          </cell>
          <cell r="L7698">
            <v>0</v>
          </cell>
          <cell r="M7698">
            <v>0</v>
          </cell>
          <cell r="N7698">
            <v>0</v>
          </cell>
          <cell r="O7698" t="str">
            <v>+++</v>
          </cell>
        </row>
        <row r="7699">
          <cell r="A7699" t="str">
            <v>580.45.41.000-6600.30</v>
          </cell>
          <cell r="B7699" t="str">
            <v>580</v>
          </cell>
          <cell r="C7699" t="str">
            <v>45</v>
          </cell>
          <cell r="D7699" t="str">
            <v>41</v>
          </cell>
          <cell r="E7699" t="str">
            <v>000</v>
          </cell>
          <cell r="F7699" t="str">
            <v>6600.30</v>
          </cell>
          <cell r="G7699" t="str">
            <v>Administrative Expenses Other Expenses</v>
          </cell>
          <cell r="H7699">
            <v>0</v>
          </cell>
          <cell r="I7699">
            <v>0</v>
          </cell>
          <cell r="J7699">
            <v>0</v>
          </cell>
          <cell r="K7699">
            <v>0</v>
          </cell>
          <cell r="L7699">
            <v>0</v>
          </cell>
          <cell r="M7699">
            <v>0</v>
          </cell>
          <cell r="N7699">
            <v>0</v>
          </cell>
          <cell r="O7699" t="str">
            <v>+++</v>
          </cell>
        </row>
        <row r="7700">
          <cell r="A7700" t="str">
            <v>580.45.41.000-7000.03</v>
          </cell>
          <cell r="B7700" t="str">
            <v>580</v>
          </cell>
          <cell r="C7700" t="str">
            <v>45</v>
          </cell>
          <cell r="D7700" t="str">
            <v>41</v>
          </cell>
          <cell r="E7700" t="str">
            <v>000</v>
          </cell>
          <cell r="F7700" t="str">
            <v>7000.03</v>
          </cell>
          <cell r="G7700" t="str">
            <v>Capital Outlay Operations Equip-Minor</v>
          </cell>
          <cell r="H7700">
            <v>0</v>
          </cell>
          <cell r="I7700">
            <v>0</v>
          </cell>
          <cell r="J7700">
            <v>0</v>
          </cell>
          <cell r="K7700">
            <v>0</v>
          </cell>
          <cell r="L7700">
            <v>0</v>
          </cell>
          <cell r="M7700">
            <v>0</v>
          </cell>
          <cell r="N7700">
            <v>0</v>
          </cell>
          <cell r="O7700" t="str">
            <v>+++</v>
          </cell>
        </row>
        <row r="7701">
          <cell r="A7701" t="str">
            <v>580.45.41.000-7000.04</v>
          </cell>
          <cell r="B7701" t="str">
            <v>580</v>
          </cell>
          <cell r="C7701" t="str">
            <v>45</v>
          </cell>
          <cell r="D7701" t="str">
            <v>41</v>
          </cell>
          <cell r="E7701" t="str">
            <v>000</v>
          </cell>
          <cell r="F7701" t="str">
            <v>7000.04</v>
          </cell>
          <cell r="G7701" t="str">
            <v>Capital Outlay Operations Equipment-Major</v>
          </cell>
          <cell r="H7701">
            <v>0</v>
          </cell>
          <cell r="I7701">
            <v>0</v>
          </cell>
          <cell r="J7701">
            <v>0</v>
          </cell>
          <cell r="K7701">
            <v>0</v>
          </cell>
          <cell r="L7701">
            <v>0</v>
          </cell>
          <cell r="M7701">
            <v>0</v>
          </cell>
          <cell r="N7701">
            <v>0</v>
          </cell>
          <cell r="O7701" t="str">
            <v>+++</v>
          </cell>
        </row>
        <row r="7702">
          <cell r="A7702" t="str">
            <v>580.45.41.000-7000.07</v>
          </cell>
          <cell r="B7702" t="str">
            <v>580</v>
          </cell>
          <cell r="C7702" t="str">
            <v>45</v>
          </cell>
          <cell r="D7702" t="str">
            <v>41</v>
          </cell>
          <cell r="E7702" t="str">
            <v>000</v>
          </cell>
          <cell r="F7702" t="str">
            <v>7000.07</v>
          </cell>
          <cell r="G7702" t="str">
            <v>Capital Outlay Computer Hardware</v>
          </cell>
          <cell r="H7702">
            <v>0</v>
          </cell>
          <cell r="I7702">
            <v>0</v>
          </cell>
          <cell r="J7702">
            <v>0</v>
          </cell>
          <cell r="K7702">
            <v>0</v>
          </cell>
          <cell r="L7702">
            <v>0</v>
          </cell>
          <cell r="M7702">
            <v>0</v>
          </cell>
          <cell r="N7702">
            <v>0</v>
          </cell>
          <cell r="O7702" t="str">
            <v>+++</v>
          </cell>
        </row>
        <row r="7703">
          <cell r="A7703" t="str">
            <v>580.45.41.000-7000.08</v>
          </cell>
          <cell r="B7703" t="str">
            <v>580</v>
          </cell>
          <cell r="C7703" t="str">
            <v>45</v>
          </cell>
          <cell r="D7703" t="str">
            <v>41</v>
          </cell>
          <cell r="E7703" t="str">
            <v>000</v>
          </cell>
          <cell r="F7703" t="str">
            <v>7000.08</v>
          </cell>
          <cell r="G7703" t="str">
            <v>Capital Outlay Computer Software</v>
          </cell>
          <cell r="H7703">
            <v>0</v>
          </cell>
          <cell r="I7703">
            <v>0</v>
          </cell>
          <cell r="J7703">
            <v>0</v>
          </cell>
          <cell r="K7703">
            <v>0</v>
          </cell>
          <cell r="L7703">
            <v>0</v>
          </cell>
          <cell r="M7703">
            <v>0</v>
          </cell>
          <cell r="N7703">
            <v>0</v>
          </cell>
          <cell r="O7703" t="str">
            <v>+++</v>
          </cell>
        </row>
        <row r="7704">
          <cell r="A7704" t="str">
            <v>580.45.41.000-7000.12</v>
          </cell>
          <cell r="B7704" t="str">
            <v>580</v>
          </cell>
          <cell r="C7704" t="str">
            <v>45</v>
          </cell>
          <cell r="D7704" t="str">
            <v>41</v>
          </cell>
          <cell r="E7704" t="str">
            <v>000</v>
          </cell>
          <cell r="F7704" t="str">
            <v>7000.12</v>
          </cell>
          <cell r="G7704" t="str">
            <v>Capital Outlay Furniture</v>
          </cell>
          <cell r="H7704">
            <v>0</v>
          </cell>
          <cell r="I7704">
            <v>0</v>
          </cell>
          <cell r="J7704">
            <v>0</v>
          </cell>
          <cell r="K7704">
            <v>0</v>
          </cell>
          <cell r="L7704">
            <v>0</v>
          </cell>
          <cell r="M7704">
            <v>0</v>
          </cell>
          <cell r="N7704">
            <v>0</v>
          </cell>
          <cell r="O7704" t="str">
            <v>+++</v>
          </cell>
        </row>
        <row r="7705">
          <cell r="A7705" t="str">
            <v>580.45.41.000-7000.99</v>
          </cell>
          <cell r="B7705" t="str">
            <v>580</v>
          </cell>
          <cell r="C7705" t="str">
            <v>45</v>
          </cell>
          <cell r="D7705" t="str">
            <v>41</v>
          </cell>
          <cell r="E7705" t="str">
            <v>000</v>
          </cell>
          <cell r="F7705" t="str">
            <v>7000.99</v>
          </cell>
          <cell r="G7705" t="str">
            <v>Capital Outlay General</v>
          </cell>
          <cell r="H7705">
            <v>0</v>
          </cell>
          <cell r="I7705">
            <v>0</v>
          </cell>
          <cell r="J7705">
            <v>0</v>
          </cell>
          <cell r="K7705">
            <v>0</v>
          </cell>
          <cell r="L7705">
            <v>0</v>
          </cell>
          <cell r="M7705">
            <v>0</v>
          </cell>
          <cell r="N7705">
            <v>0</v>
          </cell>
          <cell r="O7705" t="str">
            <v>+++</v>
          </cell>
        </row>
        <row r="7706">
          <cell r="A7706" t="str">
            <v>590.00.00.900-7000.07</v>
          </cell>
          <cell r="B7706" t="str">
            <v>590</v>
          </cell>
          <cell r="C7706" t="str">
            <v>00</v>
          </cell>
          <cell r="D7706" t="str">
            <v>00</v>
          </cell>
          <cell r="E7706" t="str">
            <v>900</v>
          </cell>
          <cell r="F7706" t="str">
            <v>7000.07</v>
          </cell>
          <cell r="G7706" t="str">
            <v>Capital Outlay Computer Hardware</v>
          </cell>
          <cell r="H7706">
            <v>0</v>
          </cell>
          <cell r="I7706">
            <v>0</v>
          </cell>
          <cell r="J7706">
            <v>0</v>
          </cell>
          <cell r="K7706">
            <v>0</v>
          </cell>
          <cell r="L7706">
            <v>0</v>
          </cell>
          <cell r="M7706">
            <v>0</v>
          </cell>
          <cell r="N7706">
            <v>0</v>
          </cell>
          <cell r="O7706" t="str">
            <v>+++</v>
          </cell>
        </row>
        <row r="7707">
          <cell r="A7707" t="str">
            <v>590.00.00.900-7000.08</v>
          </cell>
          <cell r="B7707" t="str">
            <v>590</v>
          </cell>
          <cell r="C7707" t="str">
            <v>00</v>
          </cell>
          <cell r="D7707" t="str">
            <v>00</v>
          </cell>
          <cell r="E7707" t="str">
            <v>900</v>
          </cell>
          <cell r="F7707" t="str">
            <v>7000.08</v>
          </cell>
          <cell r="G7707" t="str">
            <v>Capital Outlay Computer Software</v>
          </cell>
          <cell r="H7707">
            <v>0</v>
          </cell>
          <cell r="I7707">
            <v>0</v>
          </cell>
          <cell r="J7707">
            <v>0</v>
          </cell>
          <cell r="K7707">
            <v>0</v>
          </cell>
          <cell r="L7707">
            <v>0</v>
          </cell>
          <cell r="M7707">
            <v>0</v>
          </cell>
          <cell r="N7707">
            <v>0</v>
          </cell>
          <cell r="O7707" t="str">
            <v>+++</v>
          </cell>
        </row>
        <row r="7708">
          <cell r="A7708" t="str">
            <v>590.00.00.900-7000.99</v>
          </cell>
          <cell r="B7708" t="str">
            <v>590</v>
          </cell>
          <cell r="C7708" t="str">
            <v>00</v>
          </cell>
          <cell r="D7708" t="str">
            <v>00</v>
          </cell>
          <cell r="E7708" t="str">
            <v>900</v>
          </cell>
          <cell r="F7708" t="str">
            <v>7000.99</v>
          </cell>
          <cell r="G7708" t="str">
            <v>Capital Outlay General</v>
          </cell>
          <cell r="H7708">
            <v>0</v>
          </cell>
          <cell r="I7708">
            <v>0</v>
          </cell>
          <cell r="J7708">
            <v>0</v>
          </cell>
          <cell r="K7708">
            <v>0</v>
          </cell>
          <cell r="L7708">
            <v>0</v>
          </cell>
          <cell r="M7708">
            <v>0</v>
          </cell>
          <cell r="N7708">
            <v>0</v>
          </cell>
          <cell r="O7708" t="str">
            <v>+++</v>
          </cell>
        </row>
        <row r="7709">
          <cell r="A7709" t="str">
            <v>590.00.00.900-8000.17</v>
          </cell>
          <cell r="B7709" t="str">
            <v>590</v>
          </cell>
          <cell r="C7709" t="str">
            <v>00</v>
          </cell>
          <cell r="D7709" t="str">
            <v>00</v>
          </cell>
          <cell r="E7709" t="str">
            <v>900</v>
          </cell>
          <cell r="F7709" t="str">
            <v>8000.17</v>
          </cell>
          <cell r="G7709" t="str">
            <v>Capital Improvements-General Government General</v>
          </cell>
          <cell r="H7709">
            <v>0</v>
          </cell>
          <cell r="I7709">
            <v>0</v>
          </cell>
          <cell r="J7709">
            <v>0</v>
          </cell>
          <cell r="K7709">
            <v>0</v>
          </cell>
          <cell r="L7709">
            <v>0</v>
          </cell>
          <cell r="M7709">
            <v>0</v>
          </cell>
          <cell r="N7709">
            <v>0</v>
          </cell>
          <cell r="O7709" t="str">
            <v>+++</v>
          </cell>
        </row>
        <row r="7710">
          <cell r="A7710" t="str">
            <v>590.00.00.900-8150.11</v>
          </cell>
          <cell r="B7710" t="str">
            <v>590</v>
          </cell>
          <cell r="C7710" t="str">
            <v>00</v>
          </cell>
          <cell r="D7710" t="str">
            <v>00</v>
          </cell>
          <cell r="E7710" t="str">
            <v>900</v>
          </cell>
          <cell r="F7710" t="str">
            <v>8150.11</v>
          </cell>
          <cell r="G7710" t="str">
            <v>Capital Improvements-Transportation Zone 1</v>
          </cell>
          <cell r="H7710">
            <v>52000</v>
          </cell>
          <cell r="I7710">
            <v>0</v>
          </cell>
          <cell r="J7710">
            <v>52000</v>
          </cell>
          <cell r="K7710">
            <v>0</v>
          </cell>
          <cell r="L7710">
            <v>0</v>
          </cell>
          <cell r="M7710">
            <v>0</v>
          </cell>
          <cell r="N7710">
            <v>52000</v>
          </cell>
          <cell r="O7710">
            <v>0</v>
          </cell>
        </row>
        <row r="7711">
          <cell r="A7711" t="str">
            <v>590.00.00.900-8150.12</v>
          </cell>
          <cell r="B7711" t="str">
            <v>590</v>
          </cell>
          <cell r="C7711" t="str">
            <v>00</v>
          </cell>
          <cell r="D7711" t="str">
            <v>00</v>
          </cell>
          <cell r="E7711" t="str">
            <v>900</v>
          </cell>
          <cell r="F7711" t="str">
            <v>8150.12</v>
          </cell>
          <cell r="G7711" t="str">
            <v>Capital Improvements-Transportation Zone 2</v>
          </cell>
          <cell r="H7711">
            <v>13000</v>
          </cell>
          <cell r="I7711">
            <v>0</v>
          </cell>
          <cell r="J7711">
            <v>13000</v>
          </cell>
          <cell r="K7711">
            <v>0</v>
          </cell>
          <cell r="L7711">
            <v>0</v>
          </cell>
          <cell r="M7711">
            <v>0</v>
          </cell>
          <cell r="N7711">
            <v>13000</v>
          </cell>
          <cell r="O7711">
            <v>0</v>
          </cell>
        </row>
        <row r="7712">
          <cell r="A7712" t="str">
            <v>590.00.00.900-8150.13</v>
          </cell>
          <cell r="B7712" t="str">
            <v>590</v>
          </cell>
          <cell r="C7712" t="str">
            <v>00</v>
          </cell>
          <cell r="D7712" t="str">
            <v>00</v>
          </cell>
          <cell r="E7712" t="str">
            <v>900</v>
          </cell>
          <cell r="F7712" t="str">
            <v>8150.13</v>
          </cell>
          <cell r="G7712" t="str">
            <v>Capital Improvements-Transportation Zone 3</v>
          </cell>
          <cell r="H7712">
            <v>13000</v>
          </cell>
          <cell r="I7712">
            <v>0</v>
          </cell>
          <cell r="J7712">
            <v>13000</v>
          </cell>
          <cell r="K7712">
            <v>0</v>
          </cell>
          <cell r="L7712">
            <v>0</v>
          </cell>
          <cell r="M7712">
            <v>0</v>
          </cell>
          <cell r="N7712">
            <v>13000</v>
          </cell>
          <cell r="O7712">
            <v>0</v>
          </cell>
        </row>
        <row r="7713">
          <cell r="A7713" t="str">
            <v>590.00.00.900-8150.14</v>
          </cell>
          <cell r="B7713" t="str">
            <v>590</v>
          </cell>
          <cell r="C7713" t="str">
            <v>00</v>
          </cell>
          <cell r="D7713" t="str">
            <v>00</v>
          </cell>
          <cell r="E7713" t="str">
            <v>900</v>
          </cell>
          <cell r="F7713" t="str">
            <v>8150.14</v>
          </cell>
          <cell r="G7713" t="str">
            <v>Capital Improvements-Transportation Zone 4</v>
          </cell>
          <cell r="H7713">
            <v>0</v>
          </cell>
          <cell r="I7713">
            <v>0</v>
          </cell>
          <cell r="J7713">
            <v>0</v>
          </cell>
          <cell r="K7713">
            <v>0</v>
          </cell>
          <cell r="L7713">
            <v>0</v>
          </cell>
          <cell r="M7713">
            <v>-3443.64</v>
          </cell>
          <cell r="N7713">
            <v>3443.64</v>
          </cell>
          <cell r="O7713" t="str">
            <v>+++</v>
          </cell>
        </row>
        <row r="7714">
          <cell r="A7714" t="str">
            <v>590.00.00.900-8150.15</v>
          </cell>
          <cell r="B7714" t="str">
            <v>590</v>
          </cell>
          <cell r="C7714" t="str">
            <v>00</v>
          </cell>
          <cell r="D7714" t="str">
            <v>00</v>
          </cell>
          <cell r="E7714" t="str">
            <v>900</v>
          </cell>
          <cell r="F7714" t="str">
            <v>8150.15</v>
          </cell>
          <cell r="G7714" t="str">
            <v>Capital Improvements-Transportation Zone 5</v>
          </cell>
          <cell r="H7714">
            <v>13000</v>
          </cell>
          <cell r="I7714">
            <v>0</v>
          </cell>
          <cell r="J7714">
            <v>13000</v>
          </cell>
          <cell r="K7714">
            <v>0</v>
          </cell>
          <cell r="L7714">
            <v>0</v>
          </cell>
          <cell r="M7714">
            <v>0</v>
          </cell>
          <cell r="N7714">
            <v>13000</v>
          </cell>
          <cell r="O7714">
            <v>0</v>
          </cell>
        </row>
        <row r="7715">
          <cell r="A7715" t="str">
            <v>590.00.00.900-8150.16</v>
          </cell>
          <cell r="B7715" t="str">
            <v>590</v>
          </cell>
          <cell r="C7715" t="str">
            <v>00</v>
          </cell>
          <cell r="D7715" t="str">
            <v>00</v>
          </cell>
          <cell r="E7715" t="str">
            <v>900</v>
          </cell>
          <cell r="F7715" t="str">
            <v>8150.16</v>
          </cell>
          <cell r="G7715" t="str">
            <v>Capital Improvements-Transportation Zone 6</v>
          </cell>
          <cell r="H7715">
            <v>0</v>
          </cell>
          <cell r="I7715">
            <v>0</v>
          </cell>
          <cell r="J7715">
            <v>0</v>
          </cell>
          <cell r="K7715">
            <v>0</v>
          </cell>
          <cell r="L7715">
            <v>0</v>
          </cell>
          <cell r="M7715">
            <v>0</v>
          </cell>
          <cell r="N7715">
            <v>0</v>
          </cell>
          <cell r="O7715" t="str">
            <v>+++</v>
          </cell>
        </row>
        <row r="7716">
          <cell r="A7716" t="str">
            <v>590.00.00.900-8150.38</v>
          </cell>
          <cell r="B7716" t="str">
            <v>590</v>
          </cell>
          <cell r="C7716" t="str">
            <v>00</v>
          </cell>
          <cell r="D7716" t="str">
            <v>00</v>
          </cell>
          <cell r="E7716" t="str">
            <v>900</v>
          </cell>
          <cell r="F7716" t="str">
            <v>8150.38</v>
          </cell>
          <cell r="G7716" t="str">
            <v>Capital Improvements-Transportation Woodward Av Utility &amp; Street Imp</v>
          </cell>
          <cell r="H7716">
            <v>0</v>
          </cell>
          <cell r="I7716">
            <v>0</v>
          </cell>
          <cell r="J7716">
            <v>0</v>
          </cell>
          <cell r="K7716">
            <v>0</v>
          </cell>
          <cell r="L7716">
            <v>0</v>
          </cell>
          <cell r="M7716">
            <v>0</v>
          </cell>
          <cell r="N7716">
            <v>0</v>
          </cell>
          <cell r="O7716" t="str">
            <v>+++</v>
          </cell>
        </row>
        <row r="7717">
          <cell r="A7717" t="str">
            <v>590.00.00.900-8150.45</v>
          </cell>
          <cell r="B7717" t="str">
            <v>590</v>
          </cell>
          <cell r="C7717" t="str">
            <v>00</v>
          </cell>
          <cell r="D7717" t="str">
            <v>00</v>
          </cell>
          <cell r="E7717" t="str">
            <v>900</v>
          </cell>
          <cell r="F7717" t="str">
            <v>8150.45</v>
          </cell>
          <cell r="G7717" t="str">
            <v>Capital Improvements-Transportation Zone 7</v>
          </cell>
          <cell r="H7717">
            <v>0</v>
          </cell>
          <cell r="I7717">
            <v>0</v>
          </cell>
          <cell r="J7717">
            <v>0</v>
          </cell>
          <cell r="K7717">
            <v>0</v>
          </cell>
          <cell r="L7717">
            <v>0</v>
          </cell>
          <cell r="M7717">
            <v>2323.75</v>
          </cell>
          <cell r="N7717">
            <v>-2323.75</v>
          </cell>
          <cell r="O7717" t="str">
            <v>+++</v>
          </cell>
        </row>
        <row r="7718">
          <cell r="A7718" t="str">
            <v>590.00.00.900-8150.98</v>
          </cell>
          <cell r="B7718" t="str">
            <v>590</v>
          </cell>
          <cell r="C7718" t="str">
            <v>00</v>
          </cell>
          <cell r="D7718" t="str">
            <v>00</v>
          </cell>
          <cell r="E7718" t="str">
            <v>900</v>
          </cell>
          <cell r="F7718" t="str">
            <v>8150.98</v>
          </cell>
          <cell r="G7718" t="str">
            <v>Capital Improvements-Transportation Developer Contrib Infrastructure</v>
          </cell>
          <cell r="H7718">
            <v>0</v>
          </cell>
          <cell r="I7718">
            <v>0</v>
          </cell>
          <cell r="J7718">
            <v>0</v>
          </cell>
          <cell r="K7718">
            <v>0</v>
          </cell>
          <cell r="L7718">
            <v>0</v>
          </cell>
          <cell r="M7718">
            <v>0</v>
          </cell>
          <cell r="N7718">
            <v>0</v>
          </cell>
          <cell r="O7718" t="str">
            <v>+++</v>
          </cell>
        </row>
        <row r="7719">
          <cell r="A7719" t="str">
            <v>590.00.00.900-8150.99</v>
          </cell>
          <cell r="B7719" t="str">
            <v>590</v>
          </cell>
          <cell r="C7719" t="str">
            <v>00</v>
          </cell>
          <cell r="D7719" t="str">
            <v>00</v>
          </cell>
          <cell r="E7719" t="str">
            <v>900</v>
          </cell>
          <cell r="F7719" t="str">
            <v>8150.99</v>
          </cell>
          <cell r="G7719" t="str">
            <v>Capital Improvements-Transportation General</v>
          </cell>
          <cell r="H7719">
            <v>1117745</v>
          </cell>
          <cell r="I7719">
            <v>0</v>
          </cell>
          <cell r="J7719">
            <v>1117745</v>
          </cell>
          <cell r="K7719">
            <v>0</v>
          </cell>
          <cell r="L7719">
            <v>0</v>
          </cell>
          <cell r="M7719">
            <v>196.8</v>
          </cell>
          <cell r="N7719">
            <v>1117548.2</v>
          </cell>
          <cell r="O7719">
            <v>0</v>
          </cell>
        </row>
        <row r="7720">
          <cell r="A7720" t="str">
            <v>590.00.00.900-9000.44</v>
          </cell>
          <cell r="B7720" t="str">
            <v>590</v>
          </cell>
          <cell r="C7720" t="str">
            <v>00</v>
          </cell>
          <cell r="D7720" t="str">
            <v>00</v>
          </cell>
          <cell r="E7720" t="str">
            <v>900</v>
          </cell>
          <cell r="F7720" t="str">
            <v>9000.44</v>
          </cell>
          <cell r="G7720" t="str">
            <v>Operating Transfers Out Measure K Fund</v>
          </cell>
          <cell r="H7720">
            <v>0</v>
          </cell>
          <cell r="I7720">
            <v>0</v>
          </cell>
          <cell r="J7720">
            <v>0</v>
          </cell>
          <cell r="K7720">
            <v>0</v>
          </cell>
          <cell r="L7720">
            <v>0</v>
          </cell>
          <cell r="M7720">
            <v>0</v>
          </cell>
          <cell r="N7720">
            <v>0</v>
          </cell>
          <cell r="O7720" t="str">
            <v>+++</v>
          </cell>
        </row>
        <row r="7721">
          <cell r="A7721" t="str">
            <v>590.00.00.900-9000.56</v>
          </cell>
          <cell r="B7721" t="str">
            <v>590</v>
          </cell>
          <cell r="C7721" t="str">
            <v>00</v>
          </cell>
          <cell r="D7721" t="str">
            <v>00</v>
          </cell>
          <cell r="E7721" t="str">
            <v>900</v>
          </cell>
          <cell r="F7721" t="str">
            <v>9000.56</v>
          </cell>
          <cell r="G7721" t="str">
            <v>Operating Transfers Out PFIP Fund</v>
          </cell>
          <cell r="H7721">
            <v>0</v>
          </cell>
          <cell r="I7721">
            <v>0</v>
          </cell>
          <cell r="J7721">
            <v>0</v>
          </cell>
          <cell r="K7721">
            <v>0</v>
          </cell>
          <cell r="L7721">
            <v>0</v>
          </cell>
          <cell r="M7721">
            <v>0</v>
          </cell>
          <cell r="N7721">
            <v>0</v>
          </cell>
          <cell r="O7721" t="str">
            <v>+++</v>
          </cell>
        </row>
        <row r="7722">
          <cell r="A7722" t="str">
            <v>590.00.00.900-9000.58</v>
          </cell>
          <cell r="B7722" t="str">
            <v>590</v>
          </cell>
          <cell r="C7722" t="str">
            <v>00</v>
          </cell>
          <cell r="D7722" t="str">
            <v>00</v>
          </cell>
          <cell r="E7722" t="str">
            <v>900</v>
          </cell>
          <cell r="F7722" t="str">
            <v>9000.58</v>
          </cell>
          <cell r="G7722" t="str">
            <v>Operating Transfers Out PFIP Drainage Fund</v>
          </cell>
          <cell r="H7722">
            <v>0</v>
          </cell>
          <cell r="I7722">
            <v>0</v>
          </cell>
          <cell r="J7722">
            <v>0</v>
          </cell>
          <cell r="K7722">
            <v>0</v>
          </cell>
          <cell r="L7722">
            <v>0</v>
          </cell>
          <cell r="M7722">
            <v>0</v>
          </cell>
          <cell r="N7722">
            <v>0</v>
          </cell>
          <cell r="O7722" t="str">
            <v>+++</v>
          </cell>
        </row>
        <row r="7723">
          <cell r="A7723" t="str">
            <v>590.00.00.900-9000.70</v>
          </cell>
          <cell r="B7723" t="str">
            <v>590</v>
          </cell>
          <cell r="C7723" t="str">
            <v>00</v>
          </cell>
          <cell r="D7723" t="str">
            <v>00</v>
          </cell>
          <cell r="E7723" t="str">
            <v>900</v>
          </cell>
          <cell r="F7723" t="str">
            <v>9000.70</v>
          </cell>
          <cell r="G7723" t="str">
            <v>Operating Transfers Out PFIP Water</v>
          </cell>
          <cell r="H7723">
            <v>0</v>
          </cell>
          <cell r="I7723">
            <v>0</v>
          </cell>
          <cell r="J7723">
            <v>0</v>
          </cell>
          <cell r="K7723">
            <v>0</v>
          </cell>
          <cell r="L7723">
            <v>0</v>
          </cell>
          <cell r="M7723">
            <v>0</v>
          </cell>
          <cell r="N7723">
            <v>0</v>
          </cell>
          <cell r="O7723" t="str">
            <v>+++</v>
          </cell>
        </row>
        <row r="7724">
          <cell r="A7724" t="str">
            <v>590.00.00.900-9888.02</v>
          </cell>
          <cell r="B7724" t="str">
            <v>590</v>
          </cell>
          <cell r="C7724" t="str">
            <v>00</v>
          </cell>
          <cell r="D7724" t="str">
            <v>00</v>
          </cell>
          <cell r="E7724" t="str">
            <v>900</v>
          </cell>
          <cell r="F7724" t="str">
            <v>9888.02</v>
          </cell>
          <cell r="G7724" t="str">
            <v>Capital Asset Expenditure Adjustments  Infrastructure Donations/Add</v>
          </cell>
          <cell r="H7724">
            <v>0</v>
          </cell>
          <cell r="I7724">
            <v>0</v>
          </cell>
          <cell r="J7724">
            <v>0</v>
          </cell>
          <cell r="K7724">
            <v>0</v>
          </cell>
          <cell r="L7724">
            <v>0</v>
          </cell>
          <cell r="M7724">
            <v>0</v>
          </cell>
          <cell r="N7724">
            <v>0</v>
          </cell>
          <cell r="O7724" t="str">
            <v>+++</v>
          </cell>
        </row>
        <row r="7725">
          <cell r="A7725" t="str">
            <v>590.05.00.150-6000.01</v>
          </cell>
          <cell r="B7725" t="str">
            <v>590</v>
          </cell>
          <cell r="C7725" t="str">
            <v>05</v>
          </cell>
          <cell r="D7725" t="str">
            <v>00</v>
          </cell>
          <cell r="E7725" t="str">
            <v>150</v>
          </cell>
          <cell r="F7725" t="str">
            <v>6000.01</v>
          </cell>
          <cell r="G7725" t="str">
            <v>Professional Services General</v>
          </cell>
          <cell r="H7725">
            <v>5000</v>
          </cell>
          <cell r="I7725">
            <v>0</v>
          </cell>
          <cell r="J7725">
            <v>5000</v>
          </cell>
          <cell r="K7725">
            <v>0</v>
          </cell>
          <cell r="L7725">
            <v>0</v>
          </cell>
          <cell r="M7725">
            <v>0</v>
          </cell>
          <cell r="N7725">
            <v>5000</v>
          </cell>
          <cell r="O7725">
            <v>0</v>
          </cell>
        </row>
        <row r="7726">
          <cell r="A7726" t="str">
            <v>590.40.55.570-5000.01</v>
          </cell>
          <cell r="B7726" t="str">
            <v>590</v>
          </cell>
          <cell r="C7726" t="str">
            <v>40</v>
          </cell>
          <cell r="D7726" t="str">
            <v>55</v>
          </cell>
          <cell r="E7726" t="str">
            <v>570</v>
          </cell>
          <cell r="F7726" t="str">
            <v>5000.01</v>
          </cell>
          <cell r="G7726" t="str">
            <v>Salaries Regular</v>
          </cell>
          <cell r="H7726">
            <v>0</v>
          </cell>
          <cell r="I7726">
            <v>0</v>
          </cell>
          <cell r="J7726">
            <v>0</v>
          </cell>
          <cell r="K7726">
            <v>0</v>
          </cell>
          <cell r="L7726">
            <v>0</v>
          </cell>
          <cell r="M7726">
            <v>0</v>
          </cell>
          <cell r="N7726">
            <v>0</v>
          </cell>
          <cell r="O7726" t="str">
            <v>+++</v>
          </cell>
        </row>
        <row r="7727">
          <cell r="A7727" t="str">
            <v>590.40.55.570-5000.02</v>
          </cell>
          <cell r="B7727" t="str">
            <v>590</v>
          </cell>
          <cell r="C7727" t="str">
            <v>40</v>
          </cell>
          <cell r="D7727" t="str">
            <v>55</v>
          </cell>
          <cell r="E7727" t="str">
            <v>570</v>
          </cell>
          <cell r="F7727" t="str">
            <v>5000.02</v>
          </cell>
          <cell r="G7727" t="str">
            <v>Salaries Part Time</v>
          </cell>
          <cell r="H7727">
            <v>0</v>
          </cell>
          <cell r="I7727">
            <v>0</v>
          </cell>
          <cell r="J7727">
            <v>0</v>
          </cell>
          <cell r="K7727">
            <v>0</v>
          </cell>
          <cell r="L7727">
            <v>0</v>
          </cell>
          <cell r="M7727">
            <v>0</v>
          </cell>
          <cell r="N7727">
            <v>0</v>
          </cell>
          <cell r="O7727" t="str">
            <v>+++</v>
          </cell>
        </row>
        <row r="7728">
          <cell r="A7728" t="str">
            <v>590.40.55.570-5000.03</v>
          </cell>
          <cell r="B7728" t="str">
            <v>590</v>
          </cell>
          <cell r="C7728" t="str">
            <v>40</v>
          </cell>
          <cell r="D7728" t="str">
            <v>55</v>
          </cell>
          <cell r="E7728" t="str">
            <v>570</v>
          </cell>
          <cell r="F7728" t="str">
            <v>5000.03</v>
          </cell>
          <cell r="G7728" t="str">
            <v>Salaries Overtime</v>
          </cell>
          <cell r="H7728">
            <v>0</v>
          </cell>
          <cell r="I7728">
            <v>0</v>
          </cell>
          <cell r="J7728">
            <v>0</v>
          </cell>
          <cell r="K7728">
            <v>0</v>
          </cell>
          <cell r="L7728">
            <v>0</v>
          </cell>
          <cell r="M7728">
            <v>0</v>
          </cell>
          <cell r="N7728">
            <v>0</v>
          </cell>
          <cell r="O7728" t="str">
            <v>+++</v>
          </cell>
        </row>
        <row r="7729">
          <cell r="A7729" t="str">
            <v>590.40.55.570-5000.04</v>
          </cell>
          <cell r="B7729" t="str">
            <v>590</v>
          </cell>
          <cell r="C7729" t="str">
            <v>40</v>
          </cell>
          <cell r="D7729" t="str">
            <v>55</v>
          </cell>
          <cell r="E7729" t="str">
            <v>570</v>
          </cell>
          <cell r="F7729" t="str">
            <v>5000.04</v>
          </cell>
          <cell r="G7729" t="str">
            <v>Salaries Holiday Pay</v>
          </cell>
          <cell r="H7729">
            <v>0</v>
          </cell>
          <cell r="I7729">
            <v>0</v>
          </cell>
          <cell r="J7729">
            <v>0</v>
          </cell>
          <cell r="K7729">
            <v>0</v>
          </cell>
          <cell r="L7729">
            <v>0</v>
          </cell>
          <cell r="M7729">
            <v>0</v>
          </cell>
          <cell r="N7729">
            <v>0</v>
          </cell>
          <cell r="O7729" t="str">
            <v>+++</v>
          </cell>
        </row>
        <row r="7730">
          <cell r="A7730" t="str">
            <v>590.40.55.570-5000.06</v>
          </cell>
          <cell r="B7730" t="str">
            <v>590</v>
          </cell>
          <cell r="C7730" t="str">
            <v>40</v>
          </cell>
          <cell r="D7730" t="str">
            <v>55</v>
          </cell>
          <cell r="E7730" t="str">
            <v>570</v>
          </cell>
          <cell r="F7730" t="str">
            <v>5000.06</v>
          </cell>
          <cell r="G7730" t="str">
            <v>Salaries Out of Class</v>
          </cell>
          <cell r="H7730">
            <v>0</v>
          </cell>
          <cell r="I7730">
            <v>0</v>
          </cell>
          <cell r="J7730">
            <v>0</v>
          </cell>
          <cell r="K7730">
            <v>0</v>
          </cell>
          <cell r="L7730">
            <v>0</v>
          </cell>
          <cell r="M7730">
            <v>0</v>
          </cell>
          <cell r="N7730">
            <v>0</v>
          </cell>
          <cell r="O7730" t="str">
            <v>+++</v>
          </cell>
        </row>
        <row r="7731">
          <cell r="A7731" t="str">
            <v>590.40.55.570-5000.07</v>
          </cell>
          <cell r="B7731" t="str">
            <v>590</v>
          </cell>
          <cell r="C7731" t="str">
            <v>40</v>
          </cell>
          <cell r="D7731" t="str">
            <v>55</v>
          </cell>
          <cell r="E7731" t="str">
            <v>570</v>
          </cell>
          <cell r="F7731" t="str">
            <v>5000.07</v>
          </cell>
          <cell r="G7731" t="str">
            <v>Salaries Admin Leave Pay</v>
          </cell>
          <cell r="H7731">
            <v>0</v>
          </cell>
          <cell r="I7731">
            <v>0</v>
          </cell>
          <cell r="J7731">
            <v>0</v>
          </cell>
          <cell r="K7731">
            <v>0</v>
          </cell>
          <cell r="L7731">
            <v>0</v>
          </cell>
          <cell r="M7731">
            <v>0</v>
          </cell>
          <cell r="N7731">
            <v>0</v>
          </cell>
          <cell r="O7731" t="str">
            <v>+++</v>
          </cell>
        </row>
        <row r="7732">
          <cell r="A7732" t="str">
            <v>590.40.55.570-5000.08</v>
          </cell>
          <cell r="B7732" t="str">
            <v>590</v>
          </cell>
          <cell r="C7732" t="str">
            <v>40</v>
          </cell>
          <cell r="D7732" t="str">
            <v>55</v>
          </cell>
          <cell r="E7732" t="str">
            <v>570</v>
          </cell>
          <cell r="F7732" t="str">
            <v>5000.08</v>
          </cell>
          <cell r="G7732" t="str">
            <v>Salaries Longevity Pay</v>
          </cell>
          <cell r="H7732">
            <v>0</v>
          </cell>
          <cell r="I7732">
            <v>0</v>
          </cell>
          <cell r="J7732">
            <v>0</v>
          </cell>
          <cell r="K7732">
            <v>0</v>
          </cell>
          <cell r="L7732">
            <v>0</v>
          </cell>
          <cell r="M7732">
            <v>0</v>
          </cell>
          <cell r="N7732">
            <v>0</v>
          </cell>
          <cell r="O7732" t="str">
            <v>+++</v>
          </cell>
        </row>
        <row r="7733">
          <cell r="A7733" t="str">
            <v>590.40.55.570-5000.11</v>
          </cell>
          <cell r="B7733" t="str">
            <v>590</v>
          </cell>
          <cell r="C7733" t="str">
            <v>40</v>
          </cell>
          <cell r="D7733" t="str">
            <v>55</v>
          </cell>
          <cell r="E7733" t="str">
            <v>570</v>
          </cell>
          <cell r="F7733" t="str">
            <v>5000.11</v>
          </cell>
          <cell r="G7733" t="str">
            <v>Salaries Worker's Comp</v>
          </cell>
          <cell r="H7733">
            <v>0</v>
          </cell>
          <cell r="I7733">
            <v>0</v>
          </cell>
          <cell r="J7733">
            <v>0</v>
          </cell>
          <cell r="K7733">
            <v>0</v>
          </cell>
          <cell r="L7733">
            <v>0</v>
          </cell>
          <cell r="M7733">
            <v>0</v>
          </cell>
          <cell r="N7733">
            <v>0</v>
          </cell>
          <cell r="O7733" t="str">
            <v>+++</v>
          </cell>
        </row>
        <row r="7734">
          <cell r="A7734" t="str">
            <v>590.40.55.570-5000.99</v>
          </cell>
          <cell r="B7734" t="str">
            <v>590</v>
          </cell>
          <cell r="C7734" t="str">
            <v>40</v>
          </cell>
          <cell r="D7734" t="str">
            <v>55</v>
          </cell>
          <cell r="E7734" t="str">
            <v>570</v>
          </cell>
          <cell r="F7734" t="str">
            <v>5000.99</v>
          </cell>
          <cell r="G7734" t="str">
            <v>Salaries New Personnel Requests</v>
          </cell>
          <cell r="H7734">
            <v>0</v>
          </cell>
          <cell r="I7734">
            <v>0</v>
          </cell>
          <cell r="J7734">
            <v>0</v>
          </cell>
          <cell r="K7734">
            <v>0</v>
          </cell>
          <cell r="L7734">
            <v>0</v>
          </cell>
          <cell r="M7734">
            <v>0</v>
          </cell>
          <cell r="N7734">
            <v>0</v>
          </cell>
          <cell r="O7734" t="str">
            <v>+++</v>
          </cell>
        </row>
        <row r="7735">
          <cell r="A7735" t="str">
            <v>590.40.55.570-5100.00</v>
          </cell>
          <cell r="B7735" t="str">
            <v>590</v>
          </cell>
          <cell r="C7735" t="str">
            <v>40</v>
          </cell>
          <cell r="D7735" t="str">
            <v>55</v>
          </cell>
          <cell r="E7735" t="str">
            <v>570</v>
          </cell>
          <cell r="F7735" t="str">
            <v>5100.00</v>
          </cell>
          <cell r="G7735" t="str">
            <v>Benefits PERS Pool Liability</v>
          </cell>
          <cell r="H7735">
            <v>0</v>
          </cell>
          <cell r="I7735">
            <v>0</v>
          </cell>
          <cell r="J7735">
            <v>0</v>
          </cell>
          <cell r="K7735">
            <v>0</v>
          </cell>
          <cell r="L7735">
            <v>0</v>
          </cell>
          <cell r="M7735">
            <v>0</v>
          </cell>
          <cell r="N7735">
            <v>0</v>
          </cell>
          <cell r="O7735" t="str">
            <v>+++</v>
          </cell>
        </row>
        <row r="7736">
          <cell r="A7736" t="str">
            <v>590.40.55.570-5100.01</v>
          </cell>
          <cell r="B7736" t="str">
            <v>590</v>
          </cell>
          <cell r="C7736" t="str">
            <v>40</v>
          </cell>
          <cell r="D7736" t="str">
            <v>55</v>
          </cell>
          <cell r="E7736" t="str">
            <v>570</v>
          </cell>
          <cell r="F7736" t="str">
            <v>5100.01</v>
          </cell>
          <cell r="G7736" t="str">
            <v>Benefits Retirement</v>
          </cell>
          <cell r="H7736">
            <v>0</v>
          </cell>
          <cell r="I7736">
            <v>0</v>
          </cell>
          <cell r="J7736">
            <v>0</v>
          </cell>
          <cell r="K7736">
            <v>0</v>
          </cell>
          <cell r="L7736">
            <v>0</v>
          </cell>
          <cell r="M7736">
            <v>0</v>
          </cell>
          <cell r="N7736">
            <v>0</v>
          </cell>
          <cell r="O7736" t="str">
            <v>+++</v>
          </cell>
        </row>
        <row r="7737">
          <cell r="A7737" t="str">
            <v>590.40.55.570-5100.02</v>
          </cell>
          <cell r="B7737" t="str">
            <v>590</v>
          </cell>
          <cell r="C7737" t="str">
            <v>40</v>
          </cell>
          <cell r="D7737" t="str">
            <v>55</v>
          </cell>
          <cell r="E7737" t="str">
            <v>570</v>
          </cell>
          <cell r="F7737" t="str">
            <v>5100.02</v>
          </cell>
          <cell r="G7737" t="str">
            <v>Benefits Health Insurance</v>
          </cell>
          <cell r="H7737">
            <v>0</v>
          </cell>
          <cell r="I7737">
            <v>0</v>
          </cell>
          <cell r="J7737">
            <v>0</v>
          </cell>
          <cell r="K7737">
            <v>0</v>
          </cell>
          <cell r="L7737">
            <v>0</v>
          </cell>
          <cell r="M7737">
            <v>0</v>
          </cell>
          <cell r="N7737">
            <v>0</v>
          </cell>
          <cell r="O7737" t="str">
            <v>+++</v>
          </cell>
        </row>
        <row r="7738">
          <cell r="A7738" t="str">
            <v>590.40.55.570-5100.03</v>
          </cell>
          <cell r="B7738" t="str">
            <v>590</v>
          </cell>
          <cell r="C7738" t="str">
            <v>40</v>
          </cell>
          <cell r="D7738" t="str">
            <v>55</v>
          </cell>
          <cell r="E7738" t="str">
            <v>570</v>
          </cell>
          <cell r="F7738" t="str">
            <v>5100.03</v>
          </cell>
          <cell r="G7738" t="str">
            <v>Benefits Dental Insurance</v>
          </cell>
          <cell r="H7738">
            <v>0</v>
          </cell>
          <cell r="I7738">
            <v>0</v>
          </cell>
          <cell r="J7738">
            <v>0</v>
          </cell>
          <cell r="K7738">
            <v>0</v>
          </cell>
          <cell r="L7738">
            <v>0</v>
          </cell>
          <cell r="M7738">
            <v>0</v>
          </cell>
          <cell r="N7738">
            <v>0</v>
          </cell>
          <cell r="O7738" t="str">
            <v>+++</v>
          </cell>
        </row>
        <row r="7739">
          <cell r="A7739" t="str">
            <v>590.40.55.570-5100.04</v>
          </cell>
          <cell r="B7739" t="str">
            <v>590</v>
          </cell>
          <cell r="C7739" t="str">
            <v>40</v>
          </cell>
          <cell r="D7739" t="str">
            <v>55</v>
          </cell>
          <cell r="E7739" t="str">
            <v>570</v>
          </cell>
          <cell r="F7739" t="str">
            <v>5100.04</v>
          </cell>
          <cell r="G7739" t="str">
            <v>Benefits Vision Insurance</v>
          </cell>
          <cell r="H7739">
            <v>0</v>
          </cell>
          <cell r="I7739">
            <v>0</v>
          </cell>
          <cell r="J7739">
            <v>0</v>
          </cell>
          <cell r="K7739">
            <v>0</v>
          </cell>
          <cell r="L7739">
            <v>0</v>
          </cell>
          <cell r="M7739">
            <v>0</v>
          </cell>
          <cell r="N7739">
            <v>0</v>
          </cell>
          <cell r="O7739" t="str">
            <v>+++</v>
          </cell>
        </row>
        <row r="7740">
          <cell r="A7740" t="str">
            <v>590.40.55.570-5100.05</v>
          </cell>
          <cell r="B7740" t="str">
            <v>590</v>
          </cell>
          <cell r="C7740" t="str">
            <v>40</v>
          </cell>
          <cell r="D7740" t="str">
            <v>55</v>
          </cell>
          <cell r="E7740" t="str">
            <v>570</v>
          </cell>
          <cell r="F7740" t="str">
            <v>5100.05</v>
          </cell>
          <cell r="G7740" t="str">
            <v>Benefits Life Insurance</v>
          </cell>
          <cell r="H7740">
            <v>0</v>
          </cell>
          <cell r="I7740">
            <v>0</v>
          </cell>
          <cell r="J7740">
            <v>0</v>
          </cell>
          <cell r="K7740">
            <v>0</v>
          </cell>
          <cell r="L7740">
            <v>0</v>
          </cell>
          <cell r="M7740">
            <v>0</v>
          </cell>
          <cell r="N7740">
            <v>0</v>
          </cell>
          <cell r="O7740" t="str">
            <v>+++</v>
          </cell>
        </row>
        <row r="7741">
          <cell r="A7741" t="str">
            <v>590.40.55.570-5100.06</v>
          </cell>
          <cell r="B7741" t="str">
            <v>590</v>
          </cell>
          <cell r="C7741" t="str">
            <v>40</v>
          </cell>
          <cell r="D7741" t="str">
            <v>55</v>
          </cell>
          <cell r="E7741" t="str">
            <v>570</v>
          </cell>
          <cell r="F7741" t="str">
            <v>5100.06</v>
          </cell>
          <cell r="G7741" t="str">
            <v>Benefits Worker's Comp</v>
          </cell>
          <cell r="H7741">
            <v>0</v>
          </cell>
          <cell r="I7741">
            <v>0</v>
          </cell>
          <cell r="J7741">
            <v>0</v>
          </cell>
          <cell r="K7741">
            <v>0</v>
          </cell>
          <cell r="L7741">
            <v>0</v>
          </cell>
          <cell r="M7741">
            <v>0</v>
          </cell>
          <cell r="N7741">
            <v>0</v>
          </cell>
          <cell r="O7741" t="str">
            <v>+++</v>
          </cell>
        </row>
        <row r="7742">
          <cell r="A7742" t="str">
            <v>590.40.55.570-5100.07</v>
          </cell>
          <cell r="B7742" t="str">
            <v>590</v>
          </cell>
          <cell r="C7742" t="str">
            <v>40</v>
          </cell>
          <cell r="D7742" t="str">
            <v>55</v>
          </cell>
          <cell r="E7742" t="str">
            <v>570</v>
          </cell>
          <cell r="F7742" t="str">
            <v>5100.07</v>
          </cell>
          <cell r="G7742" t="str">
            <v>Benefits Long Term Disability</v>
          </cell>
          <cell r="H7742">
            <v>0</v>
          </cell>
          <cell r="I7742">
            <v>0</v>
          </cell>
          <cell r="J7742">
            <v>0</v>
          </cell>
          <cell r="K7742">
            <v>0</v>
          </cell>
          <cell r="L7742">
            <v>0</v>
          </cell>
          <cell r="M7742">
            <v>0</v>
          </cell>
          <cell r="N7742">
            <v>0</v>
          </cell>
          <cell r="O7742" t="str">
            <v>+++</v>
          </cell>
        </row>
        <row r="7743">
          <cell r="A7743" t="str">
            <v>590.40.55.570-5100.08</v>
          </cell>
          <cell r="B7743" t="str">
            <v>590</v>
          </cell>
          <cell r="C7743" t="str">
            <v>40</v>
          </cell>
          <cell r="D7743" t="str">
            <v>55</v>
          </cell>
          <cell r="E7743" t="str">
            <v>570</v>
          </cell>
          <cell r="F7743" t="str">
            <v>5100.08</v>
          </cell>
          <cell r="G7743" t="str">
            <v>Benefits Deferred Compensation</v>
          </cell>
          <cell r="H7743">
            <v>0</v>
          </cell>
          <cell r="I7743">
            <v>0</v>
          </cell>
          <cell r="J7743">
            <v>0</v>
          </cell>
          <cell r="K7743">
            <v>0</v>
          </cell>
          <cell r="L7743">
            <v>0</v>
          </cell>
          <cell r="M7743">
            <v>0</v>
          </cell>
          <cell r="N7743">
            <v>0</v>
          </cell>
          <cell r="O7743" t="str">
            <v>+++</v>
          </cell>
        </row>
        <row r="7744">
          <cell r="A7744" t="str">
            <v>590.40.55.570-5100.09</v>
          </cell>
          <cell r="B7744" t="str">
            <v>590</v>
          </cell>
          <cell r="C7744" t="str">
            <v>40</v>
          </cell>
          <cell r="D7744" t="str">
            <v>55</v>
          </cell>
          <cell r="E7744" t="str">
            <v>570</v>
          </cell>
          <cell r="F7744" t="str">
            <v>5100.09</v>
          </cell>
          <cell r="G7744" t="str">
            <v>Benefits Unemployment Insurance</v>
          </cell>
          <cell r="H7744">
            <v>0</v>
          </cell>
          <cell r="I7744">
            <v>0</v>
          </cell>
          <cell r="J7744">
            <v>0</v>
          </cell>
          <cell r="K7744">
            <v>0</v>
          </cell>
          <cell r="L7744">
            <v>0</v>
          </cell>
          <cell r="M7744">
            <v>0</v>
          </cell>
          <cell r="N7744">
            <v>0</v>
          </cell>
          <cell r="O7744" t="str">
            <v>+++</v>
          </cell>
        </row>
        <row r="7745">
          <cell r="A7745" t="str">
            <v>590.40.55.570-5100.10</v>
          </cell>
          <cell r="B7745" t="str">
            <v>590</v>
          </cell>
          <cell r="C7745" t="str">
            <v>40</v>
          </cell>
          <cell r="D7745" t="str">
            <v>55</v>
          </cell>
          <cell r="E7745" t="str">
            <v>570</v>
          </cell>
          <cell r="F7745" t="str">
            <v>5100.10</v>
          </cell>
          <cell r="G7745" t="str">
            <v>Benefits Uniform Allowance</v>
          </cell>
          <cell r="H7745">
            <v>0</v>
          </cell>
          <cell r="I7745">
            <v>0</v>
          </cell>
          <cell r="J7745">
            <v>0</v>
          </cell>
          <cell r="K7745">
            <v>0</v>
          </cell>
          <cell r="L7745">
            <v>0</v>
          </cell>
          <cell r="M7745">
            <v>0</v>
          </cell>
          <cell r="N7745">
            <v>0</v>
          </cell>
          <cell r="O7745" t="str">
            <v>+++</v>
          </cell>
        </row>
        <row r="7746">
          <cell r="A7746" t="str">
            <v>590.40.55.570-5100.11</v>
          </cell>
          <cell r="B7746" t="str">
            <v>590</v>
          </cell>
          <cell r="C7746" t="str">
            <v>40</v>
          </cell>
          <cell r="D7746" t="str">
            <v>55</v>
          </cell>
          <cell r="E7746" t="str">
            <v>570</v>
          </cell>
          <cell r="F7746" t="str">
            <v>5100.11</v>
          </cell>
          <cell r="G7746" t="str">
            <v>Benefits Medicare</v>
          </cell>
          <cell r="H7746">
            <v>0</v>
          </cell>
          <cell r="I7746">
            <v>0</v>
          </cell>
          <cell r="J7746">
            <v>0</v>
          </cell>
          <cell r="K7746">
            <v>0</v>
          </cell>
          <cell r="L7746">
            <v>0</v>
          </cell>
          <cell r="M7746">
            <v>0</v>
          </cell>
          <cell r="N7746">
            <v>0</v>
          </cell>
          <cell r="O7746" t="str">
            <v>+++</v>
          </cell>
        </row>
        <row r="7747">
          <cell r="A7747" t="str">
            <v>590.40.55.570-5100.12</v>
          </cell>
          <cell r="B7747" t="str">
            <v>590</v>
          </cell>
          <cell r="C7747" t="str">
            <v>40</v>
          </cell>
          <cell r="D7747" t="str">
            <v>55</v>
          </cell>
          <cell r="E7747" t="str">
            <v>570</v>
          </cell>
          <cell r="F7747" t="str">
            <v>5100.12</v>
          </cell>
          <cell r="G7747" t="str">
            <v>Benefits Annual Physical Exam</v>
          </cell>
          <cell r="H7747">
            <v>0</v>
          </cell>
          <cell r="I7747">
            <v>0</v>
          </cell>
          <cell r="J7747">
            <v>0</v>
          </cell>
          <cell r="K7747">
            <v>0</v>
          </cell>
          <cell r="L7747">
            <v>0</v>
          </cell>
          <cell r="M7747">
            <v>0</v>
          </cell>
          <cell r="N7747">
            <v>0</v>
          </cell>
          <cell r="O7747" t="str">
            <v>+++</v>
          </cell>
        </row>
        <row r="7748">
          <cell r="A7748" t="str">
            <v>590.40.55.570-5100.15</v>
          </cell>
          <cell r="B7748" t="str">
            <v>590</v>
          </cell>
          <cell r="C7748" t="str">
            <v>40</v>
          </cell>
          <cell r="D7748" t="str">
            <v>55</v>
          </cell>
          <cell r="E7748" t="str">
            <v>570</v>
          </cell>
          <cell r="F7748" t="str">
            <v>5100.15</v>
          </cell>
          <cell r="G7748" t="str">
            <v>Benefits Cell Phone Allowance</v>
          </cell>
          <cell r="H7748">
            <v>0</v>
          </cell>
          <cell r="I7748">
            <v>0</v>
          </cell>
          <cell r="J7748">
            <v>0</v>
          </cell>
          <cell r="K7748">
            <v>0</v>
          </cell>
          <cell r="L7748">
            <v>0</v>
          </cell>
          <cell r="M7748">
            <v>0</v>
          </cell>
          <cell r="N7748">
            <v>0</v>
          </cell>
          <cell r="O7748" t="str">
            <v>+++</v>
          </cell>
        </row>
        <row r="7749">
          <cell r="A7749" t="str">
            <v>590.40.55.570-5100.17</v>
          </cell>
          <cell r="B7749" t="str">
            <v>590</v>
          </cell>
          <cell r="C7749" t="str">
            <v>40</v>
          </cell>
          <cell r="D7749" t="str">
            <v>55</v>
          </cell>
          <cell r="E7749" t="str">
            <v>570</v>
          </cell>
          <cell r="F7749" t="str">
            <v>5100.17</v>
          </cell>
          <cell r="G7749" t="str">
            <v>Benefits Other Post Employment Benefits</v>
          </cell>
          <cell r="H7749">
            <v>0</v>
          </cell>
          <cell r="I7749">
            <v>0</v>
          </cell>
          <cell r="J7749">
            <v>0</v>
          </cell>
          <cell r="K7749">
            <v>0</v>
          </cell>
          <cell r="L7749">
            <v>0</v>
          </cell>
          <cell r="M7749">
            <v>0</v>
          </cell>
          <cell r="N7749">
            <v>0</v>
          </cell>
          <cell r="O7749" t="str">
            <v>+++</v>
          </cell>
        </row>
        <row r="7750">
          <cell r="A7750" t="str">
            <v>590.40.55.570-6000.01</v>
          </cell>
          <cell r="B7750" t="str">
            <v>590</v>
          </cell>
          <cell r="C7750" t="str">
            <v>40</v>
          </cell>
          <cell r="D7750" t="str">
            <v>55</v>
          </cell>
          <cell r="E7750" t="str">
            <v>570</v>
          </cell>
          <cell r="F7750" t="str">
            <v>6000.01</v>
          </cell>
          <cell r="G7750" t="str">
            <v>Professional Services General</v>
          </cell>
          <cell r="H7750">
            <v>0</v>
          </cell>
          <cell r="I7750">
            <v>0</v>
          </cell>
          <cell r="J7750">
            <v>0</v>
          </cell>
          <cell r="K7750">
            <v>0</v>
          </cell>
          <cell r="L7750">
            <v>0</v>
          </cell>
          <cell r="M7750">
            <v>0</v>
          </cell>
          <cell r="N7750">
            <v>0</v>
          </cell>
          <cell r="O7750" t="str">
            <v>+++</v>
          </cell>
        </row>
        <row r="7751">
          <cell r="A7751" t="str">
            <v>590.40.55.570-6000.07</v>
          </cell>
          <cell r="B7751" t="str">
            <v>590</v>
          </cell>
          <cell r="C7751" t="str">
            <v>40</v>
          </cell>
          <cell r="D7751" t="str">
            <v>55</v>
          </cell>
          <cell r="E7751" t="str">
            <v>570</v>
          </cell>
          <cell r="F7751" t="str">
            <v>6000.07</v>
          </cell>
          <cell r="G7751" t="str">
            <v>Professional Services Weed Abatement</v>
          </cell>
          <cell r="H7751">
            <v>0</v>
          </cell>
          <cell r="I7751">
            <v>0</v>
          </cell>
          <cell r="J7751">
            <v>0</v>
          </cell>
          <cell r="K7751">
            <v>0</v>
          </cell>
          <cell r="L7751">
            <v>0</v>
          </cell>
          <cell r="M7751">
            <v>0</v>
          </cell>
          <cell r="N7751">
            <v>0</v>
          </cell>
          <cell r="O7751" t="str">
            <v>+++</v>
          </cell>
        </row>
        <row r="7752">
          <cell r="A7752" t="str">
            <v>590.40.55.570-6000.09</v>
          </cell>
          <cell r="B7752" t="str">
            <v>590</v>
          </cell>
          <cell r="C7752" t="str">
            <v>40</v>
          </cell>
          <cell r="D7752" t="str">
            <v>55</v>
          </cell>
          <cell r="E7752" t="str">
            <v>570</v>
          </cell>
          <cell r="F7752" t="str">
            <v>6000.09</v>
          </cell>
          <cell r="G7752" t="str">
            <v>Professional Services Uniform</v>
          </cell>
          <cell r="H7752">
            <v>0</v>
          </cell>
          <cell r="I7752">
            <v>0</v>
          </cell>
          <cell r="J7752">
            <v>0</v>
          </cell>
          <cell r="K7752">
            <v>0</v>
          </cell>
          <cell r="L7752">
            <v>0</v>
          </cell>
          <cell r="M7752">
            <v>0</v>
          </cell>
          <cell r="N7752">
            <v>0</v>
          </cell>
          <cell r="O7752" t="str">
            <v>+++</v>
          </cell>
        </row>
        <row r="7753">
          <cell r="A7753" t="str">
            <v>590.40.55.570-6000.10</v>
          </cell>
          <cell r="B7753" t="str">
            <v>590</v>
          </cell>
          <cell r="C7753" t="str">
            <v>40</v>
          </cell>
          <cell r="D7753" t="str">
            <v>55</v>
          </cell>
          <cell r="E7753" t="str">
            <v>570</v>
          </cell>
          <cell r="F7753" t="str">
            <v>6000.10</v>
          </cell>
          <cell r="G7753" t="str">
            <v>Professional Services Consultant</v>
          </cell>
          <cell r="H7753">
            <v>0</v>
          </cell>
          <cell r="I7753">
            <v>0</v>
          </cell>
          <cell r="J7753">
            <v>0</v>
          </cell>
          <cell r="K7753">
            <v>0</v>
          </cell>
          <cell r="L7753">
            <v>0</v>
          </cell>
          <cell r="M7753">
            <v>0</v>
          </cell>
          <cell r="N7753">
            <v>0</v>
          </cell>
          <cell r="O7753" t="str">
            <v>+++</v>
          </cell>
        </row>
        <row r="7754">
          <cell r="A7754" t="str">
            <v>590.40.55.570-6000.12</v>
          </cell>
          <cell r="B7754" t="str">
            <v>590</v>
          </cell>
          <cell r="C7754" t="str">
            <v>40</v>
          </cell>
          <cell r="D7754" t="str">
            <v>55</v>
          </cell>
          <cell r="E7754" t="str">
            <v>570</v>
          </cell>
          <cell r="F7754" t="str">
            <v>6000.12</v>
          </cell>
          <cell r="G7754" t="str">
            <v>Professional Services Contract Services</v>
          </cell>
          <cell r="H7754">
            <v>0</v>
          </cell>
          <cell r="I7754">
            <v>0</v>
          </cell>
          <cell r="J7754">
            <v>0</v>
          </cell>
          <cell r="K7754">
            <v>0</v>
          </cell>
          <cell r="L7754">
            <v>0</v>
          </cell>
          <cell r="M7754">
            <v>0</v>
          </cell>
          <cell r="N7754">
            <v>0</v>
          </cell>
          <cell r="O7754" t="str">
            <v>+++</v>
          </cell>
        </row>
        <row r="7755">
          <cell r="A7755" t="str">
            <v>590.40.55.570-6000.13</v>
          </cell>
          <cell r="B7755" t="str">
            <v>590</v>
          </cell>
          <cell r="C7755" t="str">
            <v>40</v>
          </cell>
          <cell r="D7755" t="str">
            <v>55</v>
          </cell>
          <cell r="E7755" t="str">
            <v>570</v>
          </cell>
          <cell r="F7755" t="str">
            <v>6000.13</v>
          </cell>
          <cell r="G7755" t="str">
            <v>Professional Services Compliance Monitoring</v>
          </cell>
          <cell r="H7755">
            <v>0</v>
          </cell>
          <cell r="I7755">
            <v>0</v>
          </cell>
          <cell r="J7755">
            <v>0</v>
          </cell>
          <cell r="K7755">
            <v>0</v>
          </cell>
          <cell r="L7755">
            <v>0</v>
          </cell>
          <cell r="M7755">
            <v>0</v>
          </cell>
          <cell r="N7755">
            <v>0</v>
          </cell>
          <cell r="O7755" t="str">
            <v>+++</v>
          </cell>
        </row>
        <row r="7756">
          <cell r="A7756" t="str">
            <v>590.40.55.570-6000.14</v>
          </cell>
          <cell r="B7756" t="str">
            <v>590</v>
          </cell>
          <cell r="C7756" t="str">
            <v>40</v>
          </cell>
          <cell r="D7756" t="str">
            <v>55</v>
          </cell>
          <cell r="E7756" t="str">
            <v>570</v>
          </cell>
          <cell r="F7756" t="str">
            <v>6000.14</v>
          </cell>
          <cell r="G7756" t="str">
            <v>Professional Services IW Pre Analysis</v>
          </cell>
          <cell r="H7756">
            <v>0</v>
          </cell>
          <cell r="I7756">
            <v>0</v>
          </cell>
          <cell r="J7756">
            <v>0</v>
          </cell>
          <cell r="K7756">
            <v>0</v>
          </cell>
          <cell r="L7756">
            <v>0</v>
          </cell>
          <cell r="M7756">
            <v>0</v>
          </cell>
          <cell r="N7756">
            <v>0</v>
          </cell>
          <cell r="O7756" t="str">
            <v>+++</v>
          </cell>
        </row>
        <row r="7757">
          <cell r="A7757" t="str">
            <v>590.40.55.570-6000.18</v>
          </cell>
          <cell r="B7757" t="str">
            <v>590</v>
          </cell>
          <cell r="C7757" t="str">
            <v>40</v>
          </cell>
          <cell r="D7757" t="str">
            <v>55</v>
          </cell>
          <cell r="E7757" t="str">
            <v>570</v>
          </cell>
          <cell r="F7757" t="str">
            <v>6000.18</v>
          </cell>
          <cell r="G7757" t="str">
            <v>Professional Services Legal</v>
          </cell>
          <cell r="H7757">
            <v>0</v>
          </cell>
          <cell r="I7757">
            <v>0</v>
          </cell>
          <cell r="J7757">
            <v>0</v>
          </cell>
          <cell r="K7757">
            <v>0</v>
          </cell>
          <cell r="L7757">
            <v>0</v>
          </cell>
          <cell r="M7757">
            <v>0</v>
          </cell>
          <cell r="N7757">
            <v>0</v>
          </cell>
          <cell r="O7757" t="str">
            <v>+++</v>
          </cell>
        </row>
        <row r="7758">
          <cell r="A7758" t="str">
            <v>590.40.55.570-6100.01</v>
          </cell>
          <cell r="B7758" t="str">
            <v>590</v>
          </cell>
          <cell r="C7758" t="str">
            <v>40</v>
          </cell>
          <cell r="D7758" t="str">
            <v>55</v>
          </cell>
          <cell r="E7758" t="str">
            <v>570</v>
          </cell>
          <cell r="F7758" t="str">
            <v>6100.01</v>
          </cell>
          <cell r="G7758" t="str">
            <v>Utilities Electric</v>
          </cell>
          <cell r="H7758">
            <v>0</v>
          </cell>
          <cell r="I7758">
            <v>0</v>
          </cell>
          <cell r="J7758">
            <v>0</v>
          </cell>
          <cell r="K7758">
            <v>0</v>
          </cell>
          <cell r="L7758">
            <v>0</v>
          </cell>
          <cell r="M7758">
            <v>0</v>
          </cell>
          <cell r="N7758">
            <v>0</v>
          </cell>
          <cell r="O7758" t="str">
            <v>+++</v>
          </cell>
        </row>
        <row r="7759">
          <cell r="A7759" t="str">
            <v>590.40.55.570-6100.02</v>
          </cell>
          <cell r="B7759" t="str">
            <v>590</v>
          </cell>
          <cell r="C7759" t="str">
            <v>40</v>
          </cell>
          <cell r="D7759" t="str">
            <v>55</v>
          </cell>
          <cell r="E7759" t="str">
            <v>570</v>
          </cell>
          <cell r="F7759" t="str">
            <v>6100.02</v>
          </cell>
          <cell r="G7759" t="str">
            <v>Utilities Telephone</v>
          </cell>
          <cell r="H7759">
            <v>0</v>
          </cell>
          <cell r="I7759">
            <v>0</v>
          </cell>
          <cell r="J7759">
            <v>0</v>
          </cell>
          <cell r="K7759">
            <v>0</v>
          </cell>
          <cell r="L7759">
            <v>0</v>
          </cell>
          <cell r="M7759">
            <v>0</v>
          </cell>
          <cell r="N7759">
            <v>0</v>
          </cell>
          <cell r="O7759" t="str">
            <v>+++</v>
          </cell>
        </row>
        <row r="7760">
          <cell r="A7760" t="str">
            <v>590.40.55.570-6100.03</v>
          </cell>
          <cell r="B7760" t="str">
            <v>590</v>
          </cell>
          <cell r="C7760" t="str">
            <v>40</v>
          </cell>
          <cell r="D7760" t="str">
            <v>55</v>
          </cell>
          <cell r="E7760" t="str">
            <v>570</v>
          </cell>
          <cell r="F7760" t="str">
            <v>6100.03</v>
          </cell>
          <cell r="G7760" t="str">
            <v>Utilities Data Transmission / ISP</v>
          </cell>
          <cell r="H7760">
            <v>0</v>
          </cell>
          <cell r="I7760">
            <v>0</v>
          </cell>
          <cell r="J7760">
            <v>0</v>
          </cell>
          <cell r="K7760">
            <v>0</v>
          </cell>
          <cell r="L7760">
            <v>0</v>
          </cell>
          <cell r="M7760">
            <v>0</v>
          </cell>
          <cell r="N7760">
            <v>0</v>
          </cell>
          <cell r="O7760" t="str">
            <v>+++</v>
          </cell>
        </row>
        <row r="7761">
          <cell r="A7761" t="str">
            <v>590.40.55.570-6200.01</v>
          </cell>
          <cell r="B7761" t="str">
            <v>590</v>
          </cell>
          <cell r="C7761" t="str">
            <v>40</v>
          </cell>
          <cell r="D7761" t="str">
            <v>55</v>
          </cell>
          <cell r="E7761" t="str">
            <v>570</v>
          </cell>
          <cell r="F7761" t="str">
            <v>6200.01</v>
          </cell>
          <cell r="G7761" t="str">
            <v>Supplies Office</v>
          </cell>
          <cell r="H7761">
            <v>0</v>
          </cell>
          <cell r="I7761">
            <v>0</v>
          </cell>
          <cell r="J7761">
            <v>0</v>
          </cell>
          <cell r="K7761">
            <v>0</v>
          </cell>
          <cell r="L7761">
            <v>0</v>
          </cell>
          <cell r="M7761">
            <v>0</v>
          </cell>
          <cell r="N7761">
            <v>0</v>
          </cell>
          <cell r="O7761" t="str">
            <v>+++</v>
          </cell>
        </row>
        <row r="7762">
          <cell r="A7762" t="str">
            <v>590.40.55.570-6200.02</v>
          </cell>
          <cell r="B7762" t="str">
            <v>590</v>
          </cell>
          <cell r="C7762" t="str">
            <v>40</v>
          </cell>
          <cell r="D7762" t="str">
            <v>55</v>
          </cell>
          <cell r="E7762" t="str">
            <v>570</v>
          </cell>
          <cell r="F7762" t="str">
            <v>6200.02</v>
          </cell>
          <cell r="G7762" t="str">
            <v>Supplies Special Department</v>
          </cell>
          <cell r="H7762">
            <v>0</v>
          </cell>
          <cell r="I7762">
            <v>0</v>
          </cell>
          <cell r="J7762">
            <v>0</v>
          </cell>
          <cell r="K7762">
            <v>0</v>
          </cell>
          <cell r="L7762">
            <v>0</v>
          </cell>
          <cell r="M7762">
            <v>0</v>
          </cell>
          <cell r="N7762">
            <v>0</v>
          </cell>
          <cell r="O7762" t="str">
            <v>+++</v>
          </cell>
        </row>
        <row r="7763">
          <cell r="A7763" t="str">
            <v>590.40.55.570-6200.03</v>
          </cell>
          <cell r="B7763" t="str">
            <v>590</v>
          </cell>
          <cell r="C7763" t="str">
            <v>40</v>
          </cell>
          <cell r="D7763" t="str">
            <v>55</v>
          </cell>
          <cell r="E7763" t="str">
            <v>570</v>
          </cell>
          <cell r="F7763" t="str">
            <v>6200.03</v>
          </cell>
          <cell r="G7763" t="str">
            <v>Supplies Copier Maintenance &amp; Supplies</v>
          </cell>
          <cell r="H7763">
            <v>0</v>
          </cell>
          <cell r="I7763">
            <v>0</v>
          </cell>
          <cell r="J7763">
            <v>0</v>
          </cell>
          <cell r="K7763">
            <v>0</v>
          </cell>
          <cell r="L7763">
            <v>0</v>
          </cell>
          <cell r="M7763">
            <v>0</v>
          </cell>
          <cell r="N7763">
            <v>0</v>
          </cell>
          <cell r="O7763" t="str">
            <v>+++</v>
          </cell>
        </row>
        <row r="7764">
          <cell r="A7764" t="str">
            <v>590.40.55.570-6200.04</v>
          </cell>
          <cell r="B7764" t="str">
            <v>590</v>
          </cell>
          <cell r="C7764" t="str">
            <v>40</v>
          </cell>
          <cell r="D7764" t="str">
            <v>55</v>
          </cell>
          <cell r="E7764" t="str">
            <v>570</v>
          </cell>
          <cell r="F7764" t="str">
            <v>6200.04</v>
          </cell>
          <cell r="G7764" t="str">
            <v>Supplies Postage</v>
          </cell>
          <cell r="H7764">
            <v>0</v>
          </cell>
          <cell r="I7764">
            <v>0</v>
          </cell>
          <cell r="J7764">
            <v>0</v>
          </cell>
          <cell r="K7764">
            <v>0</v>
          </cell>
          <cell r="L7764">
            <v>0</v>
          </cell>
          <cell r="M7764">
            <v>0</v>
          </cell>
          <cell r="N7764">
            <v>0</v>
          </cell>
          <cell r="O7764" t="str">
            <v>+++</v>
          </cell>
        </row>
        <row r="7765">
          <cell r="A7765" t="str">
            <v>590.40.55.570-6200.05</v>
          </cell>
          <cell r="B7765" t="str">
            <v>590</v>
          </cell>
          <cell r="C7765" t="str">
            <v>40</v>
          </cell>
          <cell r="D7765" t="str">
            <v>55</v>
          </cell>
          <cell r="E7765" t="str">
            <v>570</v>
          </cell>
          <cell r="F7765" t="str">
            <v>6200.05</v>
          </cell>
          <cell r="G7765" t="str">
            <v>Supplies Gasoline</v>
          </cell>
          <cell r="H7765">
            <v>0</v>
          </cell>
          <cell r="I7765">
            <v>0</v>
          </cell>
          <cell r="J7765">
            <v>0</v>
          </cell>
          <cell r="K7765">
            <v>0</v>
          </cell>
          <cell r="L7765">
            <v>0</v>
          </cell>
          <cell r="M7765">
            <v>0</v>
          </cell>
          <cell r="N7765">
            <v>0</v>
          </cell>
          <cell r="O7765" t="str">
            <v>+++</v>
          </cell>
        </row>
        <row r="7766">
          <cell r="A7766" t="str">
            <v>590.40.55.570-6200.06</v>
          </cell>
          <cell r="B7766" t="str">
            <v>590</v>
          </cell>
          <cell r="C7766" t="str">
            <v>40</v>
          </cell>
          <cell r="D7766" t="str">
            <v>55</v>
          </cell>
          <cell r="E7766" t="str">
            <v>570</v>
          </cell>
          <cell r="F7766" t="str">
            <v>6200.06</v>
          </cell>
          <cell r="G7766" t="str">
            <v>Supplies Propane</v>
          </cell>
          <cell r="H7766">
            <v>0</v>
          </cell>
          <cell r="I7766">
            <v>0</v>
          </cell>
          <cell r="J7766">
            <v>0</v>
          </cell>
          <cell r="K7766">
            <v>0</v>
          </cell>
          <cell r="L7766">
            <v>0</v>
          </cell>
          <cell r="M7766">
            <v>0</v>
          </cell>
          <cell r="N7766">
            <v>0</v>
          </cell>
          <cell r="O7766" t="str">
            <v>+++</v>
          </cell>
        </row>
        <row r="7767">
          <cell r="A7767" t="str">
            <v>590.40.55.570-6200.07</v>
          </cell>
          <cell r="B7767" t="str">
            <v>590</v>
          </cell>
          <cell r="C7767" t="str">
            <v>40</v>
          </cell>
          <cell r="D7767" t="str">
            <v>55</v>
          </cell>
          <cell r="E7767" t="str">
            <v>570</v>
          </cell>
          <cell r="F7767" t="str">
            <v>6200.07</v>
          </cell>
          <cell r="G7767" t="str">
            <v>Supplies Radio Communication &amp; Maint</v>
          </cell>
          <cell r="H7767">
            <v>0</v>
          </cell>
          <cell r="I7767">
            <v>0</v>
          </cell>
          <cell r="J7767">
            <v>0</v>
          </cell>
          <cell r="K7767">
            <v>0</v>
          </cell>
          <cell r="L7767">
            <v>0</v>
          </cell>
          <cell r="M7767">
            <v>0</v>
          </cell>
          <cell r="N7767">
            <v>0</v>
          </cell>
          <cell r="O7767" t="str">
            <v>+++</v>
          </cell>
        </row>
        <row r="7768">
          <cell r="A7768" t="str">
            <v>590.40.55.570-6200.09</v>
          </cell>
          <cell r="B7768" t="str">
            <v>590</v>
          </cell>
          <cell r="C7768" t="str">
            <v>40</v>
          </cell>
          <cell r="D7768" t="str">
            <v>55</v>
          </cell>
          <cell r="E7768" t="str">
            <v>570</v>
          </cell>
          <cell r="F7768" t="str">
            <v>6200.09</v>
          </cell>
          <cell r="G7768" t="str">
            <v>Supplies Data Processing</v>
          </cell>
          <cell r="H7768">
            <v>0</v>
          </cell>
          <cell r="I7768">
            <v>0</v>
          </cell>
          <cell r="J7768">
            <v>0</v>
          </cell>
          <cell r="K7768">
            <v>0</v>
          </cell>
          <cell r="L7768">
            <v>0</v>
          </cell>
          <cell r="M7768">
            <v>0</v>
          </cell>
          <cell r="N7768">
            <v>0</v>
          </cell>
          <cell r="O7768" t="str">
            <v>+++</v>
          </cell>
        </row>
        <row r="7769">
          <cell r="A7769" t="str">
            <v>590.40.55.570-6200.10</v>
          </cell>
          <cell r="B7769" t="str">
            <v>590</v>
          </cell>
          <cell r="C7769" t="str">
            <v>40</v>
          </cell>
          <cell r="D7769" t="str">
            <v>55</v>
          </cell>
          <cell r="E7769" t="str">
            <v>570</v>
          </cell>
          <cell r="F7769" t="str">
            <v>6200.10</v>
          </cell>
          <cell r="G7769" t="str">
            <v>Supplies Protective Clothing</v>
          </cell>
          <cell r="H7769">
            <v>0</v>
          </cell>
          <cell r="I7769">
            <v>0</v>
          </cell>
          <cell r="J7769">
            <v>0</v>
          </cell>
          <cell r="K7769">
            <v>0</v>
          </cell>
          <cell r="L7769">
            <v>0</v>
          </cell>
          <cell r="M7769">
            <v>0</v>
          </cell>
          <cell r="N7769">
            <v>0</v>
          </cell>
          <cell r="O7769" t="str">
            <v>+++</v>
          </cell>
        </row>
        <row r="7770">
          <cell r="A7770" t="str">
            <v>590.40.55.570-6200.12</v>
          </cell>
          <cell r="B7770" t="str">
            <v>590</v>
          </cell>
          <cell r="C7770" t="str">
            <v>40</v>
          </cell>
          <cell r="D7770" t="str">
            <v>55</v>
          </cell>
          <cell r="E7770" t="str">
            <v>570</v>
          </cell>
          <cell r="F7770" t="str">
            <v>6200.12</v>
          </cell>
          <cell r="G7770" t="str">
            <v>Supplies CNG</v>
          </cell>
          <cell r="H7770">
            <v>0</v>
          </cell>
          <cell r="I7770">
            <v>0</v>
          </cell>
          <cell r="J7770">
            <v>0</v>
          </cell>
          <cell r="K7770">
            <v>0</v>
          </cell>
          <cell r="L7770">
            <v>0</v>
          </cell>
          <cell r="M7770">
            <v>0</v>
          </cell>
          <cell r="N7770">
            <v>0</v>
          </cell>
          <cell r="O7770" t="str">
            <v>+++</v>
          </cell>
        </row>
        <row r="7771">
          <cell r="A7771" t="str">
            <v>590.40.55.570-6280.03</v>
          </cell>
          <cell r="B7771" t="str">
            <v>590</v>
          </cell>
          <cell r="C7771" t="str">
            <v>40</v>
          </cell>
          <cell r="D7771" t="str">
            <v>55</v>
          </cell>
          <cell r="E7771" t="str">
            <v>570</v>
          </cell>
          <cell r="F7771" t="str">
            <v>6280.03</v>
          </cell>
          <cell r="G7771" t="str">
            <v>Supplies-Public Works Soundwall Repair</v>
          </cell>
          <cell r="H7771">
            <v>0</v>
          </cell>
          <cell r="I7771">
            <v>0</v>
          </cell>
          <cell r="J7771">
            <v>0</v>
          </cell>
          <cell r="K7771">
            <v>0</v>
          </cell>
          <cell r="L7771">
            <v>0</v>
          </cell>
          <cell r="M7771">
            <v>0</v>
          </cell>
          <cell r="N7771">
            <v>0</v>
          </cell>
          <cell r="O7771" t="str">
            <v>+++</v>
          </cell>
        </row>
        <row r="7772">
          <cell r="A7772" t="str">
            <v>590.40.55.570-6280.04</v>
          </cell>
          <cell r="B7772" t="str">
            <v>590</v>
          </cell>
          <cell r="C7772" t="str">
            <v>40</v>
          </cell>
          <cell r="D7772" t="str">
            <v>55</v>
          </cell>
          <cell r="E7772" t="str">
            <v>570</v>
          </cell>
          <cell r="F7772" t="str">
            <v>6280.04</v>
          </cell>
          <cell r="G7772" t="str">
            <v>Supplies-Public Works Sidewalk Repair</v>
          </cell>
          <cell r="H7772">
            <v>0</v>
          </cell>
          <cell r="I7772">
            <v>0</v>
          </cell>
          <cell r="J7772">
            <v>0</v>
          </cell>
          <cell r="K7772">
            <v>0</v>
          </cell>
          <cell r="L7772">
            <v>0</v>
          </cell>
          <cell r="M7772">
            <v>0</v>
          </cell>
          <cell r="N7772">
            <v>0</v>
          </cell>
          <cell r="O7772" t="str">
            <v>+++</v>
          </cell>
        </row>
        <row r="7773">
          <cell r="A7773" t="str">
            <v>590.40.55.570-6280.05</v>
          </cell>
          <cell r="B7773" t="str">
            <v>590</v>
          </cell>
          <cell r="C7773" t="str">
            <v>40</v>
          </cell>
          <cell r="D7773" t="str">
            <v>55</v>
          </cell>
          <cell r="E7773" t="str">
            <v>570</v>
          </cell>
          <cell r="F7773" t="str">
            <v>6280.05</v>
          </cell>
          <cell r="G7773" t="str">
            <v>Supplies-Public Works Traffic Signs</v>
          </cell>
          <cell r="H7773">
            <v>0</v>
          </cell>
          <cell r="I7773">
            <v>0</v>
          </cell>
          <cell r="J7773">
            <v>0</v>
          </cell>
          <cell r="K7773">
            <v>0</v>
          </cell>
          <cell r="L7773">
            <v>0</v>
          </cell>
          <cell r="M7773">
            <v>0</v>
          </cell>
          <cell r="N7773">
            <v>0</v>
          </cell>
          <cell r="O7773" t="str">
            <v>+++</v>
          </cell>
        </row>
        <row r="7774">
          <cell r="A7774" t="str">
            <v>590.40.55.570-6280.08</v>
          </cell>
          <cell r="B7774" t="str">
            <v>590</v>
          </cell>
          <cell r="C7774" t="str">
            <v>40</v>
          </cell>
          <cell r="D7774" t="str">
            <v>55</v>
          </cell>
          <cell r="E7774" t="str">
            <v>570</v>
          </cell>
          <cell r="F7774" t="str">
            <v>6280.08</v>
          </cell>
          <cell r="G7774" t="str">
            <v>Supplies-Public Works Pump</v>
          </cell>
          <cell r="H7774">
            <v>0</v>
          </cell>
          <cell r="I7774">
            <v>0</v>
          </cell>
          <cell r="J7774">
            <v>0</v>
          </cell>
          <cell r="K7774">
            <v>0</v>
          </cell>
          <cell r="L7774">
            <v>0</v>
          </cell>
          <cell r="M7774">
            <v>0</v>
          </cell>
          <cell r="N7774">
            <v>0</v>
          </cell>
          <cell r="O7774" t="str">
            <v>+++</v>
          </cell>
        </row>
        <row r="7775">
          <cell r="A7775" t="str">
            <v>590.40.55.570-6280.09</v>
          </cell>
          <cell r="B7775" t="str">
            <v>590</v>
          </cell>
          <cell r="C7775" t="str">
            <v>40</v>
          </cell>
          <cell r="D7775" t="str">
            <v>55</v>
          </cell>
          <cell r="E7775" t="str">
            <v>570</v>
          </cell>
          <cell r="F7775" t="str">
            <v>6280.09</v>
          </cell>
          <cell r="G7775" t="str">
            <v>Supplies-Public Works Storm Drain System</v>
          </cell>
          <cell r="H7775">
            <v>0</v>
          </cell>
          <cell r="I7775">
            <v>0</v>
          </cell>
          <cell r="J7775">
            <v>0</v>
          </cell>
          <cell r="K7775">
            <v>0</v>
          </cell>
          <cell r="L7775">
            <v>0</v>
          </cell>
          <cell r="M7775">
            <v>0</v>
          </cell>
          <cell r="N7775">
            <v>0</v>
          </cell>
          <cell r="O7775" t="str">
            <v>+++</v>
          </cell>
        </row>
        <row r="7776">
          <cell r="A7776" t="str">
            <v>590.40.55.570-6280.10</v>
          </cell>
          <cell r="B7776" t="str">
            <v>590</v>
          </cell>
          <cell r="C7776" t="str">
            <v>40</v>
          </cell>
          <cell r="D7776" t="str">
            <v>55</v>
          </cell>
          <cell r="E7776" t="str">
            <v>570</v>
          </cell>
          <cell r="F7776" t="str">
            <v>6280.10</v>
          </cell>
          <cell r="G7776" t="str">
            <v>Supplies-Public Works Storm Drain Basin</v>
          </cell>
          <cell r="H7776">
            <v>0</v>
          </cell>
          <cell r="I7776">
            <v>0</v>
          </cell>
          <cell r="J7776">
            <v>0</v>
          </cell>
          <cell r="K7776">
            <v>0</v>
          </cell>
          <cell r="L7776">
            <v>0</v>
          </cell>
          <cell r="M7776">
            <v>0</v>
          </cell>
          <cell r="N7776">
            <v>0</v>
          </cell>
          <cell r="O7776" t="str">
            <v>+++</v>
          </cell>
        </row>
        <row r="7777">
          <cell r="A7777" t="str">
            <v>590.40.55.570-6280.11</v>
          </cell>
          <cell r="B7777" t="str">
            <v>590</v>
          </cell>
          <cell r="C7777" t="str">
            <v>40</v>
          </cell>
          <cell r="D7777" t="str">
            <v>55</v>
          </cell>
          <cell r="E7777" t="str">
            <v>570</v>
          </cell>
          <cell r="F7777" t="str">
            <v>6280.11</v>
          </cell>
          <cell r="G7777" t="str">
            <v>Supplies-Public Works Custodial</v>
          </cell>
          <cell r="H7777">
            <v>0</v>
          </cell>
          <cell r="I7777">
            <v>0</v>
          </cell>
          <cell r="J7777">
            <v>0</v>
          </cell>
          <cell r="K7777">
            <v>0</v>
          </cell>
          <cell r="L7777">
            <v>0</v>
          </cell>
          <cell r="M7777">
            <v>0</v>
          </cell>
          <cell r="N7777">
            <v>0</v>
          </cell>
          <cell r="O7777" t="str">
            <v>+++</v>
          </cell>
        </row>
        <row r="7778">
          <cell r="A7778" t="str">
            <v>590.40.55.570-6280.12</v>
          </cell>
          <cell r="B7778" t="str">
            <v>590</v>
          </cell>
          <cell r="C7778" t="str">
            <v>40</v>
          </cell>
          <cell r="D7778" t="str">
            <v>55</v>
          </cell>
          <cell r="E7778" t="str">
            <v>570</v>
          </cell>
          <cell r="F7778" t="str">
            <v>6280.12</v>
          </cell>
          <cell r="G7778" t="str">
            <v>Supplies-Public Works Chemicals</v>
          </cell>
          <cell r="H7778">
            <v>0</v>
          </cell>
          <cell r="I7778">
            <v>0</v>
          </cell>
          <cell r="J7778">
            <v>0</v>
          </cell>
          <cell r="K7778">
            <v>0</v>
          </cell>
          <cell r="L7778">
            <v>0</v>
          </cell>
          <cell r="M7778">
            <v>0</v>
          </cell>
          <cell r="N7778">
            <v>0</v>
          </cell>
          <cell r="O7778" t="str">
            <v>+++</v>
          </cell>
        </row>
        <row r="7779">
          <cell r="A7779" t="str">
            <v>590.40.55.570-6280.13</v>
          </cell>
          <cell r="B7779" t="str">
            <v>590</v>
          </cell>
          <cell r="C7779" t="str">
            <v>40</v>
          </cell>
          <cell r="D7779" t="str">
            <v>55</v>
          </cell>
          <cell r="E7779" t="str">
            <v>570</v>
          </cell>
          <cell r="F7779" t="str">
            <v>6280.13</v>
          </cell>
          <cell r="G7779" t="str">
            <v>Supplies-Public Works Laboratory</v>
          </cell>
          <cell r="H7779">
            <v>0</v>
          </cell>
          <cell r="I7779">
            <v>0</v>
          </cell>
          <cell r="J7779">
            <v>0</v>
          </cell>
          <cell r="K7779">
            <v>0</v>
          </cell>
          <cell r="L7779">
            <v>0</v>
          </cell>
          <cell r="M7779">
            <v>0</v>
          </cell>
          <cell r="N7779">
            <v>0</v>
          </cell>
          <cell r="O7779" t="str">
            <v>+++</v>
          </cell>
        </row>
        <row r="7780">
          <cell r="A7780" t="str">
            <v>590.40.55.570-6280.14</v>
          </cell>
          <cell r="B7780" t="str">
            <v>590</v>
          </cell>
          <cell r="C7780" t="str">
            <v>40</v>
          </cell>
          <cell r="D7780" t="str">
            <v>55</v>
          </cell>
          <cell r="E7780" t="str">
            <v>570</v>
          </cell>
          <cell r="F7780" t="str">
            <v>6280.14</v>
          </cell>
          <cell r="G7780" t="str">
            <v>Supplies-Public Works Protective Clothing</v>
          </cell>
          <cell r="H7780">
            <v>0</v>
          </cell>
          <cell r="I7780">
            <v>0</v>
          </cell>
          <cell r="J7780">
            <v>0</v>
          </cell>
          <cell r="K7780">
            <v>0</v>
          </cell>
          <cell r="L7780">
            <v>0</v>
          </cell>
          <cell r="M7780">
            <v>0</v>
          </cell>
          <cell r="N7780">
            <v>0</v>
          </cell>
          <cell r="O7780" t="str">
            <v>+++</v>
          </cell>
        </row>
        <row r="7781">
          <cell r="A7781" t="str">
            <v>590.40.55.570-6280.15</v>
          </cell>
          <cell r="B7781" t="str">
            <v>590</v>
          </cell>
          <cell r="C7781" t="str">
            <v>40</v>
          </cell>
          <cell r="D7781" t="str">
            <v>55</v>
          </cell>
          <cell r="E7781" t="str">
            <v>570</v>
          </cell>
          <cell r="F7781" t="str">
            <v>6280.15</v>
          </cell>
          <cell r="G7781" t="str">
            <v>Supplies-Public Works Mechanics Tools</v>
          </cell>
          <cell r="H7781">
            <v>0</v>
          </cell>
          <cell r="I7781">
            <v>0</v>
          </cell>
          <cell r="J7781">
            <v>0</v>
          </cell>
          <cell r="K7781">
            <v>0</v>
          </cell>
          <cell r="L7781">
            <v>0</v>
          </cell>
          <cell r="M7781">
            <v>0</v>
          </cell>
          <cell r="N7781">
            <v>0</v>
          </cell>
          <cell r="O7781" t="str">
            <v>+++</v>
          </cell>
        </row>
        <row r="7782">
          <cell r="A7782" t="str">
            <v>590.40.55.570-6280.16</v>
          </cell>
          <cell r="B7782" t="str">
            <v>590</v>
          </cell>
          <cell r="C7782" t="str">
            <v>40</v>
          </cell>
          <cell r="D7782" t="str">
            <v>55</v>
          </cell>
          <cell r="E7782" t="str">
            <v>570</v>
          </cell>
          <cell r="F7782" t="str">
            <v>6280.16</v>
          </cell>
          <cell r="G7782" t="str">
            <v>Supplies-Public Works UV System Supplies</v>
          </cell>
          <cell r="H7782">
            <v>0</v>
          </cell>
          <cell r="I7782">
            <v>0</v>
          </cell>
          <cell r="J7782">
            <v>0</v>
          </cell>
          <cell r="K7782">
            <v>0</v>
          </cell>
          <cell r="L7782">
            <v>0</v>
          </cell>
          <cell r="M7782">
            <v>0</v>
          </cell>
          <cell r="N7782">
            <v>0</v>
          </cell>
          <cell r="O7782" t="str">
            <v>+++</v>
          </cell>
        </row>
        <row r="7783">
          <cell r="A7783" t="str">
            <v>590.40.55.570-6280.19</v>
          </cell>
          <cell r="B7783" t="str">
            <v>590</v>
          </cell>
          <cell r="C7783" t="str">
            <v>40</v>
          </cell>
          <cell r="D7783" t="str">
            <v>55</v>
          </cell>
          <cell r="E7783" t="str">
            <v>570</v>
          </cell>
          <cell r="F7783" t="str">
            <v>6280.19</v>
          </cell>
          <cell r="G7783" t="str">
            <v>Supplies-Public Works Specialty Maintenance Tools</v>
          </cell>
          <cell r="H7783">
            <v>0</v>
          </cell>
          <cell r="I7783">
            <v>0</v>
          </cell>
          <cell r="J7783">
            <v>0</v>
          </cell>
          <cell r="K7783">
            <v>0</v>
          </cell>
          <cell r="L7783">
            <v>0</v>
          </cell>
          <cell r="M7783">
            <v>0</v>
          </cell>
          <cell r="N7783">
            <v>0</v>
          </cell>
          <cell r="O7783" t="str">
            <v>+++</v>
          </cell>
        </row>
        <row r="7784">
          <cell r="A7784" t="str">
            <v>590.40.55.570-6280.20</v>
          </cell>
          <cell r="B7784" t="str">
            <v>590</v>
          </cell>
          <cell r="C7784" t="str">
            <v>40</v>
          </cell>
          <cell r="D7784" t="str">
            <v>55</v>
          </cell>
          <cell r="E7784" t="str">
            <v>570</v>
          </cell>
          <cell r="F7784" t="str">
            <v>6280.20</v>
          </cell>
          <cell r="G7784" t="str">
            <v>Supplies-Public Works Bin Repair</v>
          </cell>
          <cell r="H7784">
            <v>0</v>
          </cell>
          <cell r="I7784">
            <v>0</v>
          </cell>
          <cell r="J7784">
            <v>0</v>
          </cell>
          <cell r="K7784">
            <v>0</v>
          </cell>
          <cell r="L7784">
            <v>0</v>
          </cell>
          <cell r="M7784">
            <v>0</v>
          </cell>
          <cell r="N7784">
            <v>0</v>
          </cell>
          <cell r="O7784" t="str">
            <v>+++</v>
          </cell>
        </row>
        <row r="7785">
          <cell r="A7785" t="str">
            <v>590.40.55.570-6280.21</v>
          </cell>
          <cell r="B7785" t="str">
            <v>590</v>
          </cell>
          <cell r="C7785" t="str">
            <v>40</v>
          </cell>
          <cell r="D7785" t="str">
            <v>55</v>
          </cell>
          <cell r="E7785" t="str">
            <v>570</v>
          </cell>
          <cell r="F7785" t="str">
            <v>6280.21</v>
          </cell>
          <cell r="G7785" t="str">
            <v>Supplies-Public Works Used Oil Grant</v>
          </cell>
          <cell r="H7785">
            <v>0</v>
          </cell>
          <cell r="I7785">
            <v>0</v>
          </cell>
          <cell r="J7785">
            <v>0</v>
          </cell>
          <cell r="K7785">
            <v>0</v>
          </cell>
          <cell r="L7785">
            <v>0</v>
          </cell>
          <cell r="M7785">
            <v>0</v>
          </cell>
          <cell r="N7785">
            <v>0</v>
          </cell>
          <cell r="O7785" t="str">
            <v>+++</v>
          </cell>
        </row>
        <row r="7786">
          <cell r="A7786" t="str">
            <v>590.40.55.570-6280.22</v>
          </cell>
          <cell r="B7786" t="str">
            <v>590</v>
          </cell>
          <cell r="C7786" t="str">
            <v>40</v>
          </cell>
          <cell r="D7786" t="str">
            <v>55</v>
          </cell>
          <cell r="E7786" t="str">
            <v>570</v>
          </cell>
          <cell r="F7786" t="str">
            <v>6280.22</v>
          </cell>
          <cell r="G7786" t="str">
            <v>Supplies-Public Works Recycled Products</v>
          </cell>
          <cell r="H7786">
            <v>0</v>
          </cell>
          <cell r="I7786">
            <v>0</v>
          </cell>
          <cell r="J7786">
            <v>0</v>
          </cell>
          <cell r="K7786">
            <v>0</v>
          </cell>
          <cell r="L7786">
            <v>0</v>
          </cell>
          <cell r="M7786">
            <v>0</v>
          </cell>
          <cell r="N7786">
            <v>0</v>
          </cell>
          <cell r="O7786" t="str">
            <v>+++</v>
          </cell>
        </row>
        <row r="7787">
          <cell r="A7787" t="str">
            <v>590.40.55.570-6280.23</v>
          </cell>
          <cell r="B7787" t="str">
            <v>590</v>
          </cell>
          <cell r="C7787" t="str">
            <v>40</v>
          </cell>
          <cell r="D7787" t="str">
            <v>55</v>
          </cell>
          <cell r="E7787" t="str">
            <v>570</v>
          </cell>
          <cell r="F7787" t="str">
            <v>6280.23</v>
          </cell>
          <cell r="G7787" t="str">
            <v>Supplies-Public Works Recycling Education Program</v>
          </cell>
          <cell r="H7787">
            <v>0</v>
          </cell>
          <cell r="I7787">
            <v>0</v>
          </cell>
          <cell r="J7787">
            <v>0</v>
          </cell>
          <cell r="K7787">
            <v>0</v>
          </cell>
          <cell r="L7787">
            <v>0</v>
          </cell>
          <cell r="M7787">
            <v>0</v>
          </cell>
          <cell r="N7787">
            <v>0</v>
          </cell>
          <cell r="O7787" t="str">
            <v>+++</v>
          </cell>
        </row>
        <row r="7788">
          <cell r="A7788" t="str">
            <v>590.40.55.570-6280.25</v>
          </cell>
          <cell r="B7788" t="str">
            <v>590</v>
          </cell>
          <cell r="C7788" t="str">
            <v>40</v>
          </cell>
          <cell r="D7788" t="str">
            <v>55</v>
          </cell>
          <cell r="E7788" t="str">
            <v>570</v>
          </cell>
          <cell r="F7788" t="str">
            <v>6280.25</v>
          </cell>
          <cell r="G7788" t="str">
            <v>Supplies-Public Works Collection Containers</v>
          </cell>
          <cell r="H7788">
            <v>0</v>
          </cell>
          <cell r="I7788">
            <v>0</v>
          </cell>
          <cell r="J7788">
            <v>0</v>
          </cell>
          <cell r="K7788">
            <v>0</v>
          </cell>
          <cell r="L7788">
            <v>0</v>
          </cell>
          <cell r="M7788">
            <v>0</v>
          </cell>
          <cell r="N7788">
            <v>0</v>
          </cell>
          <cell r="O7788" t="str">
            <v>+++</v>
          </cell>
        </row>
        <row r="7789">
          <cell r="A7789" t="str">
            <v>590.40.55.570-6280.26</v>
          </cell>
          <cell r="B7789" t="str">
            <v>590</v>
          </cell>
          <cell r="C7789" t="str">
            <v>40</v>
          </cell>
          <cell r="D7789" t="str">
            <v>55</v>
          </cell>
          <cell r="E7789" t="str">
            <v>570</v>
          </cell>
          <cell r="F7789" t="str">
            <v>6280.26</v>
          </cell>
          <cell r="G7789" t="str">
            <v>Supplies-Public Works 3 Cart System Containers</v>
          </cell>
          <cell r="H7789">
            <v>0</v>
          </cell>
          <cell r="I7789">
            <v>0</v>
          </cell>
          <cell r="J7789">
            <v>0</v>
          </cell>
          <cell r="K7789">
            <v>0</v>
          </cell>
          <cell r="L7789">
            <v>0</v>
          </cell>
          <cell r="M7789">
            <v>0</v>
          </cell>
          <cell r="N7789">
            <v>0</v>
          </cell>
          <cell r="O7789" t="str">
            <v>+++</v>
          </cell>
        </row>
        <row r="7790">
          <cell r="A7790" t="str">
            <v>590.40.55.570-6280.27</v>
          </cell>
          <cell r="B7790" t="str">
            <v>590</v>
          </cell>
          <cell r="C7790" t="str">
            <v>40</v>
          </cell>
          <cell r="D7790" t="str">
            <v>55</v>
          </cell>
          <cell r="E7790" t="str">
            <v>570</v>
          </cell>
          <cell r="F7790" t="str">
            <v>6280.27</v>
          </cell>
          <cell r="G7790" t="str">
            <v>Supplies-Public Works SSJID Surface Water</v>
          </cell>
          <cell r="H7790">
            <v>0</v>
          </cell>
          <cell r="I7790">
            <v>0</v>
          </cell>
          <cell r="J7790">
            <v>0</v>
          </cell>
          <cell r="K7790">
            <v>0</v>
          </cell>
          <cell r="L7790">
            <v>0</v>
          </cell>
          <cell r="M7790">
            <v>0</v>
          </cell>
          <cell r="N7790">
            <v>0</v>
          </cell>
          <cell r="O7790" t="str">
            <v>+++</v>
          </cell>
        </row>
        <row r="7791">
          <cell r="A7791" t="str">
            <v>590.40.55.570-6280.28</v>
          </cell>
          <cell r="B7791" t="str">
            <v>590</v>
          </cell>
          <cell r="C7791" t="str">
            <v>40</v>
          </cell>
          <cell r="D7791" t="str">
            <v>55</v>
          </cell>
          <cell r="E7791" t="str">
            <v>570</v>
          </cell>
          <cell r="F7791" t="str">
            <v>6280.28</v>
          </cell>
          <cell r="G7791" t="str">
            <v>Supplies-Public Works Water Treatment Chemicals</v>
          </cell>
          <cell r="H7791">
            <v>0</v>
          </cell>
          <cell r="I7791">
            <v>0</v>
          </cell>
          <cell r="J7791">
            <v>0</v>
          </cell>
          <cell r="K7791">
            <v>0</v>
          </cell>
          <cell r="L7791">
            <v>0</v>
          </cell>
          <cell r="M7791">
            <v>0</v>
          </cell>
          <cell r="N7791">
            <v>0</v>
          </cell>
          <cell r="O7791" t="str">
            <v>+++</v>
          </cell>
        </row>
        <row r="7792">
          <cell r="A7792" t="str">
            <v>590.40.55.570-6280.29</v>
          </cell>
          <cell r="B7792" t="str">
            <v>590</v>
          </cell>
          <cell r="C7792" t="str">
            <v>40</v>
          </cell>
          <cell r="D7792" t="str">
            <v>55</v>
          </cell>
          <cell r="E7792" t="str">
            <v>570</v>
          </cell>
          <cell r="F7792" t="str">
            <v>6280.29</v>
          </cell>
          <cell r="G7792" t="str">
            <v>Supplies-Public Works Water Treatment</v>
          </cell>
          <cell r="H7792">
            <v>0</v>
          </cell>
          <cell r="I7792">
            <v>0</v>
          </cell>
          <cell r="J7792">
            <v>0</v>
          </cell>
          <cell r="K7792">
            <v>0</v>
          </cell>
          <cell r="L7792">
            <v>0</v>
          </cell>
          <cell r="M7792">
            <v>0</v>
          </cell>
          <cell r="N7792">
            <v>0</v>
          </cell>
          <cell r="O7792" t="str">
            <v>+++</v>
          </cell>
        </row>
        <row r="7793">
          <cell r="A7793" t="str">
            <v>590.40.55.570-6280.30</v>
          </cell>
          <cell r="B7793" t="str">
            <v>590</v>
          </cell>
          <cell r="C7793" t="str">
            <v>40</v>
          </cell>
          <cell r="D7793" t="str">
            <v>55</v>
          </cell>
          <cell r="E7793" t="str">
            <v>570</v>
          </cell>
          <cell r="F7793" t="str">
            <v>6280.30</v>
          </cell>
          <cell r="G7793" t="str">
            <v>Supplies-Public Works Automated &amp; Hand Tools</v>
          </cell>
          <cell r="H7793">
            <v>0</v>
          </cell>
          <cell r="I7793">
            <v>0</v>
          </cell>
          <cell r="J7793">
            <v>0</v>
          </cell>
          <cell r="K7793">
            <v>0</v>
          </cell>
          <cell r="L7793">
            <v>0</v>
          </cell>
          <cell r="M7793">
            <v>0</v>
          </cell>
          <cell r="N7793">
            <v>0</v>
          </cell>
          <cell r="O7793" t="str">
            <v>+++</v>
          </cell>
        </row>
        <row r="7794">
          <cell r="A7794" t="str">
            <v>590.40.55.570-6280.31</v>
          </cell>
          <cell r="B7794" t="str">
            <v>590</v>
          </cell>
          <cell r="C7794" t="str">
            <v>40</v>
          </cell>
          <cell r="D7794" t="str">
            <v>55</v>
          </cell>
          <cell r="E7794" t="str">
            <v>570</v>
          </cell>
          <cell r="F7794" t="str">
            <v>6280.31</v>
          </cell>
          <cell r="G7794" t="str">
            <v>Supplies-Public Works Water Conservation</v>
          </cell>
          <cell r="H7794">
            <v>0</v>
          </cell>
          <cell r="I7794">
            <v>0</v>
          </cell>
          <cell r="J7794">
            <v>0</v>
          </cell>
          <cell r="K7794">
            <v>0</v>
          </cell>
          <cell r="L7794">
            <v>0</v>
          </cell>
          <cell r="M7794">
            <v>0</v>
          </cell>
          <cell r="N7794">
            <v>0</v>
          </cell>
          <cell r="O7794" t="str">
            <v>+++</v>
          </cell>
        </row>
        <row r="7795">
          <cell r="A7795" t="str">
            <v>590.40.55.570-6280.32</v>
          </cell>
          <cell r="B7795" t="str">
            <v>590</v>
          </cell>
          <cell r="C7795" t="str">
            <v>40</v>
          </cell>
          <cell r="D7795" t="str">
            <v>55</v>
          </cell>
          <cell r="E7795" t="str">
            <v>570</v>
          </cell>
          <cell r="F7795" t="str">
            <v>6280.32</v>
          </cell>
          <cell r="G7795" t="str">
            <v>Supplies-Public Works Water Distribution System</v>
          </cell>
          <cell r="H7795">
            <v>0</v>
          </cell>
          <cell r="I7795">
            <v>0</v>
          </cell>
          <cell r="J7795">
            <v>0</v>
          </cell>
          <cell r="K7795">
            <v>0</v>
          </cell>
          <cell r="L7795">
            <v>0</v>
          </cell>
          <cell r="M7795">
            <v>0</v>
          </cell>
          <cell r="N7795">
            <v>0</v>
          </cell>
          <cell r="O7795" t="str">
            <v>+++</v>
          </cell>
        </row>
        <row r="7796">
          <cell r="A7796" t="str">
            <v>590.40.55.570-6280.33</v>
          </cell>
          <cell r="B7796" t="str">
            <v>590</v>
          </cell>
          <cell r="C7796" t="str">
            <v>40</v>
          </cell>
          <cell r="D7796" t="str">
            <v>55</v>
          </cell>
          <cell r="E7796" t="str">
            <v>570</v>
          </cell>
          <cell r="F7796" t="str">
            <v>6280.33</v>
          </cell>
          <cell r="G7796" t="str">
            <v>Supplies-Public Works Fire Hydrants</v>
          </cell>
          <cell r="H7796">
            <v>0</v>
          </cell>
          <cell r="I7796">
            <v>0</v>
          </cell>
          <cell r="J7796">
            <v>0</v>
          </cell>
          <cell r="K7796">
            <v>0</v>
          </cell>
          <cell r="L7796">
            <v>0</v>
          </cell>
          <cell r="M7796">
            <v>0</v>
          </cell>
          <cell r="N7796">
            <v>0</v>
          </cell>
          <cell r="O7796" t="str">
            <v>+++</v>
          </cell>
        </row>
        <row r="7797">
          <cell r="A7797" t="str">
            <v>590.40.55.570-6280.34</v>
          </cell>
          <cell r="B7797" t="str">
            <v>590</v>
          </cell>
          <cell r="C7797" t="str">
            <v>40</v>
          </cell>
          <cell r="D7797" t="str">
            <v>55</v>
          </cell>
          <cell r="E7797" t="str">
            <v>570</v>
          </cell>
          <cell r="F7797" t="str">
            <v>6280.34</v>
          </cell>
          <cell r="G7797" t="str">
            <v>Supplies-Public Works Wells &amp; Pumps</v>
          </cell>
          <cell r="H7797">
            <v>0</v>
          </cell>
          <cell r="I7797">
            <v>0</v>
          </cell>
          <cell r="J7797">
            <v>0</v>
          </cell>
          <cell r="K7797">
            <v>0</v>
          </cell>
          <cell r="L7797">
            <v>0</v>
          </cell>
          <cell r="M7797">
            <v>0</v>
          </cell>
          <cell r="N7797">
            <v>0</v>
          </cell>
          <cell r="O7797" t="str">
            <v>+++</v>
          </cell>
        </row>
        <row r="7798">
          <cell r="A7798" t="str">
            <v>590.40.55.570-6280.35</v>
          </cell>
          <cell r="B7798" t="str">
            <v>590</v>
          </cell>
          <cell r="C7798" t="str">
            <v>40</v>
          </cell>
          <cell r="D7798" t="str">
            <v>55</v>
          </cell>
          <cell r="E7798" t="str">
            <v>570</v>
          </cell>
          <cell r="F7798" t="str">
            <v>6280.35</v>
          </cell>
          <cell r="G7798" t="str">
            <v>Supplies-Public Works Water Meters &amp; Boxes</v>
          </cell>
          <cell r="H7798">
            <v>0</v>
          </cell>
          <cell r="I7798">
            <v>0</v>
          </cell>
          <cell r="J7798">
            <v>0</v>
          </cell>
          <cell r="K7798">
            <v>0</v>
          </cell>
          <cell r="L7798">
            <v>0</v>
          </cell>
          <cell r="M7798">
            <v>0</v>
          </cell>
          <cell r="N7798">
            <v>0</v>
          </cell>
          <cell r="O7798" t="str">
            <v>+++</v>
          </cell>
        </row>
        <row r="7799">
          <cell r="A7799" t="str">
            <v>590.40.55.570-6280.36</v>
          </cell>
          <cell r="B7799" t="str">
            <v>590</v>
          </cell>
          <cell r="C7799" t="str">
            <v>40</v>
          </cell>
          <cell r="D7799" t="str">
            <v>55</v>
          </cell>
          <cell r="E7799" t="str">
            <v>570</v>
          </cell>
          <cell r="F7799" t="str">
            <v>6280.36</v>
          </cell>
          <cell r="G7799" t="str">
            <v>Supplies-Public Works Traffic Calming</v>
          </cell>
          <cell r="H7799">
            <v>0</v>
          </cell>
          <cell r="I7799">
            <v>0</v>
          </cell>
          <cell r="J7799">
            <v>0</v>
          </cell>
          <cell r="K7799">
            <v>0</v>
          </cell>
          <cell r="L7799">
            <v>0</v>
          </cell>
          <cell r="M7799">
            <v>0</v>
          </cell>
          <cell r="N7799">
            <v>0</v>
          </cell>
          <cell r="O7799" t="str">
            <v>+++</v>
          </cell>
        </row>
        <row r="7800">
          <cell r="A7800" t="str">
            <v>590.40.55.570-6280.38</v>
          </cell>
          <cell r="B7800" t="str">
            <v>590</v>
          </cell>
          <cell r="C7800" t="str">
            <v>40</v>
          </cell>
          <cell r="D7800" t="str">
            <v>55</v>
          </cell>
          <cell r="E7800" t="str">
            <v>570</v>
          </cell>
          <cell r="F7800" t="str">
            <v>6280.38</v>
          </cell>
          <cell r="G7800" t="str">
            <v>Supplies-Public Works Global Supplies</v>
          </cell>
          <cell r="H7800">
            <v>0</v>
          </cell>
          <cell r="I7800">
            <v>0</v>
          </cell>
          <cell r="J7800">
            <v>0</v>
          </cell>
          <cell r="K7800">
            <v>0</v>
          </cell>
          <cell r="L7800">
            <v>0</v>
          </cell>
          <cell r="M7800">
            <v>0</v>
          </cell>
          <cell r="N7800">
            <v>0</v>
          </cell>
          <cell r="O7800" t="str">
            <v>+++</v>
          </cell>
        </row>
        <row r="7801">
          <cell r="A7801" t="str">
            <v>590.40.55.570-6280.39</v>
          </cell>
          <cell r="B7801" t="str">
            <v>590</v>
          </cell>
          <cell r="C7801" t="str">
            <v>40</v>
          </cell>
          <cell r="D7801" t="str">
            <v>55</v>
          </cell>
          <cell r="E7801" t="str">
            <v>570</v>
          </cell>
          <cell r="F7801" t="str">
            <v>6280.39</v>
          </cell>
          <cell r="G7801" t="str">
            <v>Supplies-Public Works Industrial Waste Pretreatment</v>
          </cell>
          <cell r="H7801">
            <v>0</v>
          </cell>
          <cell r="I7801">
            <v>0</v>
          </cell>
          <cell r="J7801">
            <v>0</v>
          </cell>
          <cell r="K7801">
            <v>0</v>
          </cell>
          <cell r="L7801">
            <v>0</v>
          </cell>
          <cell r="M7801">
            <v>0</v>
          </cell>
          <cell r="N7801">
            <v>0</v>
          </cell>
          <cell r="O7801" t="str">
            <v>+++</v>
          </cell>
        </row>
        <row r="7802">
          <cell r="A7802" t="str">
            <v>590.40.55.570-6280.41</v>
          </cell>
          <cell r="B7802" t="str">
            <v>590</v>
          </cell>
          <cell r="C7802" t="str">
            <v>40</v>
          </cell>
          <cell r="D7802" t="str">
            <v>55</v>
          </cell>
          <cell r="E7802" t="str">
            <v>570</v>
          </cell>
          <cell r="F7802" t="str">
            <v>6280.41</v>
          </cell>
          <cell r="G7802" t="str">
            <v>Supplies-Public Works Bevarage Container Grant</v>
          </cell>
          <cell r="H7802">
            <v>0</v>
          </cell>
          <cell r="I7802">
            <v>0</v>
          </cell>
          <cell r="J7802">
            <v>0</v>
          </cell>
          <cell r="K7802">
            <v>0</v>
          </cell>
          <cell r="L7802">
            <v>0</v>
          </cell>
          <cell r="M7802">
            <v>0</v>
          </cell>
          <cell r="N7802">
            <v>0</v>
          </cell>
          <cell r="O7802" t="str">
            <v>+++</v>
          </cell>
        </row>
        <row r="7803">
          <cell r="A7803" t="str">
            <v>590.40.55.570-6280.42</v>
          </cell>
          <cell r="B7803" t="str">
            <v>590</v>
          </cell>
          <cell r="C7803" t="str">
            <v>40</v>
          </cell>
          <cell r="D7803" t="str">
            <v>55</v>
          </cell>
          <cell r="E7803" t="str">
            <v>570</v>
          </cell>
          <cell r="F7803" t="str">
            <v>6280.42</v>
          </cell>
          <cell r="G7803" t="str">
            <v>Supplies-Public Works Industrial Wastewater</v>
          </cell>
          <cell r="H7803">
            <v>0</v>
          </cell>
          <cell r="I7803">
            <v>0</v>
          </cell>
          <cell r="J7803">
            <v>0</v>
          </cell>
          <cell r="K7803">
            <v>0</v>
          </cell>
          <cell r="L7803">
            <v>0</v>
          </cell>
          <cell r="M7803">
            <v>0</v>
          </cell>
          <cell r="N7803">
            <v>0</v>
          </cell>
          <cell r="O7803" t="str">
            <v>+++</v>
          </cell>
        </row>
        <row r="7804">
          <cell r="A7804" t="str">
            <v>590.40.55.570-6300.01</v>
          </cell>
          <cell r="B7804" t="str">
            <v>590</v>
          </cell>
          <cell r="C7804" t="str">
            <v>40</v>
          </cell>
          <cell r="D7804" t="str">
            <v>55</v>
          </cell>
          <cell r="E7804" t="str">
            <v>570</v>
          </cell>
          <cell r="F7804" t="str">
            <v>6300.01</v>
          </cell>
          <cell r="G7804" t="str">
            <v>Dues &amp; Subscriptions Memberships</v>
          </cell>
          <cell r="H7804">
            <v>0</v>
          </cell>
          <cell r="I7804">
            <v>0</v>
          </cell>
          <cell r="J7804">
            <v>0</v>
          </cell>
          <cell r="K7804">
            <v>0</v>
          </cell>
          <cell r="L7804">
            <v>0</v>
          </cell>
          <cell r="M7804">
            <v>0</v>
          </cell>
          <cell r="N7804">
            <v>0</v>
          </cell>
          <cell r="O7804" t="str">
            <v>+++</v>
          </cell>
        </row>
        <row r="7805">
          <cell r="A7805" t="str">
            <v>590.40.55.570-6300.02</v>
          </cell>
          <cell r="B7805" t="str">
            <v>590</v>
          </cell>
          <cell r="C7805" t="str">
            <v>40</v>
          </cell>
          <cell r="D7805" t="str">
            <v>55</v>
          </cell>
          <cell r="E7805" t="str">
            <v>570</v>
          </cell>
          <cell r="F7805" t="str">
            <v>6300.02</v>
          </cell>
          <cell r="G7805" t="str">
            <v>Dues &amp; Subscriptions Publications</v>
          </cell>
          <cell r="H7805">
            <v>0</v>
          </cell>
          <cell r="I7805">
            <v>0</v>
          </cell>
          <cell r="J7805">
            <v>0</v>
          </cell>
          <cell r="K7805">
            <v>0</v>
          </cell>
          <cell r="L7805">
            <v>0</v>
          </cell>
          <cell r="M7805">
            <v>0</v>
          </cell>
          <cell r="N7805">
            <v>0</v>
          </cell>
          <cell r="O7805" t="str">
            <v>+++</v>
          </cell>
        </row>
        <row r="7806">
          <cell r="A7806" t="str">
            <v>590.40.55.570-6300.03</v>
          </cell>
          <cell r="B7806" t="str">
            <v>590</v>
          </cell>
          <cell r="C7806" t="str">
            <v>40</v>
          </cell>
          <cell r="D7806" t="str">
            <v>55</v>
          </cell>
          <cell r="E7806" t="str">
            <v>570</v>
          </cell>
          <cell r="F7806" t="str">
            <v>6300.03</v>
          </cell>
          <cell r="G7806" t="str">
            <v>Dues &amp; Subscriptions Certifications</v>
          </cell>
          <cell r="H7806">
            <v>0</v>
          </cell>
          <cell r="I7806">
            <v>0</v>
          </cell>
          <cell r="J7806">
            <v>0</v>
          </cell>
          <cell r="K7806">
            <v>0</v>
          </cell>
          <cell r="L7806">
            <v>0</v>
          </cell>
          <cell r="M7806">
            <v>0</v>
          </cell>
          <cell r="N7806">
            <v>0</v>
          </cell>
          <cell r="O7806" t="str">
            <v>+++</v>
          </cell>
        </row>
        <row r="7807">
          <cell r="A7807" t="str">
            <v>590.40.55.570-6350.01</v>
          </cell>
          <cell r="B7807" t="str">
            <v>590</v>
          </cell>
          <cell r="C7807" t="str">
            <v>40</v>
          </cell>
          <cell r="D7807" t="str">
            <v>55</v>
          </cell>
          <cell r="E7807" t="str">
            <v>570</v>
          </cell>
          <cell r="F7807" t="str">
            <v>6350.01</v>
          </cell>
          <cell r="G7807" t="str">
            <v>Maintenance Agreements &amp; Licenses License/Software Maintenance</v>
          </cell>
          <cell r="H7807">
            <v>0</v>
          </cell>
          <cell r="I7807">
            <v>0</v>
          </cell>
          <cell r="J7807">
            <v>0</v>
          </cell>
          <cell r="K7807">
            <v>0</v>
          </cell>
          <cell r="L7807">
            <v>0</v>
          </cell>
          <cell r="M7807">
            <v>0</v>
          </cell>
          <cell r="N7807">
            <v>0</v>
          </cell>
          <cell r="O7807" t="str">
            <v>+++</v>
          </cell>
        </row>
        <row r="7808">
          <cell r="A7808" t="str">
            <v>590.40.55.570-6350.02</v>
          </cell>
          <cell r="B7808" t="str">
            <v>590</v>
          </cell>
          <cell r="C7808" t="str">
            <v>40</v>
          </cell>
          <cell r="D7808" t="str">
            <v>55</v>
          </cell>
          <cell r="E7808" t="str">
            <v>570</v>
          </cell>
          <cell r="F7808" t="str">
            <v>6350.02</v>
          </cell>
          <cell r="G7808" t="str">
            <v>Maintenance Agreements &amp; Licenses Hardware Maintenance</v>
          </cell>
          <cell r="H7808">
            <v>0</v>
          </cell>
          <cell r="I7808">
            <v>0</v>
          </cell>
          <cell r="J7808">
            <v>0</v>
          </cell>
          <cell r="K7808">
            <v>0</v>
          </cell>
          <cell r="L7808">
            <v>0</v>
          </cell>
          <cell r="M7808">
            <v>0</v>
          </cell>
          <cell r="N7808">
            <v>0</v>
          </cell>
          <cell r="O7808" t="str">
            <v>+++</v>
          </cell>
        </row>
        <row r="7809">
          <cell r="A7809" t="str">
            <v>590.40.55.570-6350.03</v>
          </cell>
          <cell r="B7809" t="str">
            <v>590</v>
          </cell>
          <cell r="C7809" t="str">
            <v>40</v>
          </cell>
          <cell r="D7809" t="str">
            <v>55</v>
          </cell>
          <cell r="E7809" t="str">
            <v>570</v>
          </cell>
          <cell r="F7809" t="str">
            <v>6350.03</v>
          </cell>
          <cell r="G7809" t="str">
            <v>Maintenance Agreements &amp; Licenses Maintenance Agreements</v>
          </cell>
          <cell r="H7809">
            <v>0</v>
          </cell>
          <cell r="I7809">
            <v>0</v>
          </cell>
          <cell r="J7809">
            <v>0</v>
          </cell>
          <cell r="K7809">
            <v>0</v>
          </cell>
          <cell r="L7809">
            <v>0</v>
          </cell>
          <cell r="M7809">
            <v>0</v>
          </cell>
          <cell r="N7809">
            <v>0</v>
          </cell>
          <cell r="O7809" t="str">
            <v>+++</v>
          </cell>
        </row>
        <row r="7810">
          <cell r="A7810" t="str">
            <v>590.40.55.570-6350.04</v>
          </cell>
          <cell r="B7810" t="str">
            <v>590</v>
          </cell>
          <cell r="C7810" t="str">
            <v>40</v>
          </cell>
          <cell r="D7810" t="str">
            <v>55</v>
          </cell>
          <cell r="E7810" t="str">
            <v>570</v>
          </cell>
          <cell r="F7810" t="str">
            <v>6350.04</v>
          </cell>
          <cell r="G7810" t="str">
            <v>Maintenance Agreements &amp; Licenses SCADA</v>
          </cell>
          <cell r="H7810">
            <v>0</v>
          </cell>
          <cell r="I7810">
            <v>0</v>
          </cell>
          <cell r="J7810">
            <v>0</v>
          </cell>
          <cell r="K7810">
            <v>0</v>
          </cell>
          <cell r="L7810">
            <v>0</v>
          </cell>
          <cell r="M7810">
            <v>0</v>
          </cell>
          <cell r="N7810">
            <v>0</v>
          </cell>
          <cell r="O7810" t="str">
            <v>+++</v>
          </cell>
        </row>
        <row r="7811">
          <cell r="A7811" t="str">
            <v>590.40.55.570-6350.05</v>
          </cell>
          <cell r="B7811" t="str">
            <v>590</v>
          </cell>
          <cell r="C7811" t="str">
            <v>40</v>
          </cell>
          <cell r="D7811" t="str">
            <v>55</v>
          </cell>
          <cell r="E7811" t="str">
            <v>570</v>
          </cell>
          <cell r="F7811" t="str">
            <v>6350.05</v>
          </cell>
          <cell r="G7811" t="str">
            <v>Maintenance Agreements &amp; Licenses Traffic Control</v>
          </cell>
          <cell r="H7811">
            <v>0</v>
          </cell>
          <cell r="I7811">
            <v>0</v>
          </cell>
          <cell r="J7811">
            <v>0</v>
          </cell>
          <cell r="K7811">
            <v>0</v>
          </cell>
          <cell r="L7811">
            <v>0</v>
          </cell>
          <cell r="M7811">
            <v>0</v>
          </cell>
          <cell r="N7811">
            <v>0</v>
          </cell>
          <cell r="O7811" t="str">
            <v>+++</v>
          </cell>
        </row>
        <row r="7812">
          <cell r="A7812" t="str">
            <v>590.40.55.570-6350.06</v>
          </cell>
          <cell r="B7812" t="str">
            <v>590</v>
          </cell>
          <cell r="C7812" t="str">
            <v>40</v>
          </cell>
          <cell r="D7812" t="str">
            <v>55</v>
          </cell>
          <cell r="E7812" t="str">
            <v>570</v>
          </cell>
          <cell r="F7812" t="str">
            <v>6350.06</v>
          </cell>
          <cell r="G7812" t="str">
            <v>Maintenance Agreements &amp; Licenses Streetlights</v>
          </cell>
          <cell r="H7812">
            <v>0</v>
          </cell>
          <cell r="I7812">
            <v>0</v>
          </cell>
          <cell r="J7812">
            <v>0</v>
          </cell>
          <cell r="K7812">
            <v>0</v>
          </cell>
          <cell r="L7812">
            <v>0</v>
          </cell>
          <cell r="M7812">
            <v>0</v>
          </cell>
          <cell r="N7812">
            <v>0</v>
          </cell>
          <cell r="O7812" t="str">
            <v>+++</v>
          </cell>
        </row>
        <row r="7813">
          <cell r="A7813" t="str">
            <v>590.40.55.570-6375.01</v>
          </cell>
          <cell r="B7813" t="str">
            <v>590</v>
          </cell>
          <cell r="C7813" t="str">
            <v>40</v>
          </cell>
          <cell r="D7813" t="str">
            <v>55</v>
          </cell>
          <cell r="E7813" t="str">
            <v>570</v>
          </cell>
          <cell r="F7813" t="str">
            <v>6375.01</v>
          </cell>
          <cell r="G7813" t="str">
            <v>Operating Fees NPDES Permit Renewal</v>
          </cell>
          <cell r="H7813">
            <v>0</v>
          </cell>
          <cell r="I7813">
            <v>0</v>
          </cell>
          <cell r="J7813">
            <v>0</v>
          </cell>
          <cell r="K7813">
            <v>0</v>
          </cell>
          <cell r="L7813">
            <v>0</v>
          </cell>
          <cell r="M7813">
            <v>0</v>
          </cell>
          <cell r="N7813">
            <v>0</v>
          </cell>
          <cell r="O7813" t="str">
            <v>+++</v>
          </cell>
        </row>
        <row r="7814">
          <cell r="A7814" t="str">
            <v>590.40.55.570-6375.02</v>
          </cell>
          <cell r="B7814" t="str">
            <v>590</v>
          </cell>
          <cell r="C7814" t="str">
            <v>40</v>
          </cell>
          <cell r="D7814" t="str">
            <v>55</v>
          </cell>
          <cell r="E7814" t="str">
            <v>570</v>
          </cell>
          <cell r="F7814" t="str">
            <v>6375.02</v>
          </cell>
          <cell r="G7814" t="str">
            <v>Operating Fees NPDES Permit Compliance</v>
          </cell>
          <cell r="H7814">
            <v>0</v>
          </cell>
          <cell r="I7814">
            <v>0</v>
          </cell>
          <cell r="J7814">
            <v>0</v>
          </cell>
          <cell r="K7814">
            <v>0</v>
          </cell>
          <cell r="L7814">
            <v>0</v>
          </cell>
          <cell r="M7814">
            <v>0</v>
          </cell>
          <cell r="N7814">
            <v>0</v>
          </cell>
          <cell r="O7814" t="str">
            <v>+++</v>
          </cell>
        </row>
        <row r="7815">
          <cell r="A7815" t="str">
            <v>590.40.55.570-6375.03</v>
          </cell>
          <cell r="B7815" t="str">
            <v>590</v>
          </cell>
          <cell r="C7815" t="str">
            <v>40</v>
          </cell>
          <cell r="D7815" t="str">
            <v>55</v>
          </cell>
          <cell r="E7815" t="str">
            <v>570</v>
          </cell>
          <cell r="F7815" t="str">
            <v>6375.03</v>
          </cell>
          <cell r="G7815" t="str">
            <v>Operating Fees SSJID Drainage</v>
          </cell>
          <cell r="H7815">
            <v>0</v>
          </cell>
          <cell r="I7815">
            <v>0</v>
          </cell>
          <cell r="J7815">
            <v>0</v>
          </cell>
          <cell r="K7815">
            <v>0</v>
          </cell>
          <cell r="L7815">
            <v>0</v>
          </cell>
          <cell r="M7815">
            <v>0</v>
          </cell>
          <cell r="N7815">
            <v>0</v>
          </cell>
          <cell r="O7815" t="str">
            <v>+++</v>
          </cell>
        </row>
        <row r="7816">
          <cell r="A7816" t="str">
            <v>590.40.55.570-6375.04</v>
          </cell>
          <cell r="B7816" t="str">
            <v>590</v>
          </cell>
          <cell r="C7816" t="str">
            <v>40</v>
          </cell>
          <cell r="D7816" t="str">
            <v>55</v>
          </cell>
          <cell r="E7816" t="str">
            <v>570</v>
          </cell>
          <cell r="F7816" t="str">
            <v>6375.04</v>
          </cell>
          <cell r="G7816" t="str">
            <v>Operating Fees Operating Permits</v>
          </cell>
          <cell r="H7816">
            <v>0</v>
          </cell>
          <cell r="I7816">
            <v>0</v>
          </cell>
          <cell r="J7816">
            <v>0</v>
          </cell>
          <cell r="K7816">
            <v>0</v>
          </cell>
          <cell r="L7816">
            <v>0</v>
          </cell>
          <cell r="M7816">
            <v>0</v>
          </cell>
          <cell r="N7816">
            <v>0</v>
          </cell>
          <cell r="O7816" t="str">
            <v>+++</v>
          </cell>
        </row>
        <row r="7817">
          <cell r="A7817" t="str">
            <v>590.40.55.570-6375.05</v>
          </cell>
          <cell r="B7817" t="str">
            <v>590</v>
          </cell>
          <cell r="C7817" t="str">
            <v>40</v>
          </cell>
          <cell r="D7817" t="str">
            <v>55</v>
          </cell>
          <cell r="E7817" t="str">
            <v>570</v>
          </cell>
          <cell r="F7817" t="str">
            <v>6375.05</v>
          </cell>
          <cell r="G7817" t="str">
            <v>Operating Fees Annual Waste Discharger</v>
          </cell>
          <cell r="H7817">
            <v>0</v>
          </cell>
          <cell r="I7817">
            <v>0</v>
          </cell>
          <cell r="J7817">
            <v>0</v>
          </cell>
          <cell r="K7817">
            <v>0</v>
          </cell>
          <cell r="L7817">
            <v>0</v>
          </cell>
          <cell r="M7817">
            <v>0</v>
          </cell>
          <cell r="N7817">
            <v>0</v>
          </cell>
          <cell r="O7817" t="str">
            <v>+++</v>
          </cell>
        </row>
        <row r="7818">
          <cell r="A7818" t="str">
            <v>590.40.55.570-6375.07</v>
          </cell>
          <cell r="B7818" t="str">
            <v>590</v>
          </cell>
          <cell r="C7818" t="str">
            <v>40</v>
          </cell>
          <cell r="D7818" t="str">
            <v>55</v>
          </cell>
          <cell r="E7818" t="str">
            <v>570</v>
          </cell>
          <cell r="F7818" t="str">
            <v>6375.07</v>
          </cell>
          <cell r="G7818" t="str">
            <v>Operating Fees Permit</v>
          </cell>
          <cell r="H7818">
            <v>0</v>
          </cell>
          <cell r="I7818">
            <v>0</v>
          </cell>
          <cell r="J7818">
            <v>0</v>
          </cell>
          <cell r="K7818">
            <v>0</v>
          </cell>
          <cell r="L7818">
            <v>0</v>
          </cell>
          <cell r="M7818">
            <v>0</v>
          </cell>
          <cell r="N7818">
            <v>0</v>
          </cell>
          <cell r="O7818" t="str">
            <v>+++</v>
          </cell>
        </row>
        <row r="7819">
          <cell r="A7819" t="str">
            <v>590.40.55.570-6375.08</v>
          </cell>
          <cell r="B7819" t="str">
            <v>590</v>
          </cell>
          <cell r="C7819" t="str">
            <v>40</v>
          </cell>
          <cell r="D7819" t="str">
            <v>55</v>
          </cell>
          <cell r="E7819" t="str">
            <v>570</v>
          </cell>
          <cell r="F7819" t="str">
            <v>6375.08</v>
          </cell>
          <cell r="G7819" t="str">
            <v>Operating Fees Operating Permits Reg</v>
          </cell>
          <cell r="H7819">
            <v>0</v>
          </cell>
          <cell r="I7819">
            <v>0</v>
          </cell>
          <cell r="J7819">
            <v>0</v>
          </cell>
          <cell r="K7819">
            <v>0</v>
          </cell>
          <cell r="L7819">
            <v>0</v>
          </cell>
          <cell r="M7819">
            <v>0</v>
          </cell>
          <cell r="N7819">
            <v>0</v>
          </cell>
          <cell r="O7819" t="str">
            <v>+++</v>
          </cell>
        </row>
        <row r="7820">
          <cell r="A7820" t="str">
            <v>590.40.55.570-6375.09</v>
          </cell>
          <cell r="B7820" t="str">
            <v>590</v>
          </cell>
          <cell r="C7820" t="str">
            <v>40</v>
          </cell>
          <cell r="D7820" t="str">
            <v>55</v>
          </cell>
          <cell r="E7820" t="str">
            <v>570</v>
          </cell>
          <cell r="F7820" t="str">
            <v>6375.09</v>
          </cell>
          <cell r="G7820" t="str">
            <v>Operating Fees Dumping</v>
          </cell>
          <cell r="H7820">
            <v>0</v>
          </cell>
          <cell r="I7820">
            <v>0</v>
          </cell>
          <cell r="J7820">
            <v>0</v>
          </cell>
          <cell r="K7820">
            <v>0</v>
          </cell>
          <cell r="L7820">
            <v>0</v>
          </cell>
          <cell r="M7820">
            <v>0</v>
          </cell>
          <cell r="N7820">
            <v>0</v>
          </cell>
          <cell r="O7820" t="str">
            <v>+++</v>
          </cell>
        </row>
        <row r="7821">
          <cell r="A7821" t="str">
            <v>590.40.55.570-6375.10</v>
          </cell>
          <cell r="B7821" t="str">
            <v>590</v>
          </cell>
          <cell r="C7821" t="str">
            <v>40</v>
          </cell>
          <cell r="D7821" t="str">
            <v>55</v>
          </cell>
          <cell r="E7821" t="str">
            <v>570</v>
          </cell>
          <cell r="F7821" t="str">
            <v>6375.10</v>
          </cell>
          <cell r="G7821" t="str">
            <v>Operating Fees Sludge Disposal</v>
          </cell>
          <cell r="H7821">
            <v>0</v>
          </cell>
          <cell r="I7821">
            <v>0</v>
          </cell>
          <cell r="J7821">
            <v>0</v>
          </cell>
          <cell r="K7821">
            <v>0</v>
          </cell>
          <cell r="L7821">
            <v>0</v>
          </cell>
          <cell r="M7821">
            <v>0</v>
          </cell>
          <cell r="N7821">
            <v>0</v>
          </cell>
          <cell r="O7821" t="str">
            <v>+++</v>
          </cell>
        </row>
        <row r="7822">
          <cell r="A7822" t="str">
            <v>590.40.55.570-6375.11</v>
          </cell>
          <cell r="B7822" t="str">
            <v>590</v>
          </cell>
          <cell r="C7822" t="str">
            <v>40</v>
          </cell>
          <cell r="D7822" t="str">
            <v>55</v>
          </cell>
          <cell r="E7822" t="str">
            <v>570</v>
          </cell>
          <cell r="F7822" t="str">
            <v>6375.11</v>
          </cell>
          <cell r="G7822" t="str">
            <v>Operating Fees Compost Tipping</v>
          </cell>
          <cell r="H7822">
            <v>0</v>
          </cell>
          <cell r="I7822">
            <v>0</v>
          </cell>
          <cell r="J7822">
            <v>0</v>
          </cell>
          <cell r="K7822">
            <v>0</v>
          </cell>
          <cell r="L7822">
            <v>0</v>
          </cell>
          <cell r="M7822">
            <v>0</v>
          </cell>
          <cell r="N7822">
            <v>0</v>
          </cell>
          <cell r="O7822" t="str">
            <v>+++</v>
          </cell>
        </row>
        <row r="7823">
          <cell r="A7823" t="str">
            <v>590.40.55.570-6375.12</v>
          </cell>
          <cell r="B7823" t="str">
            <v>590</v>
          </cell>
          <cell r="C7823" t="str">
            <v>40</v>
          </cell>
          <cell r="D7823" t="str">
            <v>55</v>
          </cell>
          <cell r="E7823" t="str">
            <v>570</v>
          </cell>
          <cell r="F7823" t="str">
            <v>6375.12</v>
          </cell>
          <cell r="G7823" t="str">
            <v>Operating Fees Curbside Recycling</v>
          </cell>
          <cell r="H7823">
            <v>0</v>
          </cell>
          <cell r="I7823">
            <v>0</v>
          </cell>
          <cell r="J7823">
            <v>0</v>
          </cell>
          <cell r="K7823">
            <v>0</v>
          </cell>
          <cell r="L7823">
            <v>0</v>
          </cell>
          <cell r="M7823">
            <v>0</v>
          </cell>
          <cell r="N7823">
            <v>0</v>
          </cell>
          <cell r="O7823" t="str">
            <v>+++</v>
          </cell>
        </row>
        <row r="7824">
          <cell r="A7824" t="str">
            <v>590.40.55.570-6375.15</v>
          </cell>
          <cell r="B7824" t="str">
            <v>590</v>
          </cell>
          <cell r="C7824" t="str">
            <v>40</v>
          </cell>
          <cell r="D7824" t="str">
            <v>55</v>
          </cell>
          <cell r="E7824" t="str">
            <v>570</v>
          </cell>
          <cell r="F7824" t="str">
            <v>6375.15</v>
          </cell>
          <cell r="G7824" t="str">
            <v>Operating Fees Concrete/Asphalt Tipping</v>
          </cell>
          <cell r="H7824">
            <v>0</v>
          </cell>
          <cell r="I7824">
            <v>0</v>
          </cell>
          <cell r="J7824">
            <v>0</v>
          </cell>
          <cell r="K7824">
            <v>0</v>
          </cell>
          <cell r="L7824">
            <v>0</v>
          </cell>
          <cell r="M7824">
            <v>0</v>
          </cell>
          <cell r="N7824">
            <v>0</v>
          </cell>
          <cell r="O7824" t="str">
            <v>+++</v>
          </cell>
        </row>
        <row r="7825">
          <cell r="A7825" t="str">
            <v>590.40.55.570-6375.16</v>
          </cell>
          <cell r="B7825" t="str">
            <v>590</v>
          </cell>
          <cell r="C7825" t="str">
            <v>40</v>
          </cell>
          <cell r="D7825" t="str">
            <v>55</v>
          </cell>
          <cell r="E7825" t="str">
            <v>570</v>
          </cell>
          <cell r="F7825" t="str">
            <v>6375.16</v>
          </cell>
          <cell r="G7825" t="str">
            <v>Operating Fees Universal Waste Recycling</v>
          </cell>
          <cell r="H7825">
            <v>0</v>
          </cell>
          <cell r="I7825">
            <v>0</v>
          </cell>
          <cell r="J7825">
            <v>0</v>
          </cell>
          <cell r="K7825">
            <v>0</v>
          </cell>
          <cell r="L7825">
            <v>0</v>
          </cell>
          <cell r="M7825">
            <v>0</v>
          </cell>
          <cell r="N7825">
            <v>0</v>
          </cell>
          <cell r="O7825" t="str">
            <v>+++</v>
          </cell>
        </row>
        <row r="7826">
          <cell r="A7826" t="str">
            <v>590.40.55.570-6375.18</v>
          </cell>
          <cell r="B7826" t="str">
            <v>590</v>
          </cell>
          <cell r="C7826" t="str">
            <v>40</v>
          </cell>
          <cell r="D7826" t="str">
            <v>55</v>
          </cell>
          <cell r="E7826" t="str">
            <v>570</v>
          </cell>
          <cell r="F7826" t="str">
            <v>6375.18</v>
          </cell>
          <cell r="G7826" t="str">
            <v>Operating Fees Used Oil Recycling</v>
          </cell>
          <cell r="H7826">
            <v>0</v>
          </cell>
          <cell r="I7826">
            <v>0</v>
          </cell>
          <cell r="J7826">
            <v>0</v>
          </cell>
          <cell r="K7826">
            <v>0</v>
          </cell>
          <cell r="L7826">
            <v>0</v>
          </cell>
          <cell r="M7826">
            <v>0</v>
          </cell>
          <cell r="N7826">
            <v>0</v>
          </cell>
          <cell r="O7826" t="str">
            <v>+++</v>
          </cell>
        </row>
        <row r="7827">
          <cell r="A7827" t="str">
            <v>590.40.55.570-6375.19</v>
          </cell>
          <cell r="B7827" t="str">
            <v>590</v>
          </cell>
          <cell r="C7827" t="str">
            <v>40</v>
          </cell>
          <cell r="D7827" t="str">
            <v>55</v>
          </cell>
          <cell r="E7827" t="str">
            <v>570</v>
          </cell>
          <cell r="F7827" t="str">
            <v>6375.19</v>
          </cell>
          <cell r="G7827" t="str">
            <v>Operating Fees Highway Signal</v>
          </cell>
          <cell r="H7827">
            <v>0</v>
          </cell>
          <cell r="I7827">
            <v>0</v>
          </cell>
          <cell r="J7827">
            <v>0</v>
          </cell>
          <cell r="K7827">
            <v>0</v>
          </cell>
          <cell r="L7827">
            <v>0</v>
          </cell>
          <cell r="M7827">
            <v>0</v>
          </cell>
          <cell r="N7827">
            <v>0</v>
          </cell>
          <cell r="O7827" t="str">
            <v>+++</v>
          </cell>
        </row>
        <row r="7828">
          <cell r="A7828" t="str">
            <v>590.40.55.570-6375.20</v>
          </cell>
          <cell r="B7828" t="str">
            <v>590</v>
          </cell>
          <cell r="C7828" t="str">
            <v>40</v>
          </cell>
          <cell r="D7828" t="str">
            <v>55</v>
          </cell>
          <cell r="E7828" t="str">
            <v>570</v>
          </cell>
          <cell r="F7828" t="str">
            <v>6375.20</v>
          </cell>
          <cell r="G7828" t="str">
            <v>Operating Fees Fines and Penalties</v>
          </cell>
          <cell r="H7828">
            <v>0</v>
          </cell>
          <cell r="I7828">
            <v>0</v>
          </cell>
          <cell r="J7828">
            <v>0</v>
          </cell>
          <cell r="K7828">
            <v>0</v>
          </cell>
          <cell r="L7828">
            <v>0</v>
          </cell>
          <cell r="M7828">
            <v>0</v>
          </cell>
          <cell r="N7828">
            <v>0</v>
          </cell>
          <cell r="O7828" t="str">
            <v>+++</v>
          </cell>
        </row>
        <row r="7829">
          <cell r="A7829" t="str">
            <v>590.40.55.570-6400.01</v>
          </cell>
          <cell r="B7829" t="str">
            <v>590</v>
          </cell>
          <cell r="C7829" t="str">
            <v>40</v>
          </cell>
          <cell r="D7829" t="str">
            <v>55</v>
          </cell>
          <cell r="E7829" t="str">
            <v>570</v>
          </cell>
          <cell r="F7829" t="str">
            <v>6400.01</v>
          </cell>
          <cell r="G7829" t="str">
            <v>Repairs &amp; Maintenance Building</v>
          </cell>
          <cell r="H7829">
            <v>0</v>
          </cell>
          <cell r="I7829">
            <v>0</v>
          </cell>
          <cell r="J7829">
            <v>0</v>
          </cell>
          <cell r="K7829">
            <v>0</v>
          </cell>
          <cell r="L7829">
            <v>0</v>
          </cell>
          <cell r="M7829">
            <v>0</v>
          </cell>
          <cell r="N7829">
            <v>0</v>
          </cell>
          <cell r="O7829" t="str">
            <v>+++</v>
          </cell>
        </row>
        <row r="7830">
          <cell r="A7830" t="str">
            <v>590.40.55.570-6400.02</v>
          </cell>
          <cell r="B7830" t="str">
            <v>590</v>
          </cell>
          <cell r="C7830" t="str">
            <v>40</v>
          </cell>
          <cell r="D7830" t="str">
            <v>55</v>
          </cell>
          <cell r="E7830" t="str">
            <v>570</v>
          </cell>
          <cell r="F7830" t="str">
            <v>6400.02</v>
          </cell>
          <cell r="G7830" t="str">
            <v>Repairs &amp; Maintenance Minor Equipment/Other</v>
          </cell>
          <cell r="H7830">
            <v>0</v>
          </cell>
          <cell r="I7830">
            <v>0</v>
          </cell>
          <cell r="J7830">
            <v>0</v>
          </cell>
          <cell r="K7830">
            <v>0</v>
          </cell>
          <cell r="L7830">
            <v>0</v>
          </cell>
          <cell r="M7830">
            <v>0</v>
          </cell>
          <cell r="N7830">
            <v>0</v>
          </cell>
          <cell r="O7830" t="str">
            <v>+++</v>
          </cell>
        </row>
        <row r="7831">
          <cell r="A7831" t="str">
            <v>590.40.55.570-6400.03</v>
          </cell>
          <cell r="B7831" t="str">
            <v>590</v>
          </cell>
          <cell r="C7831" t="str">
            <v>40</v>
          </cell>
          <cell r="D7831" t="str">
            <v>55</v>
          </cell>
          <cell r="E7831" t="str">
            <v>570</v>
          </cell>
          <cell r="F7831" t="str">
            <v>6400.03</v>
          </cell>
          <cell r="G7831" t="str">
            <v>Repairs &amp; Maintenance Major Repair &amp; Contingency</v>
          </cell>
          <cell r="H7831">
            <v>0</v>
          </cell>
          <cell r="I7831">
            <v>0</v>
          </cell>
          <cell r="J7831">
            <v>0</v>
          </cell>
          <cell r="K7831">
            <v>0</v>
          </cell>
          <cell r="L7831">
            <v>0</v>
          </cell>
          <cell r="M7831">
            <v>0</v>
          </cell>
          <cell r="N7831">
            <v>0</v>
          </cell>
          <cell r="O7831" t="str">
            <v>+++</v>
          </cell>
        </row>
        <row r="7832">
          <cell r="A7832" t="str">
            <v>590.40.55.570-6400.04</v>
          </cell>
          <cell r="B7832" t="str">
            <v>590</v>
          </cell>
          <cell r="C7832" t="str">
            <v>40</v>
          </cell>
          <cell r="D7832" t="str">
            <v>55</v>
          </cell>
          <cell r="E7832" t="str">
            <v>570</v>
          </cell>
          <cell r="F7832" t="str">
            <v>6400.04</v>
          </cell>
          <cell r="G7832" t="str">
            <v>Repairs &amp; Maintenance Equipment Rental</v>
          </cell>
          <cell r="H7832">
            <v>0</v>
          </cell>
          <cell r="I7832">
            <v>0</v>
          </cell>
          <cell r="J7832">
            <v>0</v>
          </cell>
          <cell r="K7832">
            <v>0</v>
          </cell>
          <cell r="L7832">
            <v>0</v>
          </cell>
          <cell r="M7832">
            <v>0</v>
          </cell>
          <cell r="N7832">
            <v>0</v>
          </cell>
          <cell r="O7832" t="str">
            <v>+++</v>
          </cell>
        </row>
        <row r="7833">
          <cell r="A7833" t="str">
            <v>590.40.55.570-6400.05</v>
          </cell>
          <cell r="B7833" t="str">
            <v>590</v>
          </cell>
          <cell r="C7833" t="str">
            <v>40</v>
          </cell>
          <cell r="D7833" t="str">
            <v>55</v>
          </cell>
          <cell r="E7833" t="str">
            <v>570</v>
          </cell>
          <cell r="F7833" t="str">
            <v>6400.05</v>
          </cell>
          <cell r="G7833" t="str">
            <v>Repairs &amp; Maintenance Vehicle</v>
          </cell>
          <cell r="H7833">
            <v>0</v>
          </cell>
          <cell r="I7833">
            <v>0</v>
          </cell>
          <cell r="J7833">
            <v>0</v>
          </cell>
          <cell r="K7833">
            <v>0</v>
          </cell>
          <cell r="L7833">
            <v>0</v>
          </cell>
          <cell r="M7833">
            <v>0</v>
          </cell>
          <cell r="N7833">
            <v>0</v>
          </cell>
          <cell r="O7833" t="str">
            <v>+++</v>
          </cell>
        </row>
        <row r="7834">
          <cell r="A7834" t="str">
            <v>590.40.55.570-6400.07</v>
          </cell>
          <cell r="B7834" t="str">
            <v>590</v>
          </cell>
          <cell r="C7834" t="str">
            <v>40</v>
          </cell>
          <cell r="D7834" t="str">
            <v>55</v>
          </cell>
          <cell r="E7834" t="str">
            <v>570</v>
          </cell>
          <cell r="F7834" t="str">
            <v>6400.07</v>
          </cell>
          <cell r="G7834" t="str">
            <v>Repairs &amp; Maintenance Radio Communication</v>
          </cell>
          <cell r="H7834">
            <v>0</v>
          </cell>
          <cell r="I7834">
            <v>0</v>
          </cell>
          <cell r="J7834">
            <v>0</v>
          </cell>
          <cell r="K7834">
            <v>0</v>
          </cell>
          <cell r="L7834">
            <v>0</v>
          </cell>
          <cell r="M7834">
            <v>0</v>
          </cell>
          <cell r="N7834">
            <v>0</v>
          </cell>
          <cell r="O7834" t="str">
            <v>+++</v>
          </cell>
        </row>
        <row r="7835">
          <cell r="A7835" t="str">
            <v>590.40.55.570-6400.09</v>
          </cell>
          <cell r="B7835" t="str">
            <v>590</v>
          </cell>
          <cell r="C7835" t="str">
            <v>40</v>
          </cell>
          <cell r="D7835" t="str">
            <v>55</v>
          </cell>
          <cell r="E7835" t="str">
            <v>570</v>
          </cell>
          <cell r="F7835" t="str">
            <v>6400.09</v>
          </cell>
          <cell r="G7835" t="str">
            <v>Repairs &amp; Maintenance Well</v>
          </cell>
          <cell r="H7835">
            <v>0</v>
          </cell>
          <cell r="I7835">
            <v>0</v>
          </cell>
          <cell r="J7835">
            <v>0</v>
          </cell>
          <cell r="K7835">
            <v>0</v>
          </cell>
          <cell r="L7835">
            <v>0</v>
          </cell>
          <cell r="M7835">
            <v>0</v>
          </cell>
          <cell r="N7835">
            <v>0</v>
          </cell>
          <cell r="O7835" t="str">
            <v>+++</v>
          </cell>
        </row>
        <row r="7836">
          <cell r="A7836" t="str">
            <v>590.40.55.570-6400.10</v>
          </cell>
          <cell r="B7836" t="str">
            <v>590</v>
          </cell>
          <cell r="C7836" t="str">
            <v>40</v>
          </cell>
          <cell r="D7836" t="str">
            <v>55</v>
          </cell>
          <cell r="E7836" t="str">
            <v>570</v>
          </cell>
          <cell r="F7836" t="str">
            <v>6400.10</v>
          </cell>
          <cell r="G7836" t="str">
            <v>Repairs &amp; Maintenance Pavement</v>
          </cell>
          <cell r="H7836">
            <v>0</v>
          </cell>
          <cell r="I7836">
            <v>0</v>
          </cell>
          <cell r="J7836">
            <v>0</v>
          </cell>
          <cell r="K7836">
            <v>0</v>
          </cell>
          <cell r="L7836">
            <v>0</v>
          </cell>
          <cell r="M7836">
            <v>0</v>
          </cell>
          <cell r="N7836">
            <v>0</v>
          </cell>
          <cell r="O7836" t="str">
            <v>+++</v>
          </cell>
        </row>
        <row r="7837">
          <cell r="A7837" t="str">
            <v>590.40.55.570-6400.12</v>
          </cell>
          <cell r="B7837" t="str">
            <v>590</v>
          </cell>
          <cell r="C7837" t="str">
            <v>40</v>
          </cell>
          <cell r="D7837" t="str">
            <v>55</v>
          </cell>
          <cell r="E7837" t="str">
            <v>570</v>
          </cell>
          <cell r="F7837" t="str">
            <v>6400.12</v>
          </cell>
          <cell r="G7837" t="str">
            <v>Repairs &amp; Maintenance Pump</v>
          </cell>
          <cell r="H7837">
            <v>0</v>
          </cell>
          <cell r="I7837">
            <v>0</v>
          </cell>
          <cell r="J7837">
            <v>0</v>
          </cell>
          <cell r="K7837">
            <v>0</v>
          </cell>
          <cell r="L7837">
            <v>0</v>
          </cell>
          <cell r="M7837">
            <v>0</v>
          </cell>
          <cell r="N7837">
            <v>0</v>
          </cell>
          <cell r="O7837" t="str">
            <v>+++</v>
          </cell>
        </row>
        <row r="7838">
          <cell r="A7838" t="str">
            <v>590.40.55.570-6400.13</v>
          </cell>
          <cell r="B7838" t="str">
            <v>590</v>
          </cell>
          <cell r="C7838" t="str">
            <v>40</v>
          </cell>
          <cell r="D7838" t="str">
            <v>55</v>
          </cell>
          <cell r="E7838" t="str">
            <v>570</v>
          </cell>
          <cell r="F7838" t="str">
            <v>6400.13</v>
          </cell>
          <cell r="G7838" t="str">
            <v>Repairs &amp; Maintenance Storm Drain</v>
          </cell>
          <cell r="H7838">
            <v>0</v>
          </cell>
          <cell r="I7838">
            <v>0</v>
          </cell>
          <cell r="J7838">
            <v>0</v>
          </cell>
          <cell r="K7838">
            <v>0</v>
          </cell>
          <cell r="L7838">
            <v>0</v>
          </cell>
          <cell r="M7838">
            <v>0</v>
          </cell>
          <cell r="N7838">
            <v>0</v>
          </cell>
          <cell r="O7838" t="str">
            <v>+++</v>
          </cell>
        </row>
        <row r="7839">
          <cell r="A7839" t="str">
            <v>590.40.55.570-6400.19</v>
          </cell>
          <cell r="B7839" t="str">
            <v>590</v>
          </cell>
          <cell r="C7839" t="str">
            <v>40</v>
          </cell>
          <cell r="D7839" t="str">
            <v>55</v>
          </cell>
          <cell r="E7839" t="str">
            <v>570</v>
          </cell>
          <cell r="F7839" t="str">
            <v>6400.19</v>
          </cell>
          <cell r="G7839" t="str">
            <v>Repairs &amp; Maintenance Testing/Certifications</v>
          </cell>
          <cell r="H7839">
            <v>0</v>
          </cell>
          <cell r="I7839">
            <v>0</v>
          </cell>
          <cell r="J7839">
            <v>0</v>
          </cell>
          <cell r="K7839">
            <v>0</v>
          </cell>
          <cell r="L7839">
            <v>0</v>
          </cell>
          <cell r="M7839">
            <v>0</v>
          </cell>
          <cell r="N7839">
            <v>0</v>
          </cell>
          <cell r="O7839" t="str">
            <v>+++</v>
          </cell>
        </row>
        <row r="7840">
          <cell r="A7840" t="str">
            <v>590.40.55.570-6400.20</v>
          </cell>
          <cell r="B7840" t="str">
            <v>590</v>
          </cell>
          <cell r="C7840" t="str">
            <v>40</v>
          </cell>
          <cell r="D7840" t="str">
            <v>55</v>
          </cell>
          <cell r="E7840" t="str">
            <v>570</v>
          </cell>
          <cell r="F7840" t="str">
            <v>6400.20</v>
          </cell>
          <cell r="G7840" t="str">
            <v>Repairs &amp; Maintenance Property Maintenance</v>
          </cell>
          <cell r="H7840">
            <v>0</v>
          </cell>
          <cell r="I7840">
            <v>0</v>
          </cell>
          <cell r="J7840">
            <v>0</v>
          </cell>
          <cell r="K7840">
            <v>0</v>
          </cell>
          <cell r="L7840">
            <v>0</v>
          </cell>
          <cell r="M7840">
            <v>0</v>
          </cell>
          <cell r="N7840">
            <v>0</v>
          </cell>
          <cell r="O7840" t="str">
            <v>+++</v>
          </cell>
        </row>
        <row r="7841">
          <cell r="A7841" t="str">
            <v>590.40.55.570-6400.21</v>
          </cell>
          <cell r="B7841" t="str">
            <v>590</v>
          </cell>
          <cell r="C7841" t="str">
            <v>40</v>
          </cell>
          <cell r="D7841" t="str">
            <v>55</v>
          </cell>
          <cell r="E7841" t="str">
            <v>570</v>
          </cell>
          <cell r="F7841" t="str">
            <v>6400.21</v>
          </cell>
          <cell r="G7841" t="str">
            <v>Repairs &amp; Maintenance Soundwall/Barriers</v>
          </cell>
          <cell r="H7841">
            <v>0</v>
          </cell>
          <cell r="I7841">
            <v>0</v>
          </cell>
          <cell r="J7841">
            <v>0</v>
          </cell>
          <cell r="K7841">
            <v>0</v>
          </cell>
          <cell r="L7841">
            <v>0</v>
          </cell>
          <cell r="M7841">
            <v>0</v>
          </cell>
          <cell r="N7841">
            <v>0</v>
          </cell>
          <cell r="O7841" t="str">
            <v>+++</v>
          </cell>
        </row>
        <row r="7842">
          <cell r="A7842" t="str">
            <v>590.40.55.570-6400.22</v>
          </cell>
          <cell r="B7842" t="str">
            <v>590</v>
          </cell>
          <cell r="C7842" t="str">
            <v>40</v>
          </cell>
          <cell r="D7842" t="str">
            <v>55</v>
          </cell>
          <cell r="E7842" t="str">
            <v>570</v>
          </cell>
          <cell r="F7842" t="str">
            <v>6400.22</v>
          </cell>
          <cell r="G7842" t="str">
            <v>Repairs &amp; Maintenance Curb Gutter Sidewalk</v>
          </cell>
          <cell r="H7842">
            <v>0</v>
          </cell>
          <cell r="I7842">
            <v>0</v>
          </cell>
          <cell r="J7842">
            <v>0</v>
          </cell>
          <cell r="K7842">
            <v>0</v>
          </cell>
          <cell r="L7842">
            <v>0</v>
          </cell>
          <cell r="M7842">
            <v>0</v>
          </cell>
          <cell r="N7842">
            <v>0</v>
          </cell>
          <cell r="O7842" t="str">
            <v>+++</v>
          </cell>
        </row>
        <row r="7843">
          <cell r="A7843" t="str">
            <v>590.40.55.570-6400.23</v>
          </cell>
          <cell r="B7843" t="str">
            <v>590</v>
          </cell>
          <cell r="C7843" t="str">
            <v>40</v>
          </cell>
          <cell r="D7843" t="str">
            <v>55</v>
          </cell>
          <cell r="E7843" t="str">
            <v>570</v>
          </cell>
          <cell r="F7843" t="str">
            <v>6400.23</v>
          </cell>
          <cell r="G7843" t="str">
            <v>Repairs &amp; Maintenance Bin Repair</v>
          </cell>
          <cell r="H7843">
            <v>0</v>
          </cell>
          <cell r="I7843">
            <v>0</v>
          </cell>
          <cell r="J7843">
            <v>0</v>
          </cell>
          <cell r="K7843">
            <v>0</v>
          </cell>
          <cell r="L7843">
            <v>0</v>
          </cell>
          <cell r="M7843">
            <v>0</v>
          </cell>
          <cell r="N7843">
            <v>0</v>
          </cell>
          <cell r="O7843" t="str">
            <v>+++</v>
          </cell>
        </row>
        <row r="7844">
          <cell r="A7844" t="str">
            <v>590.40.55.570-6410.02</v>
          </cell>
          <cell r="B7844" t="str">
            <v>590</v>
          </cell>
          <cell r="C7844" t="str">
            <v>40</v>
          </cell>
          <cell r="D7844" t="str">
            <v>55</v>
          </cell>
          <cell r="E7844" t="str">
            <v>570</v>
          </cell>
          <cell r="F7844" t="str">
            <v>6410.02</v>
          </cell>
          <cell r="G7844" t="str">
            <v>Repairs &amp; Maintenance-Transportation Slurry/Overlay</v>
          </cell>
          <cell r="H7844">
            <v>0</v>
          </cell>
          <cell r="I7844">
            <v>0</v>
          </cell>
          <cell r="J7844">
            <v>0</v>
          </cell>
          <cell r="K7844">
            <v>0</v>
          </cell>
          <cell r="L7844">
            <v>0</v>
          </cell>
          <cell r="M7844">
            <v>0</v>
          </cell>
          <cell r="N7844">
            <v>0</v>
          </cell>
          <cell r="O7844" t="str">
            <v>+++</v>
          </cell>
        </row>
        <row r="7845">
          <cell r="A7845" t="str">
            <v>590.40.55.570-6500.04</v>
          </cell>
          <cell r="B7845" t="str">
            <v>590</v>
          </cell>
          <cell r="C7845" t="str">
            <v>40</v>
          </cell>
          <cell r="D7845" t="str">
            <v>55</v>
          </cell>
          <cell r="E7845" t="str">
            <v>570</v>
          </cell>
          <cell r="F7845" t="str">
            <v>6500.04</v>
          </cell>
          <cell r="G7845" t="str">
            <v>Claims &amp; Insurance Insurance Premiums</v>
          </cell>
          <cell r="H7845">
            <v>0</v>
          </cell>
          <cell r="I7845">
            <v>0</v>
          </cell>
          <cell r="J7845">
            <v>0</v>
          </cell>
          <cell r="K7845">
            <v>0</v>
          </cell>
          <cell r="L7845">
            <v>0</v>
          </cell>
          <cell r="M7845">
            <v>0</v>
          </cell>
          <cell r="N7845">
            <v>0</v>
          </cell>
          <cell r="O7845" t="str">
            <v>+++</v>
          </cell>
        </row>
        <row r="7846">
          <cell r="A7846" t="str">
            <v>590.40.55.570-6600.01</v>
          </cell>
          <cell r="B7846" t="str">
            <v>590</v>
          </cell>
          <cell r="C7846" t="str">
            <v>40</v>
          </cell>
          <cell r="D7846" t="str">
            <v>55</v>
          </cell>
          <cell r="E7846" t="str">
            <v>570</v>
          </cell>
          <cell r="F7846" t="str">
            <v>6600.01</v>
          </cell>
          <cell r="G7846" t="str">
            <v>Administrative Expenses Meetings</v>
          </cell>
          <cell r="H7846">
            <v>0</v>
          </cell>
          <cell r="I7846">
            <v>0</v>
          </cell>
          <cell r="J7846">
            <v>0</v>
          </cell>
          <cell r="K7846">
            <v>0</v>
          </cell>
          <cell r="L7846">
            <v>0</v>
          </cell>
          <cell r="M7846">
            <v>0</v>
          </cell>
          <cell r="N7846">
            <v>0</v>
          </cell>
          <cell r="O7846" t="str">
            <v>+++</v>
          </cell>
        </row>
        <row r="7847">
          <cell r="A7847" t="str">
            <v>590.40.55.570-6600.03</v>
          </cell>
          <cell r="B7847" t="str">
            <v>590</v>
          </cell>
          <cell r="C7847" t="str">
            <v>40</v>
          </cell>
          <cell r="D7847" t="str">
            <v>55</v>
          </cell>
          <cell r="E7847" t="str">
            <v>570</v>
          </cell>
          <cell r="F7847" t="str">
            <v>6600.03</v>
          </cell>
          <cell r="G7847" t="str">
            <v>Administrative Expenses Mileage Reimbursement</v>
          </cell>
          <cell r="H7847">
            <v>0</v>
          </cell>
          <cell r="I7847">
            <v>0</v>
          </cell>
          <cell r="J7847">
            <v>0</v>
          </cell>
          <cell r="K7847">
            <v>0</v>
          </cell>
          <cell r="L7847">
            <v>0</v>
          </cell>
          <cell r="M7847">
            <v>0</v>
          </cell>
          <cell r="N7847">
            <v>0</v>
          </cell>
          <cell r="O7847" t="str">
            <v>+++</v>
          </cell>
        </row>
        <row r="7848">
          <cell r="A7848" t="str">
            <v>590.40.55.570-6600.04</v>
          </cell>
          <cell r="B7848" t="str">
            <v>590</v>
          </cell>
          <cell r="C7848" t="str">
            <v>40</v>
          </cell>
          <cell r="D7848" t="str">
            <v>55</v>
          </cell>
          <cell r="E7848" t="str">
            <v>570</v>
          </cell>
          <cell r="F7848" t="str">
            <v>6600.04</v>
          </cell>
          <cell r="G7848" t="str">
            <v>Administrative Expenses Training/Conferences</v>
          </cell>
          <cell r="H7848">
            <v>0</v>
          </cell>
          <cell r="I7848">
            <v>0</v>
          </cell>
          <cell r="J7848">
            <v>0</v>
          </cell>
          <cell r="K7848">
            <v>0</v>
          </cell>
          <cell r="L7848">
            <v>0</v>
          </cell>
          <cell r="M7848">
            <v>0</v>
          </cell>
          <cell r="N7848">
            <v>0</v>
          </cell>
          <cell r="O7848" t="str">
            <v>+++</v>
          </cell>
        </row>
        <row r="7849">
          <cell r="A7849" t="str">
            <v>590.40.55.570-6600.05</v>
          </cell>
          <cell r="B7849" t="str">
            <v>590</v>
          </cell>
          <cell r="C7849" t="str">
            <v>40</v>
          </cell>
          <cell r="D7849" t="str">
            <v>55</v>
          </cell>
          <cell r="E7849" t="str">
            <v>570</v>
          </cell>
          <cell r="F7849" t="str">
            <v>6600.05</v>
          </cell>
          <cell r="G7849" t="str">
            <v>Administrative Expenses Public/Legal Advertisement</v>
          </cell>
          <cell r="H7849">
            <v>0</v>
          </cell>
          <cell r="I7849">
            <v>0</v>
          </cell>
          <cell r="J7849">
            <v>0</v>
          </cell>
          <cell r="K7849">
            <v>0</v>
          </cell>
          <cell r="L7849">
            <v>0</v>
          </cell>
          <cell r="M7849">
            <v>0</v>
          </cell>
          <cell r="N7849">
            <v>0</v>
          </cell>
          <cell r="O7849" t="str">
            <v>+++</v>
          </cell>
        </row>
        <row r="7850">
          <cell r="A7850" t="str">
            <v>590.40.55.570-6600.06</v>
          </cell>
          <cell r="B7850" t="str">
            <v>590</v>
          </cell>
          <cell r="C7850" t="str">
            <v>40</v>
          </cell>
          <cell r="D7850" t="str">
            <v>55</v>
          </cell>
          <cell r="E7850" t="str">
            <v>570</v>
          </cell>
          <cell r="F7850" t="str">
            <v>6600.06</v>
          </cell>
          <cell r="G7850" t="str">
            <v>Administrative Expenses Property/Building Rental</v>
          </cell>
          <cell r="H7850">
            <v>0</v>
          </cell>
          <cell r="I7850">
            <v>0</v>
          </cell>
          <cell r="J7850">
            <v>0</v>
          </cell>
          <cell r="K7850">
            <v>0</v>
          </cell>
          <cell r="L7850">
            <v>0</v>
          </cell>
          <cell r="M7850">
            <v>0</v>
          </cell>
          <cell r="N7850">
            <v>0</v>
          </cell>
          <cell r="O7850" t="str">
            <v>+++</v>
          </cell>
        </row>
        <row r="7851">
          <cell r="A7851" t="str">
            <v>590.40.55.570-6600.07</v>
          </cell>
          <cell r="B7851" t="str">
            <v>590</v>
          </cell>
          <cell r="C7851" t="str">
            <v>40</v>
          </cell>
          <cell r="D7851" t="str">
            <v>55</v>
          </cell>
          <cell r="E7851" t="str">
            <v>570</v>
          </cell>
          <cell r="F7851" t="str">
            <v>6600.07</v>
          </cell>
          <cell r="G7851" t="str">
            <v>Administrative Expenses Employee Recruitment</v>
          </cell>
          <cell r="H7851">
            <v>0</v>
          </cell>
          <cell r="I7851">
            <v>0</v>
          </cell>
          <cell r="J7851">
            <v>0</v>
          </cell>
          <cell r="K7851">
            <v>0</v>
          </cell>
          <cell r="L7851">
            <v>0</v>
          </cell>
          <cell r="M7851">
            <v>0</v>
          </cell>
          <cell r="N7851">
            <v>0</v>
          </cell>
          <cell r="O7851" t="str">
            <v>+++</v>
          </cell>
        </row>
        <row r="7852">
          <cell r="A7852" t="str">
            <v>590.40.55.570-6600.16</v>
          </cell>
          <cell r="B7852" t="str">
            <v>590</v>
          </cell>
          <cell r="C7852" t="str">
            <v>40</v>
          </cell>
          <cell r="D7852" t="str">
            <v>55</v>
          </cell>
          <cell r="E7852" t="str">
            <v>570</v>
          </cell>
          <cell r="F7852" t="str">
            <v>6600.16</v>
          </cell>
          <cell r="G7852" t="str">
            <v>Administrative Expenses Property Tax Assessments</v>
          </cell>
          <cell r="H7852">
            <v>0</v>
          </cell>
          <cell r="I7852">
            <v>0</v>
          </cell>
          <cell r="J7852">
            <v>0</v>
          </cell>
          <cell r="K7852">
            <v>0</v>
          </cell>
          <cell r="L7852">
            <v>0</v>
          </cell>
          <cell r="M7852">
            <v>0</v>
          </cell>
          <cell r="N7852">
            <v>0</v>
          </cell>
          <cell r="O7852" t="str">
            <v>+++</v>
          </cell>
        </row>
        <row r="7853">
          <cell r="A7853" t="str">
            <v>590.40.55.570-6600.23</v>
          </cell>
          <cell r="B7853" t="str">
            <v>590</v>
          </cell>
          <cell r="C7853" t="str">
            <v>40</v>
          </cell>
          <cell r="D7853" t="str">
            <v>55</v>
          </cell>
          <cell r="E7853" t="str">
            <v>570</v>
          </cell>
          <cell r="F7853" t="str">
            <v>6600.23</v>
          </cell>
          <cell r="G7853" t="str">
            <v>Administrative Expenses Public Education</v>
          </cell>
          <cell r="H7853">
            <v>0</v>
          </cell>
          <cell r="I7853">
            <v>0</v>
          </cell>
          <cell r="J7853">
            <v>0</v>
          </cell>
          <cell r="K7853">
            <v>0</v>
          </cell>
          <cell r="L7853">
            <v>0</v>
          </cell>
          <cell r="M7853">
            <v>0</v>
          </cell>
          <cell r="N7853">
            <v>0</v>
          </cell>
          <cell r="O7853" t="str">
            <v>+++</v>
          </cell>
        </row>
        <row r="7854">
          <cell r="A7854" t="str">
            <v>590.40.55.570-6600.25</v>
          </cell>
          <cell r="B7854" t="str">
            <v>590</v>
          </cell>
          <cell r="C7854" t="str">
            <v>40</v>
          </cell>
          <cell r="D7854" t="str">
            <v>55</v>
          </cell>
          <cell r="E7854" t="str">
            <v>570</v>
          </cell>
          <cell r="F7854" t="str">
            <v>6600.25</v>
          </cell>
          <cell r="G7854" t="str">
            <v>Administrative Expenses Support Services-Indirect Labor</v>
          </cell>
          <cell r="H7854">
            <v>0</v>
          </cell>
          <cell r="I7854">
            <v>0</v>
          </cell>
          <cell r="J7854">
            <v>0</v>
          </cell>
          <cell r="K7854">
            <v>0</v>
          </cell>
          <cell r="L7854">
            <v>0</v>
          </cell>
          <cell r="M7854">
            <v>0</v>
          </cell>
          <cell r="N7854">
            <v>0</v>
          </cell>
          <cell r="O7854" t="str">
            <v>+++</v>
          </cell>
        </row>
        <row r="7855">
          <cell r="A7855" t="str">
            <v>590.40.55.570-6600.26</v>
          </cell>
          <cell r="B7855" t="str">
            <v>590</v>
          </cell>
          <cell r="C7855" t="str">
            <v>40</v>
          </cell>
          <cell r="D7855" t="str">
            <v>55</v>
          </cell>
          <cell r="E7855" t="str">
            <v>570</v>
          </cell>
          <cell r="F7855" t="str">
            <v>6600.26</v>
          </cell>
          <cell r="G7855" t="str">
            <v>Administrative Expenses Support Services-IT</v>
          </cell>
          <cell r="H7855">
            <v>0</v>
          </cell>
          <cell r="I7855">
            <v>0</v>
          </cell>
          <cell r="J7855">
            <v>0</v>
          </cell>
          <cell r="K7855">
            <v>0</v>
          </cell>
          <cell r="L7855">
            <v>0</v>
          </cell>
          <cell r="M7855">
            <v>0</v>
          </cell>
          <cell r="N7855">
            <v>0</v>
          </cell>
          <cell r="O7855" t="str">
            <v>+++</v>
          </cell>
        </row>
        <row r="7856">
          <cell r="A7856" t="str">
            <v>590.40.55.570-6600.32</v>
          </cell>
          <cell r="B7856" t="str">
            <v>590</v>
          </cell>
          <cell r="C7856" t="str">
            <v>40</v>
          </cell>
          <cell r="D7856" t="str">
            <v>55</v>
          </cell>
          <cell r="E7856" t="str">
            <v>570</v>
          </cell>
          <cell r="F7856" t="str">
            <v>6600.32</v>
          </cell>
          <cell r="G7856" t="str">
            <v>Administrative Expenses Vehicle Fund Contribution</v>
          </cell>
          <cell r="H7856">
            <v>0</v>
          </cell>
          <cell r="I7856">
            <v>0</v>
          </cell>
          <cell r="J7856">
            <v>0</v>
          </cell>
          <cell r="K7856">
            <v>0</v>
          </cell>
          <cell r="L7856">
            <v>0</v>
          </cell>
          <cell r="M7856">
            <v>0</v>
          </cell>
          <cell r="N7856">
            <v>0</v>
          </cell>
          <cell r="O7856" t="str">
            <v>+++</v>
          </cell>
        </row>
        <row r="7857">
          <cell r="A7857" t="str">
            <v>590.40.55.570-6600.36</v>
          </cell>
          <cell r="B7857" t="str">
            <v>590</v>
          </cell>
          <cell r="C7857" t="str">
            <v>40</v>
          </cell>
          <cell r="D7857" t="str">
            <v>55</v>
          </cell>
          <cell r="E7857" t="str">
            <v>570</v>
          </cell>
          <cell r="F7857" t="str">
            <v>6600.36</v>
          </cell>
          <cell r="G7857" t="str">
            <v>Administrative Expenses IT Fund Contribution</v>
          </cell>
          <cell r="H7857">
            <v>0</v>
          </cell>
          <cell r="I7857">
            <v>0</v>
          </cell>
          <cell r="J7857">
            <v>0</v>
          </cell>
          <cell r="K7857">
            <v>0</v>
          </cell>
          <cell r="L7857">
            <v>0</v>
          </cell>
          <cell r="M7857">
            <v>0</v>
          </cell>
          <cell r="N7857">
            <v>0</v>
          </cell>
          <cell r="O7857" t="str">
            <v>+++</v>
          </cell>
        </row>
        <row r="7858">
          <cell r="A7858" t="str">
            <v>590.40.55.570-6600.41</v>
          </cell>
          <cell r="B7858" t="str">
            <v>590</v>
          </cell>
          <cell r="C7858" t="str">
            <v>40</v>
          </cell>
          <cell r="D7858" t="str">
            <v>55</v>
          </cell>
          <cell r="E7858" t="str">
            <v>570</v>
          </cell>
          <cell r="F7858" t="str">
            <v>6600.41</v>
          </cell>
          <cell r="G7858" t="str">
            <v>Administrative Expenses Community Clean-up</v>
          </cell>
          <cell r="H7858">
            <v>0</v>
          </cell>
          <cell r="I7858">
            <v>0</v>
          </cell>
          <cell r="J7858">
            <v>0</v>
          </cell>
          <cell r="K7858">
            <v>0</v>
          </cell>
          <cell r="L7858">
            <v>0</v>
          </cell>
          <cell r="M7858">
            <v>0</v>
          </cell>
          <cell r="N7858">
            <v>0</v>
          </cell>
          <cell r="O7858" t="str">
            <v>+++</v>
          </cell>
        </row>
        <row r="7859">
          <cell r="A7859" t="str">
            <v>590.40.55.570-7000.02</v>
          </cell>
          <cell r="B7859" t="str">
            <v>590</v>
          </cell>
          <cell r="C7859" t="str">
            <v>40</v>
          </cell>
          <cell r="D7859" t="str">
            <v>55</v>
          </cell>
          <cell r="E7859" t="str">
            <v>570</v>
          </cell>
          <cell r="F7859" t="str">
            <v>7000.02</v>
          </cell>
          <cell r="G7859" t="str">
            <v>Capital Outlay Vehicles-Major</v>
          </cell>
          <cell r="H7859">
            <v>0</v>
          </cell>
          <cell r="I7859">
            <v>0</v>
          </cell>
          <cell r="J7859">
            <v>0</v>
          </cell>
          <cell r="K7859">
            <v>0</v>
          </cell>
          <cell r="L7859">
            <v>0</v>
          </cell>
          <cell r="M7859">
            <v>0</v>
          </cell>
          <cell r="N7859">
            <v>0</v>
          </cell>
          <cell r="O7859" t="str">
            <v>+++</v>
          </cell>
        </row>
        <row r="7860">
          <cell r="A7860" t="str">
            <v>590.40.55.570-7000.03</v>
          </cell>
          <cell r="B7860" t="str">
            <v>590</v>
          </cell>
          <cell r="C7860" t="str">
            <v>40</v>
          </cell>
          <cell r="D7860" t="str">
            <v>55</v>
          </cell>
          <cell r="E7860" t="str">
            <v>570</v>
          </cell>
          <cell r="F7860" t="str">
            <v>7000.03</v>
          </cell>
          <cell r="G7860" t="str">
            <v>Capital Outlay Operations Equip-Minor</v>
          </cell>
          <cell r="H7860">
            <v>0</v>
          </cell>
          <cell r="I7860">
            <v>0</v>
          </cell>
          <cell r="J7860">
            <v>0</v>
          </cell>
          <cell r="K7860">
            <v>0</v>
          </cell>
          <cell r="L7860">
            <v>0</v>
          </cell>
          <cell r="M7860">
            <v>0</v>
          </cell>
          <cell r="N7860">
            <v>0</v>
          </cell>
          <cell r="O7860" t="str">
            <v>+++</v>
          </cell>
        </row>
        <row r="7861">
          <cell r="A7861" t="str">
            <v>590.40.55.570-7000.99</v>
          </cell>
          <cell r="B7861" t="str">
            <v>590</v>
          </cell>
          <cell r="C7861" t="str">
            <v>40</v>
          </cell>
          <cell r="D7861" t="str">
            <v>55</v>
          </cell>
          <cell r="E7861" t="str">
            <v>570</v>
          </cell>
          <cell r="F7861" t="str">
            <v>7000.99</v>
          </cell>
          <cell r="G7861" t="str">
            <v>Capital Outlay General</v>
          </cell>
          <cell r="H7861">
            <v>0</v>
          </cell>
          <cell r="I7861">
            <v>0</v>
          </cell>
          <cell r="J7861">
            <v>0</v>
          </cell>
          <cell r="K7861">
            <v>0</v>
          </cell>
          <cell r="L7861">
            <v>0</v>
          </cell>
          <cell r="M7861">
            <v>0</v>
          </cell>
          <cell r="N7861">
            <v>0</v>
          </cell>
          <cell r="O7861" t="str">
            <v>+++</v>
          </cell>
        </row>
        <row r="7862">
          <cell r="A7862" t="str">
            <v>590.40.70.015-6000.01</v>
          </cell>
          <cell r="B7862" t="str">
            <v>590</v>
          </cell>
          <cell r="C7862" t="str">
            <v>40</v>
          </cell>
          <cell r="D7862" t="str">
            <v>70</v>
          </cell>
          <cell r="E7862" t="str">
            <v>015</v>
          </cell>
          <cell r="F7862" t="str">
            <v>6000.01</v>
          </cell>
          <cell r="G7862" t="str">
            <v>Professional Services General</v>
          </cell>
          <cell r="H7862">
            <v>0</v>
          </cell>
          <cell r="I7862">
            <v>0</v>
          </cell>
          <cell r="J7862">
            <v>0</v>
          </cell>
          <cell r="K7862">
            <v>0</v>
          </cell>
          <cell r="L7862">
            <v>0</v>
          </cell>
          <cell r="M7862">
            <v>0</v>
          </cell>
          <cell r="N7862">
            <v>0</v>
          </cell>
          <cell r="O7862" t="str">
            <v>+++</v>
          </cell>
        </row>
        <row r="7863">
          <cell r="A7863" t="str">
            <v>590.40.70.015-6000.02</v>
          </cell>
          <cell r="B7863" t="str">
            <v>590</v>
          </cell>
          <cell r="C7863" t="str">
            <v>40</v>
          </cell>
          <cell r="D7863" t="str">
            <v>70</v>
          </cell>
          <cell r="E7863" t="str">
            <v>015</v>
          </cell>
          <cell r="F7863" t="str">
            <v>6000.02</v>
          </cell>
          <cell r="G7863" t="str">
            <v>Professional Services Fingerprint Fees</v>
          </cell>
          <cell r="H7863">
            <v>0</v>
          </cell>
          <cell r="I7863">
            <v>0</v>
          </cell>
          <cell r="J7863">
            <v>0</v>
          </cell>
          <cell r="K7863">
            <v>0</v>
          </cell>
          <cell r="L7863">
            <v>0</v>
          </cell>
          <cell r="M7863">
            <v>0</v>
          </cell>
          <cell r="N7863">
            <v>0</v>
          </cell>
          <cell r="O7863" t="str">
            <v>+++</v>
          </cell>
        </row>
        <row r="7864">
          <cell r="A7864" t="str">
            <v>590.40.70.015-6000.12</v>
          </cell>
          <cell r="B7864" t="str">
            <v>590</v>
          </cell>
          <cell r="C7864" t="str">
            <v>40</v>
          </cell>
          <cell r="D7864" t="str">
            <v>70</v>
          </cell>
          <cell r="E7864" t="str">
            <v>015</v>
          </cell>
          <cell r="F7864" t="str">
            <v>6000.12</v>
          </cell>
          <cell r="G7864" t="str">
            <v>Professional Services Contract Services</v>
          </cell>
          <cell r="H7864">
            <v>25000</v>
          </cell>
          <cell r="I7864">
            <v>0</v>
          </cell>
          <cell r="J7864">
            <v>25000</v>
          </cell>
          <cell r="K7864">
            <v>0</v>
          </cell>
          <cell r="L7864">
            <v>0</v>
          </cell>
          <cell r="M7864">
            <v>0</v>
          </cell>
          <cell r="N7864">
            <v>25000</v>
          </cell>
          <cell r="O7864">
            <v>0</v>
          </cell>
        </row>
        <row r="7865">
          <cell r="A7865" t="str">
            <v>590.40.70.015-6000.18</v>
          </cell>
          <cell r="B7865" t="str">
            <v>590</v>
          </cell>
          <cell r="C7865" t="str">
            <v>40</v>
          </cell>
          <cell r="D7865" t="str">
            <v>70</v>
          </cell>
          <cell r="E7865" t="str">
            <v>015</v>
          </cell>
          <cell r="F7865" t="str">
            <v>6000.18</v>
          </cell>
          <cell r="G7865" t="str">
            <v>Professional Services Legal</v>
          </cell>
          <cell r="H7865">
            <v>20000</v>
          </cell>
          <cell r="I7865">
            <v>0</v>
          </cell>
          <cell r="J7865">
            <v>20000</v>
          </cell>
          <cell r="K7865">
            <v>0</v>
          </cell>
          <cell r="L7865">
            <v>0</v>
          </cell>
          <cell r="M7865">
            <v>0</v>
          </cell>
          <cell r="N7865">
            <v>20000</v>
          </cell>
          <cell r="O7865">
            <v>0</v>
          </cell>
        </row>
        <row r="7866">
          <cell r="A7866" t="str">
            <v>590.40.70.015-6200.02</v>
          </cell>
          <cell r="B7866" t="str">
            <v>590</v>
          </cell>
          <cell r="C7866" t="str">
            <v>40</v>
          </cell>
          <cell r="D7866" t="str">
            <v>70</v>
          </cell>
          <cell r="E7866" t="str">
            <v>015</v>
          </cell>
          <cell r="F7866" t="str">
            <v>6200.02</v>
          </cell>
          <cell r="G7866" t="str">
            <v>Supplies Special Department</v>
          </cell>
          <cell r="H7866">
            <v>0</v>
          </cell>
          <cell r="I7866">
            <v>0</v>
          </cell>
          <cell r="J7866">
            <v>0</v>
          </cell>
          <cell r="K7866">
            <v>0</v>
          </cell>
          <cell r="L7866">
            <v>0</v>
          </cell>
          <cell r="M7866">
            <v>0</v>
          </cell>
          <cell r="N7866">
            <v>0</v>
          </cell>
          <cell r="O7866" t="str">
            <v>+++</v>
          </cell>
        </row>
        <row r="7867">
          <cell r="A7867" t="str">
            <v>590.40.70.015-6200.09</v>
          </cell>
          <cell r="B7867" t="str">
            <v>590</v>
          </cell>
          <cell r="C7867" t="str">
            <v>40</v>
          </cell>
          <cell r="D7867" t="str">
            <v>70</v>
          </cell>
          <cell r="E7867" t="str">
            <v>015</v>
          </cell>
          <cell r="F7867" t="str">
            <v>6200.09</v>
          </cell>
          <cell r="G7867" t="str">
            <v>Supplies Data Processing</v>
          </cell>
          <cell r="H7867">
            <v>0</v>
          </cell>
          <cell r="I7867">
            <v>0</v>
          </cell>
          <cell r="J7867">
            <v>0</v>
          </cell>
          <cell r="K7867">
            <v>0</v>
          </cell>
          <cell r="L7867">
            <v>0</v>
          </cell>
          <cell r="M7867">
            <v>0</v>
          </cell>
          <cell r="N7867">
            <v>0</v>
          </cell>
          <cell r="O7867" t="str">
            <v>+++</v>
          </cell>
        </row>
        <row r="7868">
          <cell r="A7868" t="str">
            <v>590.40.70.015-6400.04</v>
          </cell>
          <cell r="B7868" t="str">
            <v>590</v>
          </cell>
          <cell r="C7868" t="str">
            <v>40</v>
          </cell>
          <cell r="D7868" t="str">
            <v>70</v>
          </cell>
          <cell r="E7868" t="str">
            <v>015</v>
          </cell>
          <cell r="F7868" t="str">
            <v>6400.04</v>
          </cell>
          <cell r="G7868" t="str">
            <v>Repairs &amp; Maintenance Equipment Rental</v>
          </cell>
          <cell r="H7868">
            <v>0</v>
          </cell>
          <cell r="I7868">
            <v>0</v>
          </cell>
          <cell r="J7868">
            <v>0</v>
          </cell>
          <cell r="K7868">
            <v>0</v>
          </cell>
          <cell r="L7868">
            <v>0</v>
          </cell>
          <cell r="M7868">
            <v>0</v>
          </cell>
          <cell r="N7868">
            <v>0</v>
          </cell>
          <cell r="O7868" t="str">
            <v>+++</v>
          </cell>
        </row>
        <row r="7869">
          <cell r="A7869" t="str">
            <v>590.40.70.015-6600.04</v>
          </cell>
          <cell r="B7869" t="str">
            <v>590</v>
          </cell>
          <cell r="C7869" t="str">
            <v>40</v>
          </cell>
          <cell r="D7869" t="str">
            <v>70</v>
          </cell>
          <cell r="E7869" t="str">
            <v>015</v>
          </cell>
          <cell r="F7869" t="str">
            <v>6600.04</v>
          </cell>
          <cell r="G7869" t="str">
            <v>Administrative Expenses Training/Conferences</v>
          </cell>
          <cell r="H7869">
            <v>0</v>
          </cell>
          <cell r="I7869">
            <v>0</v>
          </cell>
          <cell r="J7869">
            <v>0</v>
          </cell>
          <cell r="K7869">
            <v>0</v>
          </cell>
          <cell r="L7869">
            <v>0</v>
          </cell>
          <cell r="M7869">
            <v>0</v>
          </cell>
          <cell r="N7869">
            <v>0</v>
          </cell>
          <cell r="O7869" t="str">
            <v>+++</v>
          </cell>
        </row>
        <row r="7870">
          <cell r="A7870" t="str">
            <v>590.40.70.015-6600.25</v>
          </cell>
          <cell r="B7870" t="str">
            <v>590</v>
          </cell>
          <cell r="C7870" t="str">
            <v>40</v>
          </cell>
          <cell r="D7870" t="str">
            <v>70</v>
          </cell>
          <cell r="E7870" t="str">
            <v>015</v>
          </cell>
          <cell r="F7870" t="str">
            <v>6600.25</v>
          </cell>
          <cell r="G7870" t="str">
            <v>Administrative Expenses Support Services-Indirect Labor</v>
          </cell>
          <cell r="H7870">
            <v>63790</v>
          </cell>
          <cell r="I7870">
            <v>0</v>
          </cell>
          <cell r="J7870">
            <v>63790</v>
          </cell>
          <cell r="K7870">
            <v>0</v>
          </cell>
          <cell r="L7870">
            <v>0</v>
          </cell>
          <cell r="M7870">
            <v>0</v>
          </cell>
          <cell r="N7870">
            <v>63790</v>
          </cell>
          <cell r="O7870">
            <v>0</v>
          </cell>
        </row>
        <row r="7871">
          <cell r="A7871" t="str">
            <v>590.40.70.015-6600.26</v>
          </cell>
          <cell r="B7871" t="str">
            <v>590</v>
          </cell>
          <cell r="C7871" t="str">
            <v>40</v>
          </cell>
          <cell r="D7871" t="str">
            <v>70</v>
          </cell>
          <cell r="E7871" t="str">
            <v>015</v>
          </cell>
          <cell r="F7871" t="str">
            <v>6600.26</v>
          </cell>
          <cell r="G7871" t="str">
            <v>Administrative Expenses Support Services-IT</v>
          </cell>
          <cell r="H7871">
            <v>1200</v>
          </cell>
          <cell r="I7871">
            <v>0</v>
          </cell>
          <cell r="J7871">
            <v>1200</v>
          </cell>
          <cell r="K7871">
            <v>0</v>
          </cell>
          <cell r="L7871">
            <v>0</v>
          </cell>
          <cell r="M7871">
            <v>0</v>
          </cell>
          <cell r="N7871">
            <v>1200</v>
          </cell>
          <cell r="O7871">
            <v>0</v>
          </cell>
        </row>
        <row r="7872">
          <cell r="A7872" t="str">
            <v>590.40.70.015-6600.36</v>
          </cell>
          <cell r="B7872" t="str">
            <v>590</v>
          </cell>
          <cell r="C7872" t="str">
            <v>40</v>
          </cell>
          <cell r="D7872" t="str">
            <v>70</v>
          </cell>
          <cell r="E7872" t="str">
            <v>015</v>
          </cell>
          <cell r="F7872" t="str">
            <v>6600.36</v>
          </cell>
          <cell r="G7872" t="str">
            <v>Administrative Expenses IT Fund Contribution</v>
          </cell>
          <cell r="H7872">
            <v>5340</v>
          </cell>
          <cell r="I7872">
            <v>0</v>
          </cell>
          <cell r="J7872">
            <v>5340</v>
          </cell>
          <cell r="K7872">
            <v>0</v>
          </cell>
          <cell r="L7872">
            <v>0</v>
          </cell>
          <cell r="M7872">
            <v>0</v>
          </cell>
          <cell r="N7872">
            <v>5340</v>
          </cell>
          <cell r="O7872">
            <v>0</v>
          </cell>
        </row>
        <row r="7873">
          <cell r="A7873" t="str">
            <v>590.45.40.000-5000.01</v>
          </cell>
          <cell r="B7873" t="str">
            <v>590</v>
          </cell>
          <cell r="C7873" t="str">
            <v>45</v>
          </cell>
          <cell r="D7873" t="str">
            <v>40</v>
          </cell>
          <cell r="E7873" t="str">
            <v>000</v>
          </cell>
          <cell r="F7873" t="str">
            <v>5000.01</v>
          </cell>
          <cell r="G7873" t="str">
            <v>Salaries Regular</v>
          </cell>
          <cell r="H7873">
            <v>0</v>
          </cell>
          <cell r="I7873">
            <v>0</v>
          </cell>
          <cell r="J7873">
            <v>0</v>
          </cell>
          <cell r="K7873">
            <v>0</v>
          </cell>
          <cell r="L7873">
            <v>0</v>
          </cell>
          <cell r="M7873">
            <v>0</v>
          </cell>
          <cell r="N7873">
            <v>0</v>
          </cell>
          <cell r="O7873" t="str">
            <v>+++</v>
          </cell>
        </row>
        <row r="7874">
          <cell r="A7874" t="str">
            <v>590.45.40.000-5000.02</v>
          </cell>
          <cell r="B7874" t="str">
            <v>590</v>
          </cell>
          <cell r="C7874" t="str">
            <v>45</v>
          </cell>
          <cell r="D7874" t="str">
            <v>40</v>
          </cell>
          <cell r="E7874" t="str">
            <v>000</v>
          </cell>
          <cell r="F7874" t="str">
            <v>5000.02</v>
          </cell>
          <cell r="G7874" t="str">
            <v>Salaries Part Time</v>
          </cell>
          <cell r="H7874">
            <v>0</v>
          </cell>
          <cell r="I7874">
            <v>0</v>
          </cell>
          <cell r="J7874">
            <v>0</v>
          </cell>
          <cell r="K7874">
            <v>0</v>
          </cell>
          <cell r="L7874">
            <v>0</v>
          </cell>
          <cell r="M7874">
            <v>0</v>
          </cell>
          <cell r="N7874">
            <v>0</v>
          </cell>
          <cell r="O7874" t="str">
            <v>+++</v>
          </cell>
        </row>
        <row r="7875">
          <cell r="A7875" t="str">
            <v>590.45.40.000-5000.03</v>
          </cell>
          <cell r="B7875" t="str">
            <v>590</v>
          </cell>
          <cell r="C7875" t="str">
            <v>45</v>
          </cell>
          <cell r="D7875" t="str">
            <v>40</v>
          </cell>
          <cell r="E7875" t="str">
            <v>000</v>
          </cell>
          <cell r="F7875" t="str">
            <v>5000.03</v>
          </cell>
          <cell r="G7875" t="str">
            <v>Salaries Overtime</v>
          </cell>
          <cell r="H7875">
            <v>0</v>
          </cell>
          <cell r="I7875">
            <v>0</v>
          </cell>
          <cell r="J7875">
            <v>0</v>
          </cell>
          <cell r="K7875">
            <v>0</v>
          </cell>
          <cell r="L7875">
            <v>0</v>
          </cell>
          <cell r="M7875">
            <v>0</v>
          </cell>
          <cell r="N7875">
            <v>0</v>
          </cell>
          <cell r="O7875" t="str">
            <v>+++</v>
          </cell>
        </row>
        <row r="7876">
          <cell r="A7876" t="str">
            <v>590.45.40.000-5000.04</v>
          </cell>
          <cell r="B7876" t="str">
            <v>590</v>
          </cell>
          <cell r="C7876" t="str">
            <v>45</v>
          </cell>
          <cell r="D7876" t="str">
            <v>40</v>
          </cell>
          <cell r="E7876" t="str">
            <v>000</v>
          </cell>
          <cell r="F7876" t="str">
            <v>5000.04</v>
          </cell>
          <cell r="G7876" t="str">
            <v>Salaries Holiday Pay</v>
          </cell>
          <cell r="H7876">
            <v>0</v>
          </cell>
          <cell r="I7876">
            <v>0</v>
          </cell>
          <cell r="J7876">
            <v>0</v>
          </cell>
          <cell r="K7876">
            <v>0</v>
          </cell>
          <cell r="L7876">
            <v>0</v>
          </cell>
          <cell r="M7876">
            <v>0</v>
          </cell>
          <cell r="N7876">
            <v>0</v>
          </cell>
          <cell r="O7876" t="str">
            <v>+++</v>
          </cell>
        </row>
        <row r="7877">
          <cell r="A7877" t="str">
            <v>590.45.40.000-5000.06</v>
          </cell>
          <cell r="B7877" t="str">
            <v>590</v>
          </cell>
          <cell r="C7877" t="str">
            <v>45</v>
          </cell>
          <cell r="D7877" t="str">
            <v>40</v>
          </cell>
          <cell r="E7877" t="str">
            <v>000</v>
          </cell>
          <cell r="F7877" t="str">
            <v>5000.06</v>
          </cell>
          <cell r="G7877" t="str">
            <v>Salaries Out of Class</v>
          </cell>
          <cell r="H7877">
            <v>0</v>
          </cell>
          <cell r="I7877">
            <v>0</v>
          </cell>
          <cell r="J7877">
            <v>0</v>
          </cell>
          <cell r="K7877">
            <v>0</v>
          </cell>
          <cell r="L7877">
            <v>0</v>
          </cell>
          <cell r="M7877">
            <v>0</v>
          </cell>
          <cell r="N7877">
            <v>0</v>
          </cell>
          <cell r="O7877" t="str">
            <v>+++</v>
          </cell>
        </row>
        <row r="7878">
          <cell r="A7878" t="str">
            <v>590.45.40.000-5000.07</v>
          </cell>
          <cell r="B7878" t="str">
            <v>590</v>
          </cell>
          <cell r="C7878" t="str">
            <v>45</v>
          </cell>
          <cell r="D7878" t="str">
            <v>40</v>
          </cell>
          <cell r="E7878" t="str">
            <v>000</v>
          </cell>
          <cell r="F7878" t="str">
            <v>5000.07</v>
          </cell>
          <cell r="G7878" t="str">
            <v>Salaries Admin Leave Pay</v>
          </cell>
          <cell r="H7878">
            <v>0</v>
          </cell>
          <cell r="I7878">
            <v>0</v>
          </cell>
          <cell r="J7878">
            <v>0</v>
          </cell>
          <cell r="K7878">
            <v>0</v>
          </cell>
          <cell r="L7878">
            <v>0</v>
          </cell>
          <cell r="M7878">
            <v>0</v>
          </cell>
          <cell r="N7878">
            <v>0</v>
          </cell>
          <cell r="O7878" t="str">
            <v>+++</v>
          </cell>
        </row>
        <row r="7879">
          <cell r="A7879" t="str">
            <v>590.45.40.000-5000.08</v>
          </cell>
          <cell r="B7879" t="str">
            <v>590</v>
          </cell>
          <cell r="C7879" t="str">
            <v>45</v>
          </cell>
          <cell r="D7879" t="str">
            <v>40</v>
          </cell>
          <cell r="E7879" t="str">
            <v>000</v>
          </cell>
          <cell r="F7879" t="str">
            <v>5000.08</v>
          </cell>
          <cell r="G7879" t="str">
            <v>Salaries Longevity Pay</v>
          </cell>
          <cell r="H7879">
            <v>0</v>
          </cell>
          <cell r="I7879">
            <v>0</v>
          </cell>
          <cell r="J7879">
            <v>0</v>
          </cell>
          <cell r="K7879">
            <v>0</v>
          </cell>
          <cell r="L7879">
            <v>0</v>
          </cell>
          <cell r="M7879">
            <v>0</v>
          </cell>
          <cell r="N7879">
            <v>0</v>
          </cell>
          <cell r="O7879" t="str">
            <v>+++</v>
          </cell>
        </row>
        <row r="7880">
          <cell r="A7880" t="str">
            <v>590.45.40.000-5000.11</v>
          </cell>
          <cell r="B7880" t="str">
            <v>590</v>
          </cell>
          <cell r="C7880" t="str">
            <v>45</v>
          </cell>
          <cell r="D7880" t="str">
            <v>40</v>
          </cell>
          <cell r="E7880" t="str">
            <v>000</v>
          </cell>
          <cell r="F7880" t="str">
            <v>5000.11</v>
          </cell>
          <cell r="G7880" t="str">
            <v>Salaries Worker's Comp</v>
          </cell>
          <cell r="H7880">
            <v>0</v>
          </cell>
          <cell r="I7880">
            <v>0</v>
          </cell>
          <cell r="J7880">
            <v>0</v>
          </cell>
          <cell r="K7880">
            <v>0</v>
          </cell>
          <cell r="L7880">
            <v>0</v>
          </cell>
          <cell r="M7880">
            <v>0</v>
          </cell>
          <cell r="N7880">
            <v>0</v>
          </cell>
          <cell r="O7880" t="str">
            <v>+++</v>
          </cell>
        </row>
        <row r="7881">
          <cell r="A7881" t="str">
            <v>590.45.40.000-5000.99</v>
          </cell>
          <cell r="B7881" t="str">
            <v>590</v>
          </cell>
          <cell r="C7881" t="str">
            <v>45</v>
          </cell>
          <cell r="D7881" t="str">
            <v>40</v>
          </cell>
          <cell r="E7881" t="str">
            <v>000</v>
          </cell>
          <cell r="F7881" t="str">
            <v>5000.99</v>
          </cell>
          <cell r="G7881" t="str">
            <v>Salaries New Personnel Requests</v>
          </cell>
          <cell r="H7881">
            <v>0</v>
          </cell>
          <cell r="I7881">
            <v>0</v>
          </cell>
          <cell r="J7881">
            <v>0</v>
          </cell>
          <cell r="K7881">
            <v>0</v>
          </cell>
          <cell r="L7881">
            <v>0</v>
          </cell>
          <cell r="M7881">
            <v>0</v>
          </cell>
          <cell r="N7881">
            <v>0</v>
          </cell>
          <cell r="O7881" t="str">
            <v>+++</v>
          </cell>
        </row>
        <row r="7882">
          <cell r="A7882" t="str">
            <v>590.45.40.000-5100.00</v>
          </cell>
          <cell r="B7882" t="str">
            <v>590</v>
          </cell>
          <cell r="C7882" t="str">
            <v>45</v>
          </cell>
          <cell r="D7882" t="str">
            <v>40</v>
          </cell>
          <cell r="E7882" t="str">
            <v>000</v>
          </cell>
          <cell r="F7882" t="str">
            <v>5100.00</v>
          </cell>
          <cell r="G7882" t="str">
            <v>Benefits PERS Pool Liability</v>
          </cell>
          <cell r="H7882">
            <v>0</v>
          </cell>
          <cell r="I7882">
            <v>0</v>
          </cell>
          <cell r="J7882">
            <v>0</v>
          </cell>
          <cell r="K7882">
            <v>0</v>
          </cell>
          <cell r="L7882">
            <v>0</v>
          </cell>
          <cell r="M7882">
            <v>0</v>
          </cell>
          <cell r="N7882">
            <v>0</v>
          </cell>
          <cell r="O7882" t="str">
            <v>+++</v>
          </cell>
        </row>
        <row r="7883">
          <cell r="A7883" t="str">
            <v>590.45.40.000-5100.01</v>
          </cell>
          <cell r="B7883" t="str">
            <v>590</v>
          </cell>
          <cell r="C7883" t="str">
            <v>45</v>
          </cell>
          <cell r="D7883" t="str">
            <v>40</v>
          </cell>
          <cell r="E7883" t="str">
            <v>000</v>
          </cell>
          <cell r="F7883" t="str">
            <v>5100.01</v>
          </cell>
          <cell r="G7883" t="str">
            <v>Benefits Retirement</v>
          </cell>
          <cell r="H7883">
            <v>0</v>
          </cell>
          <cell r="I7883">
            <v>0</v>
          </cell>
          <cell r="J7883">
            <v>0</v>
          </cell>
          <cell r="K7883">
            <v>0</v>
          </cell>
          <cell r="L7883">
            <v>0</v>
          </cell>
          <cell r="M7883">
            <v>0</v>
          </cell>
          <cell r="N7883">
            <v>0</v>
          </cell>
          <cell r="O7883" t="str">
            <v>+++</v>
          </cell>
        </row>
        <row r="7884">
          <cell r="A7884" t="str">
            <v>590.45.40.000-5100.02</v>
          </cell>
          <cell r="B7884" t="str">
            <v>590</v>
          </cell>
          <cell r="C7884" t="str">
            <v>45</v>
          </cell>
          <cell r="D7884" t="str">
            <v>40</v>
          </cell>
          <cell r="E7884" t="str">
            <v>000</v>
          </cell>
          <cell r="F7884" t="str">
            <v>5100.02</v>
          </cell>
          <cell r="G7884" t="str">
            <v>Benefits Health Insurance</v>
          </cell>
          <cell r="H7884">
            <v>0</v>
          </cell>
          <cell r="I7884">
            <v>0</v>
          </cell>
          <cell r="J7884">
            <v>0</v>
          </cell>
          <cell r="K7884">
            <v>0</v>
          </cell>
          <cell r="L7884">
            <v>0</v>
          </cell>
          <cell r="M7884">
            <v>0</v>
          </cell>
          <cell r="N7884">
            <v>0</v>
          </cell>
          <cell r="O7884" t="str">
            <v>+++</v>
          </cell>
        </row>
        <row r="7885">
          <cell r="A7885" t="str">
            <v>590.45.40.000-5100.03</v>
          </cell>
          <cell r="B7885" t="str">
            <v>590</v>
          </cell>
          <cell r="C7885" t="str">
            <v>45</v>
          </cell>
          <cell r="D7885" t="str">
            <v>40</v>
          </cell>
          <cell r="E7885" t="str">
            <v>000</v>
          </cell>
          <cell r="F7885" t="str">
            <v>5100.03</v>
          </cell>
          <cell r="G7885" t="str">
            <v>Benefits Dental Insurance</v>
          </cell>
          <cell r="H7885">
            <v>0</v>
          </cell>
          <cell r="I7885">
            <v>0</v>
          </cell>
          <cell r="J7885">
            <v>0</v>
          </cell>
          <cell r="K7885">
            <v>0</v>
          </cell>
          <cell r="L7885">
            <v>0</v>
          </cell>
          <cell r="M7885">
            <v>0</v>
          </cell>
          <cell r="N7885">
            <v>0</v>
          </cell>
          <cell r="O7885" t="str">
            <v>+++</v>
          </cell>
        </row>
        <row r="7886">
          <cell r="A7886" t="str">
            <v>590.45.40.000-5100.04</v>
          </cell>
          <cell r="B7886" t="str">
            <v>590</v>
          </cell>
          <cell r="C7886" t="str">
            <v>45</v>
          </cell>
          <cell r="D7886" t="str">
            <v>40</v>
          </cell>
          <cell r="E7886" t="str">
            <v>000</v>
          </cell>
          <cell r="F7886" t="str">
            <v>5100.04</v>
          </cell>
          <cell r="G7886" t="str">
            <v>Benefits Vision Insurance</v>
          </cell>
          <cell r="H7886">
            <v>0</v>
          </cell>
          <cell r="I7886">
            <v>0</v>
          </cell>
          <cell r="J7886">
            <v>0</v>
          </cell>
          <cell r="K7886">
            <v>0</v>
          </cell>
          <cell r="L7886">
            <v>0</v>
          </cell>
          <cell r="M7886">
            <v>0</v>
          </cell>
          <cell r="N7886">
            <v>0</v>
          </cell>
          <cell r="O7886" t="str">
            <v>+++</v>
          </cell>
        </row>
        <row r="7887">
          <cell r="A7887" t="str">
            <v>590.45.40.000-5100.05</v>
          </cell>
          <cell r="B7887" t="str">
            <v>590</v>
          </cell>
          <cell r="C7887" t="str">
            <v>45</v>
          </cell>
          <cell r="D7887" t="str">
            <v>40</v>
          </cell>
          <cell r="E7887" t="str">
            <v>000</v>
          </cell>
          <cell r="F7887" t="str">
            <v>5100.05</v>
          </cell>
          <cell r="G7887" t="str">
            <v>Benefits Life Insurance</v>
          </cell>
          <cell r="H7887">
            <v>0</v>
          </cell>
          <cell r="I7887">
            <v>0</v>
          </cell>
          <cell r="J7887">
            <v>0</v>
          </cell>
          <cell r="K7887">
            <v>0</v>
          </cell>
          <cell r="L7887">
            <v>0</v>
          </cell>
          <cell r="M7887">
            <v>0</v>
          </cell>
          <cell r="N7887">
            <v>0</v>
          </cell>
          <cell r="O7887" t="str">
            <v>+++</v>
          </cell>
        </row>
        <row r="7888">
          <cell r="A7888" t="str">
            <v>590.45.40.000-5100.06</v>
          </cell>
          <cell r="B7888" t="str">
            <v>590</v>
          </cell>
          <cell r="C7888" t="str">
            <v>45</v>
          </cell>
          <cell r="D7888" t="str">
            <v>40</v>
          </cell>
          <cell r="E7888" t="str">
            <v>000</v>
          </cell>
          <cell r="F7888" t="str">
            <v>5100.06</v>
          </cell>
          <cell r="G7888" t="str">
            <v>Benefits Worker's Comp</v>
          </cell>
          <cell r="H7888">
            <v>0</v>
          </cell>
          <cell r="I7888">
            <v>0</v>
          </cell>
          <cell r="J7888">
            <v>0</v>
          </cell>
          <cell r="K7888">
            <v>0</v>
          </cell>
          <cell r="L7888">
            <v>0</v>
          </cell>
          <cell r="M7888">
            <v>0</v>
          </cell>
          <cell r="N7888">
            <v>0</v>
          </cell>
          <cell r="O7888" t="str">
            <v>+++</v>
          </cell>
        </row>
        <row r="7889">
          <cell r="A7889" t="str">
            <v>590.45.40.000-5100.07</v>
          </cell>
          <cell r="B7889" t="str">
            <v>590</v>
          </cell>
          <cell r="C7889" t="str">
            <v>45</v>
          </cell>
          <cell r="D7889" t="str">
            <v>40</v>
          </cell>
          <cell r="E7889" t="str">
            <v>000</v>
          </cell>
          <cell r="F7889" t="str">
            <v>5100.07</v>
          </cell>
          <cell r="G7889" t="str">
            <v>Benefits Long Term Disability</v>
          </cell>
          <cell r="H7889">
            <v>0</v>
          </cell>
          <cell r="I7889">
            <v>0</v>
          </cell>
          <cell r="J7889">
            <v>0</v>
          </cell>
          <cell r="K7889">
            <v>0</v>
          </cell>
          <cell r="L7889">
            <v>0</v>
          </cell>
          <cell r="M7889">
            <v>0</v>
          </cell>
          <cell r="N7889">
            <v>0</v>
          </cell>
          <cell r="O7889" t="str">
            <v>+++</v>
          </cell>
        </row>
        <row r="7890">
          <cell r="A7890" t="str">
            <v>590.45.40.000-5100.08</v>
          </cell>
          <cell r="B7890" t="str">
            <v>590</v>
          </cell>
          <cell r="C7890" t="str">
            <v>45</v>
          </cell>
          <cell r="D7890" t="str">
            <v>40</v>
          </cell>
          <cell r="E7890" t="str">
            <v>000</v>
          </cell>
          <cell r="F7890" t="str">
            <v>5100.08</v>
          </cell>
          <cell r="G7890" t="str">
            <v>Benefits Deferred Compensation</v>
          </cell>
          <cell r="H7890">
            <v>0</v>
          </cell>
          <cell r="I7890">
            <v>0</v>
          </cell>
          <cell r="J7890">
            <v>0</v>
          </cell>
          <cell r="K7890">
            <v>0</v>
          </cell>
          <cell r="L7890">
            <v>0</v>
          </cell>
          <cell r="M7890">
            <v>0</v>
          </cell>
          <cell r="N7890">
            <v>0</v>
          </cell>
          <cell r="O7890" t="str">
            <v>+++</v>
          </cell>
        </row>
        <row r="7891">
          <cell r="A7891" t="str">
            <v>590.45.40.000-5100.09</v>
          </cell>
          <cell r="B7891" t="str">
            <v>590</v>
          </cell>
          <cell r="C7891" t="str">
            <v>45</v>
          </cell>
          <cell r="D7891" t="str">
            <v>40</v>
          </cell>
          <cell r="E7891" t="str">
            <v>000</v>
          </cell>
          <cell r="F7891" t="str">
            <v>5100.09</v>
          </cell>
          <cell r="G7891" t="str">
            <v>Benefits Unemployment Insurance</v>
          </cell>
          <cell r="H7891">
            <v>0</v>
          </cell>
          <cell r="I7891">
            <v>0</v>
          </cell>
          <cell r="J7891">
            <v>0</v>
          </cell>
          <cell r="K7891">
            <v>0</v>
          </cell>
          <cell r="L7891">
            <v>0</v>
          </cell>
          <cell r="M7891">
            <v>0</v>
          </cell>
          <cell r="N7891">
            <v>0</v>
          </cell>
          <cell r="O7891" t="str">
            <v>+++</v>
          </cell>
        </row>
        <row r="7892">
          <cell r="A7892" t="str">
            <v>590.45.40.000-5100.11</v>
          </cell>
          <cell r="B7892" t="str">
            <v>590</v>
          </cell>
          <cell r="C7892" t="str">
            <v>45</v>
          </cell>
          <cell r="D7892" t="str">
            <v>40</v>
          </cell>
          <cell r="E7892" t="str">
            <v>000</v>
          </cell>
          <cell r="F7892" t="str">
            <v>5100.11</v>
          </cell>
          <cell r="G7892" t="str">
            <v>Benefits Medicare</v>
          </cell>
          <cell r="H7892">
            <v>0</v>
          </cell>
          <cell r="I7892">
            <v>0</v>
          </cell>
          <cell r="J7892">
            <v>0</v>
          </cell>
          <cell r="K7892">
            <v>0</v>
          </cell>
          <cell r="L7892">
            <v>0</v>
          </cell>
          <cell r="M7892">
            <v>0</v>
          </cell>
          <cell r="N7892">
            <v>0</v>
          </cell>
          <cell r="O7892" t="str">
            <v>+++</v>
          </cell>
        </row>
        <row r="7893">
          <cell r="A7893" t="str">
            <v>590.45.40.000-5100.15</v>
          </cell>
          <cell r="B7893" t="str">
            <v>590</v>
          </cell>
          <cell r="C7893" t="str">
            <v>45</v>
          </cell>
          <cell r="D7893" t="str">
            <v>40</v>
          </cell>
          <cell r="E7893" t="str">
            <v>000</v>
          </cell>
          <cell r="F7893" t="str">
            <v>5100.15</v>
          </cell>
          <cell r="G7893" t="str">
            <v>Benefits Cell Phone Allowance</v>
          </cell>
          <cell r="H7893">
            <v>0</v>
          </cell>
          <cell r="I7893">
            <v>0</v>
          </cell>
          <cell r="J7893">
            <v>0</v>
          </cell>
          <cell r="K7893">
            <v>0</v>
          </cell>
          <cell r="L7893">
            <v>0</v>
          </cell>
          <cell r="M7893">
            <v>0</v>
          </cell>
          <cell r="N7893">
            <v>0</v>
          </cell>
          <cell r="O7893" t="str">
            <v>+++</v>
          </cell>
        </row>
        <row r="7894">
          <cell r="A7894" t="str">
            <v>590.45.40.000-5100.17</v>
          </cell>
          <cell r="B7894" t="str">
            <v>590</v>
          </cell>
          <cell r="C7894" t="str">
            <v>45</v>
          </cell>
          <cell r="D7894" t="str">
            <v>40</v>
          </cell>
          <cell r="E7894" t="str">
            <v>000</v>
          </cell>
          <cell r="F7894" t="str">
            <v>5100.17</v>
          </cell>
          <cell r="G7894" t="str">
            <v>Benefits Other Post Employment Benefits</v>
          </cell>
          <cell r="H7894">
            <v>0</v>
          </cell>
          <cell r="I7894">
            <v>0</v>
          </cell>
          <cell r="J7894">
            <v>0</v>
          </cell>
          <cell r="K7894">
            <v>0</v>
          </cell>
          <cell r="L7894">
            <v>0</v>
          </cell>
          <cell r="M7894">
            <v>0</v>
          </cell>
          <cell r="N7894">
            <v>0</v>
          </cell>
          <cell r="O7894" t="str">
            <v>+++</v>
          </cell>
        </row>
        <row r="7895">
          <cell r="A7895" t="str">
            <v>590.45.40.000-6000.01</v>
          </cell>
          <cell r="B7895" t="str">
            <v>590</v>
          </cell>
          <cell r="C7895" t="str">
            <v>45</v>
          </cell>
          <cell r="D7895" t="str">
            <v>40</v>
          </cell>
          <cell r="E7895" t="str">
            <v>000</v>
          </cell>
          <cell r="F7895" t="str">
            <v>6000.01</v>
          </cell>
          <cell r="G7895" t="str">
            <v>Professional Services General</v>
          </cell>
          <cell r="H7895">
            <v>0</v>
          </cell>
          <cell r="I7895">
            <v>0</v>
          </cell>
          <cell r="J7895">
            <v>0</v>
          </cell>
          <cell r="K7895">
            <v>0</v>
          </cell>
          <cell r="L7895">
            <v>0</v>
          </cell>
          <cell r="M7895">
            <v>0</v>
          </cell>
          <cell r="N7895">
            <v>0</v>
          </cell>
          <cell r="O7895" t="str">
            <v>+++</v>
          </cell>
        </row>
        <row r="7896">
          <cell r="A7896" t="str">
            <v>590.45.40.000-6000.10</v>
          </cell>
          <cell r="B7896" t="str">
            <v>590</v>
          </cell>
          <cell r="C7896" t="str">
            <v>45</v>
          </cell>
          <cell r="D7896" t="str">
            <v>40</v>
          </cell>
          <cell r="E7896" t="str">
            <v>000</v>
          </cell>
          <cell r="F7896" t="str">
            <v>6000.10</v>
          </cell>
          <cell r="G7896" t="str">
            <v>Professional Services Consultant</v>
          </cell>
          <cell r="H7896">
            <v>0</v>
          </cell>
          <cell r="I7896">
            <v>0</v>
          </cell>
          <cell r="J7896">
            <v>0</v>
          </cell>
          <cell r="K7896">
            <v>0</v>
          </cell>
          <cell r="L7896">
            <v>0</v>
          </cell>
          <cell r="M7896">
            <v>0</v>
          </cell>
          <cell r="N7896">
            <v>0</v>
          </cell>
          <cell r="O7896" t="str">
            <v>+++</v>
          </cell>
        </row>
        <row r="7897">
          <cell r="A7897" t="str">
            <v>590.45.40.000-6000.12</v>
          </cell>
          <cell r="B7897" t="str">
            <v>590</v>
          </cell>
          <cell r="C7897" t="str">
            <v>45</v>
          </cell>
          <cell r="D7897" t="str">
            <v>40</v>
          </cell>
          <cell r="E7897" t="str">
            <v>000</v>
          </cell>
          <cell r="F7897" t="str">
            <v>6000.12</v>
          </cell>
          <cell r="G7897" t="str">
            <v>Professional Services Contract Services</v>
          </cell>
          <cell r="H7897">
            <v>0</v>
          </cell>
          <cell r="I7897">
            <v>0</v>
          </cell>
          <cell r="J7897">
            <v>0</v>
          </cell>
          <cell r="K7897">
            <v>0</v>
          </cell>
          <cell r="L7897">
            <v>0</v>
          </cell>
          <cell r="M7897">
            <v>0</v>
          </cell>
          <cell r="N7897">
            <v>0</v>
          </cell>
          <cell r="O7897" t="str">
            <v>+++</v>
          </cell>
        </row>
        <row r="7898">
          <cell r="A7898" t="str">
            <v>590.45.40.000-6000.13</v>
          </cell>
          <cell r="B7898" t="str">
            <v>590</v>
          </cell>
          <cell r="C7898" t="str">
            <v>45</v>
          </cell>
          <cell r="D7898" t="str">
            <v>40</v>
          </cell>
          <cell r="E7898" t="str">
            <v>000</v>
          </cell>
          <cell r="F7898" t="str">
            <v>6000.13</v>
          </cell>
          <cell r="G7898" t="str">
            <v>Professional Services Compliance Monitoring</v>
          </cell>
          <cell r="H7898">
            <v>0</v>
          </cell>
          <cell r="I7898">
            <v>0</v>
          </cell>
          <cell r="J7898">
            <v>0</v>
          </cell>
          <cell r="K7898">
            <v>0</v>
          </cell>
          <cell r="L7898">
            <v>0</v>
          </cell>
          <cell r="M7898">
            <v>0</v>
          </cell>
          <cell r="N7898">
            <v>0</v>
          </cell>
          <cell r="O7898" t="str">
            <v>+++</v>
          </cell>
        </row>
        <row r="7899">
          <cell r="A7899" t="str">
            <v>590.45.40.000-6000.14</v>
          </cell>
          <cell r="B7899" t="str">
            <v>590</v>
          </cell>
          <cell r="C7899" t="str">
            <v>45</v>
          </cell>
          <cell r="D7899" t="str">
            <v>40</v>
          </cell>
          <cell r="E7899" t="str">
            <v>000</v>
          </cell>
          <cell r="F7899" t="str">
            <v>6000.14</v>
          </cell>
          <cell r="G7899" t="str">
            <v>Professional Services IW Pre Analysis</v>
          </cell>
          <cell r="H7899">
            <v>0</v>
          </cell>
          <cell r="I7899">
            <v>0</v>
          </cell>
          <cell r="J7899">
            <v>0</v>
          </cell>
          <cell r="K7899">
            <v>0</v>
          </cell>
          <cell r="L7899">
            <v>0</v>
          </cell>
          <cell r="M7899">
            <v>0</v>
          </cell>
          <cell r="N7899">
            <v>0</v>
          </cell>
          <cell r="O7899" t="str">
            <v>+++</v>
          </cell>
        </row>
        <row r="7900">
          <cell r="A7900" t="str">
            <v>590.45.40.000-6000.18</v>
          </cell>
          <cell r="B7900" t="str">
            <v>590</v>
          </cell>
          <cell r="C7900" t="str">
            <v>45</v>
          </cell>
          <cell r="D7900" t="str">
            <v>40</v>
          </cell>
          <cell r="E7900" t="str">
            <v>000</v>
          </cell>
          <cell r="F7900" t="str">
            <v>6000.18</v>
          </cell>
          <cell r="G7900" t="str">
            <v>Professional Services Legal</v>
          </cell>
          <cell r="H7900">
            <v>0</v>
          </cell>
          <cell r="I7900">
            <v>0</v>
          </cell>
          <cell r="J7900">
            <v>0</v>
          </cell>
          <cell r="K7900">
            <v>0</v>
          </cell>
          <cell r="L7900">
            <v>0</v>
          </cell>
          <cell r="M7900">
            <v>0</v>
          </cell>
          <cell r="N7900">
            <v>0</v>
          </cell>
          <cell r="O7900" t="str">
            <v>+++</v>
          </cell>
        </row>
        <row r="7901">
          <cell r="A7901" t="str">
            <v>590.45.40.000-6100.01</v>
          </cell>
          <cell r="B7901" t="str">
            <v>590</v>
          </cell>
          <cell r="C7901" t="str">
            <v>45</v>
          </cell>
          <cell r="D7901" t="str">
            <v>40</v>
          </cell>
          <cell r="E7901" t="str">
            <v>000</v>
          </cell>
          <cell r="F7901" t="str">
            <v>6100.01</v>
          </cell>
          <cell r="G7901" t="str">
            <v>Utilities Electric</v>
          </cell>
          <cell r="H7901">
            <v>0</v>
          </cell>
          <cell r="I7901">
            <v>0</v>
          </cell>
          <cell r="J7901">
            <v>0</v>
          </cell>
          <cell r="K7901">
            <v>0</v>
          </cell>
          <cell r="L7901">
            <v>0</v>
          </cell>
          <cell r="M7901">
            <v>0</v>
          </cell>
          <cell r="N7901">
            <v>0</v>
          </cell>
          <cell r="O7901" t="str">
            <v>+++</v>
          </cell>
        </row>
        <row r="7902">
          <cell r="A7902" t="str">
            <v>590.45.40.000-6100.02</v>
          </cell>
          <cell r="B7902" t="str">
            <v>590</v>
          </cell>
          <cell r="C7902" t="str">
            <v>45</v>
          </cell>
          <cell r="D7902" t="str">
            <v>40</v>
          </cell>
          <cell r="E7902" t="str">
            <v>000</v>
          </cell>
          <cell r="F7902" t="str">
            <v>6100.02</v>
          </cell>
          <cell r="G7902" t="str">
            <v>Utilities Telephone</v>
          </cell>
          <cell r="H7902">
            <v>0</v>
          </cell>
          <cell r="I7902">
            <v>0</v>
          </cell>
          <cell r="J7902">
            <v>0</v>
          </cell>
          <cell r="K7902">
            <v>0</v>
          </cell>
          <cell r="L7902">
            <v>0</v>
          </cell>
          <cell r="M7902">
            <v>0</v>
          </cell>
          <cell r="N7902">
            <v>0</v>
          </cell>
          <cell r="O7902" t="str">
            <v>+++</v>
          </cell>
        </row>
        <row r="7903">
          <cell r="A7903" t="str">
            <v>590.45.40.000-6100.03</v>
          </cell>
          <cell r="B7903" t="str">
            <v>590</v>
          </cell>
          <cell r="C7903" t="str">
            <v>45</v>
          </cell>
          <cell r="D7903" t="str">
            <v>40</v>
          </cell>
          <cell r="E7903" t="str">
            <v>000</v>
          </cell>
          <cell r="F7903" t="str">
            <v>6100.03</v>
          </cell>
          <cell r="G7903" t="str">
            <v>Utilities Data Transmission / ISP</v>
          </cell>
          <cell r="H7903">
            <v>0</v>
          </cell>
          <cell r="I7903">
            <v>0</v>
          </cell>
          <cell r="J7903">
            <v>0</v>
          </cell>
          <cell r="K7903">
            <v>0</v>
          </cell>
          <cell r="L7903">
            <v>0</v>
          </cell>
          <cell r="M7903">
            <v>0</v>
          </cell>
          <cell r="N7903">
            <v>0</v>
          </cell>
          <cell r="O7903" t="str">
            <v>+++</v>
          </cell>
        </row>
        <row r="7904">
          <cell r="A7904" t="str">
            <v>590.45.40.000-6200.01</v>
          </cell>
          <cell r="B7904" t="str">
            <v>590</v>
          </cell>
          <cell r="C7904" t="str">
            <v>45</v>
          </cell>
          <cell r="D7904" t="str">
            <v>40</v>
          </cell>
          <cell r="E7904" t="str">
            <v>000</v>
          </cell>
          <cell r="F7904" t="str">
            <v>6200.01</v>
          </cell>
          <cell r="G7904" t="str">
            <v>Supplies Office</v>
          </cell>
          <cell r="H7904">
            <v>0</v>
          </cell>
          <cell r="I7904">
            <v>0</v>
          </cell>
          <cell r="J7904">
            <v>0</v>
          </cell>
          <cell r="K7904">
            <v>0</v>
          </cell>
          <cell r="L7904">
            <v>0</v>
          </cell>
          <cell r="M7904">
            <v>0</v>
          </cell>
          <cell r="N7904">
            <v>0</v>
          </cell>
          <cell r="O7904" t="str">
            <v>+++</v>
          </cell>
        </row>
        <row r="7905">
          <cell r="A7905" t="str">
            <v>590.45.40.000-6200.02</v>
          </cell>
          <cell r="B7905" t="str">
            <v>590</v>
          </cell>
          <cell r="C7905" t="str">
            <v>45</v>
          </cell>
          <cell r="D7905" t="str">
            <v>40</v>
          </cell>
          <cell r="E7905" t="str">
            <v>000</v>
          </cell>
          <cell r="F7905" t="str">
            <v>6200.02</v>
          </cell>
          <cell r="G7905" t="str">
            <v>Supplies Special Department</v>
          </cell>
          <cell r="H7905">
            <v>0</v>
          </cell>
          <cell r="I7905">
            <v>0</v>
          </cell>
          <cell r="J7905">
            <v>0</v>
          </cell>
          <cell r="K7905">
            <v>0</v>
          </cell>
          <cell r="L7905">
            <v>0</v>
          </cell>
          <cell r="M7905">
            <v>0</v>
          </cell>
          <cell r="N7905">
            <v>0</v>
          </cell>
          <cell r="O7905" t="str">
            <v>+++</v>
          </cell>
        </row>
        <row r="7906">
          <cell r="A7906" t="str">
            <v>590.45.40.000-6200.03</v>
          </cell>
          <cell r="B7906" t="str">
            <v>590</v>
          </cell>
          <cell r="C7906" t="str">
            <v>45</v>
          </cell>
          <cell r="D7906" t="str">
            <v>40</v>
          </cell>
          <cell r="E7906" t="str">
            <v>000</v>
          </cell>
          <cell r="F7906" t="str">
            <v>6200.03</v>
          </cell>
          <cell r="G7906" t="str">
            <v>Supplies Copier Maintenance &amp; Supplies</v>
          </cell>
          <cell r="H7906">
            <v>0</v>
          </cell>
          <cell r="I7906">
            <v>0</v>
          </cell>
          <cell r="J7906">
            <v>0</v>
          </cell>
          <cell r="K7906">
            <v>0</v>
          </cell>
          <cell r="L7906">
            <v>0</v>
          </cell>
          <cell r="M7906">
            <v>0</v>
          </cell>
          <cell r="N7906">
            <v>0</v>
          </cell>
          <cell r="O7906" t="str">
            <v>+++</v>
          </cell>
        </row>
        <row r="7907">
          <cell r="A7907" t="str">
            <v>590.45.40.000-6200.04</v>
          </cell>
          <cell r="B7907" t="str">
            <v>590</v>
          </cell>
          <cell r="C7907" t="str">
            <v>45</v>
          </cell>
          <cell r="D7907" t="str">
            <v>40</v>
          </cell>
          <cell r="E7907" t="str">
            <v>000</v>
          </cell>
          <cell r="F7907" t="str">
            <v>6200.04</v>
          </cell>
          <cell r="G7907" t="str">
            <v>Supplies Postage</v>
          </cell>
          <cell r="H7907">
            <v>0</v>
          </cell>
          <cell r="I7907">
            <v>0</v>
          </cell>
          <cell r="J7907">
            <v>0</v>
          </cell>
          <cell r="K7907">
            <v>0</v>
          </cell>
          <cell r="L7907">
            <v>0</v>
          </cell>
          <cell r="M7907">
            <v>0</v>
          </cell>
          <cell r="N7907">
            <v>0</v>
          </cell>
          <cell r="O7907" t="str">
            <v>+++</v>
          </cell>
        </row>
        <row r="7908">
          <cell r="A7908" t="str">
            <v>590.45.40.000-6200.05</v>
          </cell>
          <cell r="B7908" t="str">
            <v>590</v>
          </cell>
          <cell r="C7908" t="str">
            <v>45</v>
          </cell>
          <cell r="D7908" t="str">
            <v>40</v>
          </cell>
          <cell r="E7908" t="str">
            <v>000</v>
          </cell>
          <cell r="F7908" t="str">
            <v>6200.05</v>
          </cell>
          <cell r="G7908" t="str">
            <v>Supplies Gasoline</v>
          </cell>
          <cell r="H7908">
            <v>0</v>
          </cell>
          <cell r="I7908">
            <v>0</v>
          </cell>
          <cell r="J7908">
            <v>0</v>
          </cell>
          <cell r="K7908">
            <v>0</v>
          </cell>
          <cell r="L7908">
            <v>0</v>
          </cell>
          <cell r="M7908">
            <v>0</v>
          </cell>
          <cell r="N7908">
            <v>0</v>
          </cell>
          <cell r="O7908" t="str">
            <v>+++</v>
          </cell>
        </row>
        <row r="7909">
          <cell r="A7909" t="str">
            <v>590.45.40.000-6200.09</v>
          </cell>
          <cell r="B7909" t="str">
            <v>590</v>
          </cell>
          <cell r="C7909" t="str">
            <v>45</v>
          </cell>
          <cell r="D7909" t="str">
            <v>40</v>
          </cell>
          <cell r="E7909" t="str">
            <v>000</v>
          </cell>
          <cell r="F7909" t="str">
            <v>6200.09</v>
          </cell>
          <cell r="G7909" t="str">
            <v>Supplies Data Processing</v>
          </cell>
          <cell r="H7909">
            <v>0</v>
          </cell>
          <cell r="I7909">
            <v>0</v>
          </cell>
          <cell r="J7909">
            <v>0</v>
          </cell>
          <cell r="K7909">
            <v>0</v>
          </cell>
          <cell r="L7909">
            <v>0</v>
          </cell>
          <cell r="M7909">
            <v>0</v>
          </cell>
          <cell r="N7909">
            <v>0</v>
          </cell>
          <cell r="O7909" t="str">
            <v>+++</v>
          </cell>
        </row>
        <row r="7910">
          <cell r="A7910" t="str">
            <v>590.45.40.000-6300.01</v>
          </cell>
          <cell r="B7910" t="str">
            <v>590</v>
          </cell>
          <cell r="C7910" t="str">
            <v>45</v>
          </cell>
          <cell r="D7910" t="str">
            <v>40</v>
          </cell>
          <cell r="E7910" t="str">
            <v>000</v>
          </cell>
          <cell r="F7910" t="str">
            <v>6300.01</v>
          </cell>
          <cell r="G7910" t="str">
            <v>Dues &amp; Subscriptions Memberships</v>
          </cell>
          <cell r="H7910">
            <v>0</v>
          </cell>
          <cell r="I7910">
            <v>0</v>
          </cell>
          <cell r="J7910">
            <v>0</v>
          </cell>
          <cell r="K7910">
            <v>0</v>
          </cell>
          <cell r="L7910">
            <v>0</v>
          </cell>
          <cell r="M7910">
            <v>0</v>
          </cell>
          <cell r="N7910">
            <v>0</v>
          </cell>
          <cell r="O7910" t="str">
            <v>+++</v>
          </cell>
        </row>
        <row r="7911">
          <cell r="A7911" t="str">
            <v>590.45.40.000-6300.02</v>
          </cell>
          <cell r="B7911" t="str">
            <v>590</v>
          </cell>
          <cell r="C7911" t="str">
            <v>45</v>
          </cell>
          <cell r="D7911" t="str">
            <v>40</v>
          </cell>
          <cell r="E7911" t="str">
            <v>000</v>
          </cell>
          <cell r="F7911" t="str">
            <v>6300.02</v>
          </cell>
          <cell r="G7911" t="str">
            <v>Dues &amp; Subscriptions Publications</v>
          </cell>
          <cell r="H7911">
            <v>0</v>
          </cell>
          <cell r="I7911">
            <v>0</v>
          </cell>
          <cell r="J7911">
            <v>0</v>
          </cell>
          <cell r="K7911">
            <v>0</v>
          </cell>
          <cell r="L7911">
            <v>0</v>
          </cell>
          <cell r="M7911">
            <v>0</v>
          </cell>
          <cell r="N7911">
            <v>0</v>
          </cell>
          <cell r="O7911" t="str">
            <v>+++</v>
          </cell>
        </row>
        <row r="7912">
          <cell r="A7912" t="str">
            <v>590.45.40.000-6300.03</v>
          </cell>
          <cell r="B7912" t="str">
            <v>590</v>
          </cell>
          <cell r="C7912" t="str">
            <v>45</v>
          </cell>
          <cell r="D7912" t="str">
            <v>40</v>
          </cell>
          <cell r="E7912" t="str">
            <v>000</v>
          </cell>
          <cell r="F7912" t="str">
            <v>6300.03</v>
          </cell>
          <cell r="G7912" t="str">
            <v>Dues &amp; Subscriptions Certifications</v>
          </cell>
          <cell r="H7912">
            <v>0</v>
          </cell>
          <cell r="I7912">
            <v>0</v>
          </cell>
          <cell r="J7912">
            <v>0</v>
          </cell>
          <cell r="K7912">
            <v>0</v>
          </cell>
          <cell r="L7912">
            <v>0</v>
          </cell>
          <cell r="M7912">
            <v>0</v>
          </cell>
          <cell r="N7912">
            <v>0</v>
          </cell>
          <cell r="O7912" t="str">
            <v>+++</v>
          </cell>
        </row>
        <row r="7913">
          <cell r="A7913" t="str">
            <v>590.45.40.000-6350.01</v>
          </cell>
          <cell r="B7913" t="str">
            <v>590</v>
          </cell>
          <cell r="C7913" t="str">
            <v>45</v>
          </cell>
          <cell r="D7913" t="str">
            <v>40</v>
          </cell>
          <cell r="E7913" t="str">
            <v>000</v>
          </cell>
          <cell r="F7913" t="str">
            <v>6350.01</v>
          </cell>
          <cell r="G7913" t="str">
            <v>Maintenance Agreements &amp; Licenses License/Software Maintenance</v>
          </cell>
          <cell r="H7913">
            <v>0</v>
          </cell>
          <cell r="I7913">
            <v>0</v>
          </cell>
          <cell r="J7913">
            <v>0</v>
          </cell>
          <cell r="K7913">
            <v>0</v>
          </cell>
          <cell r="L7913">
            <v>0</v>
          </cell>
          <cell r="M7913">
            <v>0</v>
          </cell>
          <cell r="N7913">
            <v>0</v>
          </cell>
          <cell r="O7913" t="str">
            <v>+++</v>
          </cell>
        </row>
        <row r="7914">
          <cell r="A7914" t="str">
            <v>590.45.40.000-6350.02</v>
          </cell>
          <cell r="B7914" t="str">
            <v>590</v>
          </cell>
          <cell r="C7914" t="str">
            <v>45</v>
          </cell>
          <cell r="D7914" t="str">
            <v>40</v>
          </cell>
          <cell r="E7914" t="str">
            <v>000</v>
          </cell>
          <cell r="F7914" t="str">
            <v>6350.02</v>
          </cell>
          <cell r="G7914" t="str">
            <v>Maintenance Agreements &amp; Licenses Hardware Maintenance</v>
          </cell>
          <cell r="H7914">
            <v>0</v>
          </cell>
          <cell r="I7914">
            <v>0</v>
          </cell>
          <cell r="J7914">
            <v>0</v>
          </cell>
          <cell r="K7914">
            <v>0</v>
          </cell>
          <cell r="L7914">
            <v>0</v>
          </cell>
          <cell r="M7914">
            <v>0</v>
          </cell>
          <cell r="N7914">
            <v>0</v>
          </cell>
          <cell r="O7914" t="str">
            <v>+++</v>
          </cell>
        </row>
        <row r="7915">
          <cell r="A7915" t="str">
            <v>590.45.40.000-6350.03</v>
          </cell>
          <cell r="B7915" t="str">
            <v>590</v>
          </cell>
          <cell r="C7915" t="str">
            <v>45</v>
          </cell>
          <cell r="D7915" t="str">
            <v>40</v>
          </cell>
          <cell r="E7915" t="str">
            <v>000</v>
          </cell>
          <cell r="F7915" t="str">
            <v>6350.03</v>
          </cell>
          <cell r="G7915" t="str">
            <v>Maintenance Agreements &amp; Licenses Maintenance Agreements</v>
          </cell>
          <cell r="H7915">
            <v>0</v>
          </cell>
          <cell r="I7915">
            <v>0</v>
          </cell>
          <cell r="J7915">
            <v>0</v>
          </cell>
          <cell r="K7915">
            <v>0</v>
          </cell>
          <cell r="L7915">
            <v>0</v>
          </cell>
          <cell r="M7915">
            <v>0</v>
          </cell>
          <cell r="N7915">
            <v>0</v>
          </cell>
          <cell r="O7915" t="str">
            <v>+++</v>
          </cell>
        </row>
        <row r="7916">
          <cell r="A7916" t="str">
            <v>590.45.40.000-6350.04</v>
          </cell>
          <cell r="B7916" t="str">
            <v>590</v>
          </cell>
          <cell r="C7916" t="str">
            <v>45</v>
          </cell>
          <cell r="D7916" t="str">
            <v>40</v>
          </cell>
          <cell r="E7916" t="str">
            <v>000</v>
          </cell>
          <cell r="F7916" t="str">
            <v>6350.04</v>
          </cell>
          <cell r="G7916" t="str">
            <v>Maintenance Agreements &amp; Licenses SCADA</v>
          </cell>
          <cell r="H7916">
            <v>0</v>
          </cell>
          <cell r="I7916">
            <v>0</v>
          </cell>
          <cell r="J7916">
            <v>0</v>
          </cell>
          <cell r="K7916">
            <v>0</v>
          </cell>
          <cell r="L7916">
            <v>0</v>
          </cell>
          <cell r="M7916">
            <v>0</v>
          </cell>
          <cell r="N7916">
            <v>0</v>
          </cell>
          <cell r="O7916" t="str">
            <v>+++</v>
          </cell>
        </row>
        <row r="7917">
          <cell r="A7917" t="str">
            <v>590.45.40.000-6350.05</v>
          </cell>
          <cell r="B7917" t="str">
            <v>590</v>
          </cell>
          <cell r="C7917" t="str">
            <v>45</v>
          </cell>
          <cell r="D7917" t="str">
            <v>40</v>
          </cell>
          <cell r="E7917" t="str">
            <v>000</v>
          </cell>
          <cell r="F7917" t="str">
            <v>6350.05</v>
          </cell>
          <cell r="G7917" t="str">
            <v>Maintenance Agreements &amp; Licenses Traffic Control</v>
          </cell>
          <cell r="H7917">
            <v>0</v>
          </cell>
          <cell r="I7917">
            <v>0</v>
          </cell>
          <cell r="J7917">
            <v>0</v>
          </cell>
          <cell r="K7917">
            <v>0</v>
          </cell>
          <cell r="L7917">
            <v>0</v>
          </cell>
          <cell r="M7917">
            <v>0</v>
          </cell>
          <cell r="N7917">
            <v>0</v>
          </cell>
          <cell r="O7917" t="str">
            <v>+++</v>
          </cell>
        </row>
        <row r="7918">
          <cell r="A7918" t="str">
            <v>590.45.40.000-6350.06</v>
          </cell>
          <cell r="B7918" t="str">
            <v>590</v>
          </cell>
          <cell r="C7918" t="str">
            <v>45</v>
          </cell>
          <cell r="D7918" t="str">
            <v>40</v>
          </cell>
          <cell r="E7918" t="str">
            <v>000</v>
          </cell>
          <cell r="F7918" t="str">
            <v>6350.06</v>
          </cell>
          <cell r="G7918" t="str">
            <v>Maintenance Agreements &amp; Licenses Streetlights</v>
          </cell>
          <cell r="H7918">
            <v>0</v>
          </cell>
          <cell r="I7918">
            <v>0</v>
          </cell>
          <cell r="J7918">
            <v>0</v>
          </cell>
          <cell r="K7918">
            <v>0</v>
          </cell>
          <cell r="L7918">
            <v>0</v>
          </cell>
          <cell r="M7918">
            <v>0</v>
          </cell>
          <cell r="N7918">
            <v>0</v>
          </cell>
          <cell r="O7918" t="str">
            <v>+++</v>
          </cell>
        </row>
        <row r="7919">
          <cell r="A7919" t="str">
            <v>590.45.40.000-6400.01</v>
          </cell>
          <cell r="B7919" t="str">
            <v>590</v>
          </cell>
          <cell r="C7919" t="str">
            <v>45</v>
          </cell>
          <cell r="D7919" t="str">
            <v>40</v>
          </cell>
          <cell r="E7919" t="str">
            <v>000</v>
          </cell>
          <cell r="F7919" t="str">
            <v>6400.01</v>
          </cell>
          <cell r="G7919" t="str">
            <v>Repairs &amp; Maintenance Building</v>
          </cell>
          <cell r="H7919">
            <v>0</v>
          </cell>
          <cell r="I7919">
            <v>0</v>
          </cell>
          <cell r="J7919">
            <v>0</v>
          </cell>
          <cell r="K7919">
            <v>0</v>
          </cell>
          <cell r="L7919">
            <v>0</v>
          </cell>
          <cell r="M7919">
            <v>0</v>
          </cell>
          <cell r="N7919">
            <v>0</v>
          </cell>
          <cell r="O7919" t="str">
            <v>+++</v>
          </cell>
        </row>
        <row r="7920">
          <cell r="A7920" t="str">
            <v>590.45.40.000-6400.02</v>
          </cell>
          <cell r="B7920" t="str">
            <v>590</v>
          </cell>
          <cell r="C7920" t="str">
            <v>45</v>
          </cell>
          <cell r="D7920" t="str">
            <v>40</v>
          </cell>
          <cell r="E7920" t="str">
            <v>000</v>
          </cell>
          <cell r="F7920" t="str">
            <v>6400.02</v>
          </cell>
          <cell r="G7920" t="str">
            <v>Repairs &amp; Maintenance Minor Equipment/Other</v>
          </cell>
          <cell r="H7920">
            <v>0</v>
          </cell>
          <cell r="I7920">
            <v>0</v>
          </cell>
          <cell r="J7920">
            <v>0</v>
          </cell>
          <cell r="K7920">
            <v>0</v>
          </cell>
          <cell r="L7920">
            <v>0</v>
          </cell>
          <cell r="M7920">
            <v>0</v>
          </cell>
          <cell r="N7920">
            <v>0</v>
          </cell>
          <cell r="O7920" t="str">
            <v>+++</v>
          </cell>
        </row>
        <row r="7921">
          <cell r="A7921" t="str">
            <v>590.45.40.000-6400.03</v>
          </cell>
          <cell r="B7921" t="str">
            <v>590</v>
          </cell>
          <cell r="C7921" t="str">
            <v>45</v>
          </cell>
          <cell r="D7921" t="str">
            <v>40</v>
          </cell>
          <cell r="E7921" t="str">
            <v>000</v>
          </cell>
          <cell r="F7921" t="str">
            <v>6400.03</v>
          </cell>
          <cell r="G7921" t="str">
            <v>Repairs &amp; Maintenance Major Repair &amp; Contingency</v>
          </cell>
          <cell r="H7921">
            <v>0</v>
          </cell>
          <cell r="I7921">
            <v>0</v>
          </cell>
          <cell r="J7921">
            <v>0</v>
          </cell>
          <cell r="K7921">
            <v>0</v>
          </cell>
          <cell r="L7921">
            <v>0</v>
          </cell>
          <cell r="M7921">
            <v>0</v>
          </cell>
          <cell r="N7921">
            <v>0</v>
          </cell>
          <cell r="O7921" t="str">
            <v>+++</v>
          </cell>
        </row>
        <row r="7922">
          <cell r="A7922" t="str">
            <v>590.45.40.000-6400.04</v>
          </cell>
          <cell r="B7922" t="str">
            <v>590</v>
          </cell>
          <cell r="C7922" t="str">
            <v>45</v>
          </cell>
          <cell r="D7922" t="str">
            <v>40</v>
          </cell>
          <cell r="E7922" t="str">
            <v>000</v>
          </cell>
          <cell r="F7922" t="str">
            <v>6400.04</v>
          </cell>
          <cell r="G7922" t="str">
            <v>Repairs &amp; Maintenance Equipment Rental</v>
          </cell>
          <cell r="H7922">
            <v>0</v>
          </cell>
          <cell r="I7922">
            <v>0</v>
          </cell>
          <cell r="J7922">
            <v>0</v>
          </cell>
          <cell r="K7922">
            <v>0</v>
          </cell>
          <cell r="L7922">
            <v>0</v>
          </cell>
          <cell r="M7922">
            <v>0</v>
          </cell>
          <cell r="N7922">
            <v>0</v>
          </cell>
          <cell r="O7922" t="str">
            <v>+++</v>
          </cell>
        </row>
        <row r="7923">
          <cell r="A7923" t="str">
            <v>590.45.40.000-6400.05</v>
          </cell>
          <cell r="B7923" t="str">
            <v>590</v>
          </cell>
          <cell r="C7923" t="str">
            <v>45</v>
          </cell>
          <cell r="D7923" t="str">
            <v>40</v>
          </cell>
          <cell r="E7923" t="str">
            <v>000</v>
          </cell>
          <cell r="F7923" t="str">
            <v>6400.05</v>
          </cell>
          <cell r="G7923" t="str">
            <v>Repairs &amp; Maintenance Vehicle</v>
          </cell>
          <cell r="H7923">
            <v>0</v>
          </cell>
          <cell r="I7923">
            <v>0</v>
          </cell>
          <cell r="J7923">
            <v>0</v>
          </cell>
          <cell r="K7923">
            <v>0</v>
          </cell>
          <cell r="L7923">
            <v>0</v>
          </cell>
          <cell r="M7923">
            <v>0</v>
          </cell>
          <cell r="N7923">
            <v>0</v>
          </cell>
          <cell r="O7923" t="str">
            <v>+++</v>
          </cell>
        </row>
        <row r="7924">
          <cell r="A7924" t="str">
            <v>590.45.40.000-6600.01</v>
          </cell>
          <cell r="B7924" t="str">
            <v>590</v>
          </cell>
          <cell r="C7924" t="str">
            <v>45</v>
          </cell>
          <cell r="D7924" t="str">
            <v>40</v>
          </cell>
          <cell r="E7924" t="str">
            <v>000</v>
          </cell>
          <cell r="F7924" t="str">
            <v>6600.01</v>
          </cell>
          <cell r="G7924" t="str">
            <v>Administrative Expenses Meetings</v>
          </cell>
          <cell r="H7924">
            <v>0</v>
          </cell>
          <cell r="I7924">
            <v>0</v>
          </cell>
          <cell r="J7924">
            <v>0</v>
          </cell>
          <cell r="K7924">
            <v>0</v>
          </cell>
          <cell r="L7924">
            <v>0</v>
          </cell>
          <cell r="M7924">
            <v>0</v>
          </cell>
          <cell r="N7924">
            <v>0</v>
          </cell>
          <cell r="O7924" t="str">
            <v>+++</v>
          </cell>
        </row>
        <row r="7925">
          <cell r="A7925" t="str">
            <v>590.45.40.000-6600.03</v>
          </cell>
          <cell r="B7925" t="str">
            <v>590</v>
          </cell>
          <cell r="C7925" t="str">
            <v>45</v>
          </cell>
          <cell r="D7925" t="str">
            <v>40</v>
          </cell>
          <cell r="E7925" t="str">
            <v>000</v>
          </cell>
          <cell r="F7925" t="str">
            <v>6600.03</v>
          </cell>
          <cell r="G7925" t="str">
            <v>Administrative Expenses Mileage Reimbursement</v>
          </cell>
          <cell r="H7925">
            <v>0</v>
          </cell>
          <cell r="I7925">
            <v>0</v>
          </cell>
          <cell r="J7925">
            <v>0</v>
          </cell>
          <cell r="K7925">
            <v>0</v>
          </cell>
          <cell r="L7925">
            <v>0</v>
          </cell>
          <cell r="M7925">
            <v>0</v>
          </cell>
          <cell r="N7925">
            <v>0</v>
          </cell>
          <cell r="O7925" t="str">
            <v>+++</v>
          </cell>
        </row>
        <row r="7926">
          <cell r="A7926" t="str">
            <v>590.45.40.000-6600.04</v>
          </cell>
          <cell r="B7926" t="str">
            <v>590</v>
          </cell>
          <cell r="C7926" t="str">
            <v>45</v>
          </cell>
          <cell r="D7926" t="str">
            <v>40</v>
          </cell>
          <cell r="E7926" t="str">
            <v>000</v>
          </cell>
          <cell r="F7926" t="str">
            <v>6600.04</v>
          </cell>
          <cell r="G7926" t="str">
            <v>Administrative Expenses Training/Conferences</v>
          </cell>
          <cell r="H7926">
            <v>0</v>
          </cell>
          <cell r="I7926">
            <v>0</v>
          </cell>
          <cell r="J7926">
            <v>0</v>
          </cell>
          <cell r="K7926">
            <v>0</v>
          </cell>
          <cell r="L7926">
            <v>0</v>
          </cell>
          <cell r="M7926">
            <v>0</v>
          </cell>
          <cell r="N7926">
            <v>0</v>
          </cell>
          <cell r="O7926" t="str">
            <v>+++</v>
          </cell>
        </row>
        <row r="7927">
          <cell r="A7927" t="str">
            <v>590.45.40.000-6600.05</v>
          </cell>
          <cell r="B7927" t="str">
            <v>590</v>
          </cell>
          <cell r="C7927" t="str">
            <v>45</v>
          </cell>
          <cell r="D7927" t="str">
            <v>40</v>
          </cell>
          <cell r="E7927" t="str">
            <v>000</v>
          </cell>
          <cell r="F7927" t="str">
            <v>6600.05</v>
          </cell>
          <cell r="G7927" t="str">
            <v>Administrative Expenses Public/Legal Advertisement</v>
          </cell>
          <cell r="H7927">
            <v>0</v>
          </cell>
          <cell r="I7927">
            <v>0</v>
          </cell>
          <cell r="J7927">
            <v>0</v>
          </cell>
          <cell r="K7927">
            <v>0</v>
          </cell>
          <cell r="L7927">
            <v>0</v>
          </cell>
          <cell r="M7927">
            <v>0</v>
          </cell>
          <cell r="N7927">
            <v>0</v>
          </cell>
          <cell r="O7927" t="str">
            <v>+++</v>
          </cell>
        </row>
        <row r="7928">
          <cell r="A7928" t="str">
            <v>590.45.40.000-6600.06</v>
          </cell>
          <cell r="B7928" t="str">
            <v>590</v>
          </cell>
          <cell r="C7928" t="str">
            <v>45</v>
          </cell>
          <cell r="D7928" t="str">
            <v>40</v>
          </cell>
          <cell r="E7928" t="str">
            <v>000</v>
          </cell>
          <cell r="F7928" t="str">
            <v>6600.06</v>
          </cell>
          <cell r="G7928" t="str">
            <v>Administrative Expenses Property/Building Rental</v>
          </cell>
          <cell r="H7928">
            <v>0</v>
          </cell>
          <cell r="I7928">
            <v>0</v>
          </cell>
          <cell r="J7928">
            <v>0</v>
          </cell>
          <cell r="K7928">
            <v>0</v>
          </cell>
          <cell r="L7928">
            <v>0</v>
          </cell>
          <cell r="M7928">
            <v>0</v>
          </cell>
          <cell r="N7928">
            <v>0</v>
          </cell>
          <cell r="O7928" t="str">
            <v>+++</v>
          </cell>
        </row>
        <row r="7929">
          <cell r="A7929" t="str">
            <v>590.45.40.000-6600.07</v>
          </cell>
          <cell r="B7929" t="str">
            <v>590</v>
          </cell>
          <cell r="C7929" t="str">
            <v>45</v>
          </cell>
          <cell r="D7929" t="str">
            <v>40</v>
          </cell>
          <cell r="E7929" t="str">
            <v>000</v>
          </cell>
          <cell r="F7929" t="str">
            <v>6600.07</v>
          </cell>
          <cell r="G7929" t="str">
            <v>Administrative Expenses Employee Recruitment</v>
          </cell>
          <cell r="H7929">
            <v>0</v>
          </cell>
          <cell r="I7929">
            <v>0</v>
          </cell>
          <cell r="J7929">
            <v>0</v>
          </cell>
          <cell r="K7929">
            <v>0</v>
          </cell>
          <cell r="L7929">
            <v>0</v>
          </cell>
          <cell r="M7929">
            <v>0</v>
          </cell>
          <cell r="N7929">
            <v>0</v>
          </cell>
          <cell r="O7929" t="str">
            <v>+++</v>
          </cell>
        </row>
        <row r="7930">
          <cell r="A7930" t="str">
            <v>590.45.40.000-6600.08</v>
          </cell>
          <cell r="B7930" t="str">
            <v>590</v>
          </cell>
          <cell r="C7930" t="str">
            <v>45</v>
          </cell>
          <cell r="D7930" t="str">
            <v>40</v>
          </cell>
          <cell r="E7930" t="str">
            <v>000</v>
          </cell>
          <cell r="F7930" t="str">
            <v>6600.08</v>
          </cell>
          <cell r="G7930" t="str">
            <v>Administrative Expenses Employee Recognition</v>
          </cell>
          <cell r="H7930">
            <v>0</v>
          </cell>
          <cell r="I7930">
            <v>0</v>
          </cell>
          <cell r="J7930">
            <v>0</v>
          </cell>
          <cell r="K7930">
            <v>0</v>
          </cell>
          <cell r="L7930">
            <v>0</v>
          </cell>
          <cell r="M7930">
            <v>0</v>
          </cell>
          <cell r="N7930">
            <v>0</v>
          </cell>
          <cell r="O7930" t="str">
            <v>+++</v>
          </cell>
        </row>
        <row r="7931">
          <cell r="A7931" t="str">
            <v>590.45.40.000-6600.14</v>
          </cell>
          <cell r="B7931" t="str">
            <v>590</v>
          </cell>
          <cell r="C7931" t="str">
            <v>45</v>
          </cell>
          <cell r="D7931" t="str">
            <v>40</v>
          </cell>
          <cell r="E7931" t="str">
            <v>000</v>
          </cell>
          <cell r="F7931" t="str">
            <v>6600.14</v>
          </cell>
          <cell r="G7931" t="str">
            <v>Administrative Expenses Filing/Recording Fee</v>
          </cell>
          <cell r="H7931">
            <v>0</v>
          </cell>
          <cell r="I7931">
            <v>0</v>
          </cell>
          <cell r="J7931">
            <v>0</v>
          </cell>
          <cell r="K7931">
            <v>0</v>
          </cell>
          <cell r="L7931">
            <v>0</v>
          </cell>
          <cell r="M7931">
            <v>0</v>
          </cell>
          <cell r="N7931">
            <v>0</v>
          </cell>
          <cell r="O7931" t="str">
            <v>+++</v>
          </cell>
        </row>
        <row r="7932">
          <cell r="A7932" t="str">
            <v>590.45.40.000-6600.24</v>
          </cell>
          <cell r="B7932" t="str">
            <v>590</v>
          </cell>
          <cell r="C7932" t="str">
            <v>45</v>
          </cell>
          <cell r="D7932" t="str">
            <v>40</v>
          </cell>
          <cell r="E7932" t="str">
            <v>000</v>
          </cell>
          <cell r="F7932" t="str">
            <v>6600.24</v>
          </cell>
          <cell r="G7932" t="str">
            <v>Administrative Expenses Marketing</v>
          </cell>
          <cell r="H7932">
            <v>0</v>
          </cell>
          <cell r="I7932">
            <v>0</v>
          </cell>
          <cell r="J7932">
            <v>0</v>
          </cell>
          <cell r="K7932">
            <v>0</v>
          </cell>
          <cell r="L7932">
            <v>0</v>
          </cell>
          <cell r="M7932">
            <v>0</v>
          </cell>
          <cell r="N7932">
            <v>0</v>
          </cell>
          <cell r="O7932" t="str">
            <v>+++</v>
          </cell>
        </row>
        <row r="7933">
          <cell r="A7933" t="str">
            <v>590.45.40.000-6600.25</v>
          </cell>
          <cell r="B7933" t="str">
            <v>590</v>
          </cell>
          <cell r="C7933" t="str">
            <v>45</v>
          </cell>
          <cell r="D7933" t="str">
            <v>40</v>
          </cell>
          <cell r="E7933" t="str">
            <v>000</v>
          </cell>
          <cell r="F7933" t="str">
            <v>6600.25</v>
          </cell>
          <cell r="G7933" t="str">
            <v>Administrative Expenses Support Services-Indirect Labor</v>
          </cell>
          <cell r="H7933">
            <v>0</v>
          </cell>
          <cell r="I7933">
            <v>0</v>
          </cell>
          <cell r="J7933">
            <v>0</v>
          </cell>
          <cell r="K7933">
            <v>0</v>
          </cell>
          <cell r="L7933">
            <v>0</v>
          </cell>
          <cell r="M7933">
            <v>0</v>
          </cell>
          <cell r="N7933">
            <v>0</v>
          </cell>
          <cell r="O7933" t="str">
            <v>+++</v>
          </cell>
        </row>
        <row r="7934">
          <cell r="A7934" t="str">
            <v>590.45.40.000-6600.26</v>
          </cell>
          <cell r="B7934" t="str">
            <v>590</v>
          </cell>
          <cell r="C7934" t="str">
            <v>45</v>
          </cell>
          <cell r="D7934" t="str">
            <v>40</v>
          </cell>
          <cell r="E7934" t="str">
            <v>000</v>
          </cell>
          <cell r="F7934" t="str">
            <v>6600.26</v>
          </cell>
          <cell r="G7934" t="str">
            <v>Administrative Expenses Support Services-IT</v>
          </cell>
          <cell r="H7934">
            <v>0</v>
          </cell>
          <cell r="I7934">
            <v>0</v>
          </cell>
          <cell r="J7934">
            <v>0</v>
          </cell>
          <cell r="K7934">
            <v>0</v>
          </cell>
          <cell r="L7934">
            <v>0</v>
          </cell>
          <cell r="M7934">
            <v>0</v>
          </cell>
          <cell r="N7934">
            <v>0</v>
          </cell>
          <cell r="O7934" t="str">
            <v>+++</v>
          </cell>
        </row>
        <row r="7935">
          <cell r="A7935" t="str">
            <v>590.45.40.000-6600.27</v>
          </cell>
          <cell r="B7935" t="str">
            <v>590</v>
          </cell>
          <cell r="C7935" t="str">
            <v>45</v>
          </cell>
          <cell r="D7935" t="str">
            <v>40</v>
          </cell>
          <cell r="E7935" t="str">
            <v>000</v>
          </cell>
          <cell r="F7935" t="str">
            <v>6600.27</v>
          </cell>
          <cell r="G7935" t="str">
            <v>Administrative Expenses Support Services-Direct Labor</v>
          </cell>
          <cell r="H7935">
            <v>0</v>
          </cell>
          <cell r="I7935">
            <v>0</v>
          </cell>
          <cell r="J7935">
            <v>0</v>
          </cell>
          <cell r="K7935">
            <v>0</v>
          </cell>
          <cell r="L7935">
            <v>0</v>
          </cell>
          <cell r="M7935">
            <v>0</v>
          </cell>
          <cell r="N7935">
            <v>0</v>
          </cell>
          <cell r="O7935" t="str">
            <v>+++</v>
          </cell>
        </row>
        <row r="7936">
          <cell r="A7936" t="str">
            <v>590.45.40.000-6600.29</v>
          </cell>
          <cell r="B7936" t="str">
            <v>590</v>
          </cell>
          <cell r="C7936" t="str">
            <v>45</v>
          </cell>
          <cell r="D7936" t="str">
            <v>40</v>
          </cell>
          <cell r="E7936" t="str">
            <v>000</v>
          </cell>
          <cell r="F7936" t="str">
            <v>6600.29</v>
          </cell>
          <cell r="G7936" t="str">
            <v>Administrative Expenses Administration &amp; Planning</v>
          </cell>
          <cell r="H7936">
            <v>0</v>
          </cell>
          <cell r="I7936">
            <v>0</v>
          </cell>
          <cell r="J7936">
            <v>0</v>
          </cell>
          <cell r="K7936">
            <v>0</v>
          </cell>
          <cell r="L7936">
            <v>0</v>
          </cell>
          <cell r="M7936">
            <v>0</v>
          </cell>
          <cell r="N7936">
            <v>0</v>
          </cell>
          <cell r="O7936" t="str">
            <v>+++</v>
          </cell>
        </row>
        <row r="7937">
          <cell r="A7937" t="str">
            <v>590.45.40.000-6600.30</v>
          </cell>
          <cell r="B7937" t="str">
            <v>590</v>
          </cell>
          <cell r="C7937" t="str">
            <v>45</v>
          </cell>
          <cell r="D7937" t="str">
            <v>40</v>
          </cell>
          <cell r="E7937" t="str">
            <v>000</v>
          </cell>
          <cell r="F7937" t="str">
            <v>6600.30</v>
          </cell>
          <cell r="G7937" t="str">
            <v>Administrative Expenses Other Expenses</v>
          </cell>
          <cell r="H7937">
            <v>0</v>
          </cell>
          <cell r="I7937">
            <v>0</v>
          </cell>
          <cell r="J7937">
            <v>0</v>
          </cell>
          <cell r="K7937">
            <v>0</v>
          </cell>
          <cell r="L7937">
            <v>0</v>
          </cell>
          <cell r="M7937">
            <v>0</v>
          </cell>
          <cell r="N7937">
            <v>0</v>
          </cell>
          <cell r="O7937" t="str">
            <v>+++</v>
          </cell>
        </row>
        <row r="7938">
          <cell r="A7938" t="str">
            <v>590.45.40.000-7000.03</v>
          </cell>
          <cell r="B7938" t="str">
            <v>590</v>
          </cell>
          <cell r="C7938" t="str">
            <v>45</v>
          </cell>
          <cell r="D7938" t="str">
            <v>40</v>
          </cell>
          <cell r="E7938" t="str">
            <v>000</v>
          </cell>
          <cell r="F7938" t="str">
            <v>7000.03</v>
          </cell>
          <cell r="G7938" t="str">
            <v>Capital Outlay Operations Equip-Minor</v>
          </cell>
          <cell r="H7938">
            <v>0</v>
          </cell>
          <cell r="I7938">
            <v>0</v>
          </cell>
          <cell r="J7938">
            <v>0</v>
          </cell>
          <cell r="K7938">
            <v>0</v>
          </cell>
          <cell r="L7938">
            <v>0</v>
          </cell>
          <cell r="M7938">
            <v>0</v>
          </cell>
          <cell r="N7938">
            <v>0</v>
          </cell>
          <cell r="O7938" t="str">
            <v>+++</v>
          </cell>
        </row>
        <row r="7939">
          <cell r="A7939" t="str">
            <v>590.45.40.000-7000.04</v>
          </cell>
          <cell r="B7939" t="str">
            <v>590</v>
          </cell>
          <cell r="C7939" t="str">
            <v>45</v>
          </cell>
          <cell r="D7939" t="str">
            <v>40</v>
          </cell>
          <cell r="E7939" t="str">
            <v>000</v>
          </cell>
          <cell r="F7939" t="str">
            <v>7000.04</v>
          </cell>
          <cell r="G7939" t="str">
            <v>Capital Outlay Operations Equipment-Major</v>
          </cell>
          <cell r="H7939">
            <v>0</v>
          </cell>
          <cell r="I7939">
            <v>0</v>
          </cell>
          <cell r="J7939">
            <v>0</v>
          </cell>
          <cell r="K7939">
            <v>0</v>
          </cell>
          <cell r="L7939">
            <v>0</v>
          </cell>
          <cell r="M7939">
            <v>0</v>
          </cell>
          <cell r="N7939">
            <v>0</v>
          </cell>
          <cell r="O7939" t="str">
            <v>+++</v>
          </cell>
        </row>
        <row r="7940">
          <cell r="A7940" t="str">
            <v>590.45.40.000-7000.07</v>
          </cell>
          <cell r="B7940" t="str">
            <v>590</v>
          </cell>
          <cell r="C7940" t="str">
            <v>45</v>
          </cell>
          <cell r="D7940" t="str">
            <v>40</v>
          </cell>
          <cell r="E7940" t="str">
            <v>000</v>
          </cell>
          <cell r="F7940" t="str">
            <v>7000.07</v>
          </cell>
          <cell r="G7940" t="str">
            <v>Capital Outlay Computer Hardware</v>
          </cell>
          <cell r="H7940">
            <v>0</v>
          </cell>
          <cell r="I7940">
            <v>0</v>
          </cell>
          <cell r="J7940">
            <v>0</v>
          </cell>
          <cell r="K7940">
            <v>0</v>
          </cell>
          <cell r="L7940">
            <v>0</v>
          </cell>
          <cell r="M7940">
            <v>0</v>
          </cell>
          <cell r="N7940">
            <v>0</v>
          </cell>
          <cell r="O7940" t="str">
            <v>+++</v>
          </cell>
        </row>
        <row r="7941">
          <cell r="A7941" t="str">
            <v>590.45.40.000-7000.08</v>
          </cell>
          <cell r="B7941" t="str">
            <v>590</v>
          </cell>
          <cell r="C7941" t="str">
            <v>45</v>
          </cell>
          <cell r="D7941" t="str">
            <v>40</v>
          </cell>
          <cell r="E7941" t="str">
            <v>000</v>
          </cell>
          <cell r="F7941" t="str">
            <v>7000.08</v>
          </cell>
          <cell r="G7941" t="str">
            <v>Capital Outlay Computer Software</v>
          </cell>
          <cell r="H7941">
            <v>0</v>
          </cell>
          <cell r="I7941">
            <v>0</v>
          </cell>
          <cell r="J7941">
            <v>0</v>
          </cell>
          <cell r="K7941">
            <v>0</v>
          </cell>
          <cell r="L7941">
            <v>0</v>
          </cell>
          <cell r="M7941">
            <v>0</v>
          </cell>
          <cell r="N7941">
            <v>0</v>
          </cell>
          <cell r="O7941" t="str">
            <v>+++</v>
          </cell>
        </row>
        <row r="7942">
          <cell r="A7942" t="str">
            <v>590.45.40.000-7000.12</v>
          </cell>
          <cell r="B7942" t="str">
            <v>590</v>
          </cell>
          <cell r="C7942" t="str">
            <v>45</v>
          </cell>
          <cell r="D7942" t="str">
            <v>40</v>
          </cell>
          <cell r="E7942" t="str">
            <v>000</v>
          </cell>
          <cell r="F7942" t="str">
            <v>7000.12</v>
          </cell>
          <cell r="G7942" t="str">
            <v>Capital Outlay Furniture</v>
          </cell>
          <cell r="H7942">
            <v>0</v>
          </cell>
          <cell r="I7942">
            <v>0</v>
          </cell>
          <cell r="J7942">
            <v>0</v>
          </cell>
          <cell r="K7942">
            <v>0</v>
          </cell>
          <cell r="L7942">
            <v>0</v>
          </cell>
          <cell r="M7942">
            <v>0</v>
          </cell>
          <cell r="N7942">
            <v>0</v>
          </cell>
          <cell r="O7942" t="str">
            <v>+++</v>
          </cell>
        </row>
        <row r="7943">
          <cell r="A7943" t="str">
            <v>590.45.40.000-7000.99</v>
          </cell>
          <cell r="B7943" t="str">
            <v>590</v>
          </cell>
          <cell r="C7943" t="str">
            <v>45</v>
          </cell>
          <cell r="D7943" t="str">
            <v>40</v>
          </cell>
          <cell r="E7943" t="str">
            <v>000</v>
          </cell>
          <cell r="F7943" t="str">
            <v>7000.99</v>
          </cell>
          <cell r="G7943" t="str">
            <v>Capital Outlay General</v>
          </cell>
          <cell r="H7943">
            <v>0</v>
          </cell>
          <cell r="I7943">
            <v>0</v>
          </cell>
          <cell r="J7943">
            <v>0</v>
          </cell>
          <cell r="K7943">
            <v>0</v>
          </cell>
          <cell r="L7943">
            <v>0</v>
          </cell>
          <cell r="M7943">
            <v>0</v>
          </cell>
          <cell r="N7943">
            <v>0</v>
          </cell>
          <cell r="O7943" t="str">
            <v>+++</v>
          </cell>
        </row>
        <row r="7944">
          <cell r="A7944" t="str">
            <v>590.45.41.000-5000.01</v>
          </cell>
          <cell r="B7944" t="str">
            <v>590</v>
          </cell>
          <cell r="C7944" t="str">
            <v>45</v>
          </cell>
          <cell r="D7944" t="str">
            <v>41</v>
          </cell>
          <cell r="E7944" t="str">
            <v>000</v>
          </cell>
          <cell r="F7944" t="str">
            <v>5000.01</v>
          </cell>
          <cell r="G7944" t="str">
            <v>Salaries Regular</v>
          </cell>
          <cell r="H7944">
            <v>0</v>
          </cell>
          <cell r="I7944">
            <v>0</v>
          </cell>
          <cell r="J7944">
            <v>0</v>
          </cell>
          <cell r="K7944">
            <v>0</v>
          </cell>
          <cell r="L7944">
            <v>0</v>
          </cell>
          <cell r="M7944">
            <v>0</v>
          </cell>
          <cell r="N7944">
            <v>0</v>
          </cell>
          <cell r="O7944" t="str">
            <v>+++</v>
          </cell>
        </row>
        <row r="7945">
          <cell r="A7945" t="str">
            <v>590.45.41.000-5000.02</v>
          </cell>
          <cell r="B7945" t="str">
            <v>590</v>
          </cell>
          <cell r="C7945" t="str">
            <v>45</v>
          </cell>
          <cell r="D7945" t="str">
            <v>41</v>
          </cell>
          <cell r="E7945" t="str">
            <v>000</v>
          </cell>
          <cell r="F7945" t="str">
            <v>5000.02</v>
          </cell>
          <cell r="G7945" t="str">
            <v>Salaries Part Time</v>
          </cell>
          <cell r="H7945">
            <v>0</v>
          </cell>
          <cell r="I7945">
            <v>0</v>
          </cell>
          <cell r="J7945">
            <v>0</v>
          </cell>
          <cell r="K7945">
            <v>0</v>
          </cell>
          <cell r="L7945">
            <v>0</v>
          </cell>
          <cell r="M7945">
            <v>0</v>
          </cell>
          <cell r="N7945">
            <v>0</v>
          </cell>
          <cell r="O7945" t="str">
            <v>+++</v>
          </cell>
        </row>
        <row r="7946">
          <cell r="A7946" t="str">
            <v>590.45.41.000-5000.03</v>
          </cell>
          <cell r="B7946" t="str">
            <v>590</v>
          </cell>
          <cell r="C7946" t="str">
            <v>45</v>
          </cell>
          <cell r="D7946" t="str">
            <v>41</v>
          </cell>
          <cell r="E7946" t="str">
            <v>000</v>
          </cell>
          <cell r="F7946" t="str">
            <v>5000.03</v>
          </cell>
          <cell r="G7946" t="str">
            <v>Salaries Overtime</v>
          </cell>
          <cell r="H7946">
            <v>0</v>
          </cell>
          <cell r="I7946">
            <v>0</v>
          </cell>
          <cell r="J7946">
            <v>0</v>
          </cell>
          <cell r="K7946">
            <v>0</v>
          </cell>
          <cell r="L7946">
            <v>0</v>
          </cell>
          <cell r="M7946">
            <v>0</v>
          </cell>
          <cell r="N7946">
            <v>0</v>
          </cell>
          <cell r="O7946" t="str">
            <v>+++</v>
          </cell>
        </row>
        <row r="7947">
          <cell r="A7947" t="str">
            <v>590.45.41.000-5000.04</v>
          </cell>
          <cell r="B7947" t="str">
            <v>590</v>
          </cell>
          <cell r="C7947" t="str">
            <v>45</v>
          </cell>
          <cell r="D7947" t="str">
            <v>41</v>
          </cell>
          <cell r="E7947" t="str">
            <v>000</v>
          </cell>
          <cell r="F7947" t="str">
            <v>5000.04</v>
          </cell>
          <cell r="G7947" t="str">
            <v>Salaries Holiday Pay</v>
          </cell>
          <cell r="H7947">
            <v>0</v>
          </cell>
          <cell r="I7947">
            <v>0</v>
          </cell>
          <cell r="J7947">
            <v>0</v>
          </cell>
          <cell r="K7947">
            <v>0</v>
          </cell>
          <cell r="L7947">
            <v>0</v>
          </cell>
          <cell r="M7947">
            <v>0</v>
          </cell>
          <cell r="N7947">
            <v>0</v>
          </cell>
          <cell r="O7947" t="str">
            <v>+++</v>
          </cell>
        </row>
        <row r="7948">
          <cell r="A7948" t="str">
            <v>590.45.41.000-5000.06</v>
          </cell>
          <cell r="B7948" t="str">
            <v>590</v>
          </cell>
          <cell r="C7948" t="str">
            <v>45</v>
          </cell>
          <cell r="D7948" t="str">
            <v>41</v>
          </cell>
          <cell r="E7948" t="str">
            <v>000</v>
          </cell>
          <cell r="F7948" t="str">
            <v>5000.06</v>
          </cell>
          <cell r="G7948" t="str">
            <v>Salaries Out of Class</v>
          </cell>
          <cell r="H7948">
            <v>0</v>
          </cell>
          <cell r="I7948">
            <v>0</v>
          </cell>
          <cell r="J7948">
            <v>0</v>
          </cell>
          <cell r="K7948">
            <v>0</v>
          </cell>
          <cell r="L7948">
            <v>0</v>
          </cell>
          <cell r="M7948">
            <v>0</v>
          </cell>
          <cell r="N7948">
            <v>0</v>
          </cell>
          <cell r="O7948" t="str">
            <v>+++</v>
          </cell>
        </row>
        <row r="7949">
          <cell r="A7949" t="str">
            <v>590.45.41.000-5000.07</v>
          </cell>
          <cell r="B7949" t="str">
            <v>590</v>
          </cell>
          <cell r="C7949" t="str">
            <v>45</v>
          </cell>
          <cell r="D7949" t="str">
            <v>41</v>
          </cell>
          <cell r="E7949" t="str">
            <v>000</v>
          </cell>
          <cell r="F7949" t="str">
            <v>5000.07</v>
          </cell>
          <cell r="G7949" t="str">
            <v>Salaries Admin Leave Pay</v>
          </cell>
          <cell r="H7949">
            <v>0</v>
          </cell>
          <cell r="I7949">
            <v>0</v>
          </cell>
          <cell r="J7949">
            <v>0</v>
          </cell>
          <cell r="K7949">
            <v>0</v>
          </cell>
          <cell r="L7949">
            <v>0</v>
          </cell>
          <cell r="M7949">
            <v>0</v>
          </cell>
          <cell r="N7949">
            <v>0</v>
          </cell>
          <cell r="O7949" t="str">
            <v>+++</v>
          </cell>
        </row>
        <row r="7950">
          <cell r="A7950" t="str">
            <v>590.45.41.000-5000.08</v>
          </cell>
          <cell r="B7950" t="str">
            <v>590</v>
          </cell>
          <cell r="C7950" t="str">
            <v>45</v>
          </cell>
          <cell r="D7950" t="str">
            <v>41</v>
          </cell>
          <cell r="E7950" t="str">
            <v>000</v>
          </cell>
          <cell r="F7950" t="str">
            <v>5000.08</v>
          </cell>
          <cell r="G7950" t="str">
            <v>Salaries Longevity Pay</v>
          </cell>
          <cell r="H7950">
            <v>0</v>
          </cell>
          <cell r="I7950">
            <v>0</v>
          </cell>
          <cell r="J7950">
            <v>0</v>
          </cell>
          <cell r="K7950">
            <v>0</v>
          </cell>
          <cell r="L7950">
            <v>0</v>
          </cell>
          <cell r="M7950">
            <v>0</v>
          </cell>
          <cell r="N7950">
            <v>0</v>
          </cell>
          <cell r="O7950" t="str">
            <v>+++</v>
          </cell>
        </row>
        <row r="7951">
          <cell r="A7951" t="str">
            <v>590.45.41.000-5000.11</v>
          </cell>
          <cell r="B7951" t="str">
            <v>590</v>
          </cell>
          <cell r="C7951" t="str">
            <v>45</v>
          </cell>
          <cell r="D7951" t="str">
            <v>41</v>
          </cell>
          <cell r="E7951" t="str">
            <v>000</v>
          </cell>
          <cell r="F7951" t="str">
            <v>5000.11</v>
          </cell>
          <cell r="G7951" t="str">
            <v>Salaries Worker's Comp</v>
          </cell>
          <cell r="H7951">
            <v>0</v>
          </cell>
          <cell r="I7951">
            <v>0</v>
          </cell>
          <cell r="J7951">
            <v>0</v>
          </cell>
          <cell r="K7951">
            <v>0</v>
          </cell>
          <cell r="L7951">
            <v>0</v>
          </cell>
          <cell r="M7951">
            <v>0</v>
          </cell>
          <cell r="N7951">
            <v>0</v>
          </cell>
          <cell r="O7951" t="str">
            <v>+++</v>
          </cell>
        </row>
        <row r="7952">
          <cell r="A7952" t="str">
            <v>590.45.41.000-5000.99</v>
          </cell>
          <cell r="B7952" t="str">
            <v>590</v>
          </cell>
          <cell r="C7952" t="str">
            <v>45</v>
          </cell>
          <cell r="D7952" t="str">
            <v>41</v>
          </cell>
          <cell r="E7952" t="str">
            <v>000</v>
          </cell>
          <cell r="F7952" t="str">
            <v>5000.99</v>
          </cell>
          <cell r="G7952" t="str">
            <v>Salaries New Personnel Requests</v>
          </cell>
          <cell r="H7952">
            <v>0</v>
          </cell>
          <cell r="I7952">
            <v>0</v>
          </cell>
          <cell r="J7952">
            <v>0</v>
          </cell>
          <cell r="K7952">
            <v>0</v>
          </cell>
          <cell r="L7952">
            <v>0</v>
          </cell>
          <cell r="M7952">
            <v>0</v>
          </cell>
          <cell r="N7952">
            <v>0</v>
          </cell>
          <cell r="O7952" t="str">
            <v>+++</v>
          </cell>
        </row>
        <row r="7953">
          <cell r="A7953" t="str">
            <v>590.45.41.000-5100.00</v>
          </cell>
          <cell r="B7953" t="str">
            <v>590</v>
          </cell>
          <cell r="C7953" t="str">
            <v>45</v>
          </cell>
          <cell r="D7953" t="str">
            <v>41</v>
          </cell>
          <cell r="E7953" t="str">
            <v>000</v>
          </cell>
          <cell r="F7953" t="str">
            <v>5100.00</v>
          </cell>
          <cell r="G7953" t="str">
            <v>Benefits PERS Pool Liability</v>
          </cell>
          <cell r="H7953">
            <v>0</v>
          </cell>
          <cell r="I7953">
            <v>0</v>
          </cell>
          <cell r="J7953">
            <v>0</v>
          </cell>
          <cell r="K7953">
            <v>0</v>
          </cell>
          <cell r="L7953">
            <v>0</v>
          </cell>
          <cell r="M7953">
            <v>0</v>
          </cell>
          <cell r="N7953">
            <v>0</v>
          </cell>
          <cell r="O7953" t="str">
            <v>+++</v>
          </cell>
        </row>
        <row r="7954">
          <cell r="A7954" t="str">
            <v>590.45.41.000-5100.01</v>
          </cell>
          <cell r="B7954" t="str">
            <v>590</v>
          </cell>
          <cell r="C7954" t="str">
            <v>45</v>
          </cell>
          <cell r="D7954" t="str">
            <v>41</v>
          </cell>
          <cell r="E7954" t="str">
            <v>000</v>
          </cell>
          <cell r="F7954" t="str">
            <v>5100.01</v>
          </cell>
          <cell r="G7954" t="str">
            <v>Benefits Retirement</v>
          </cell>
          <cell r="H7954">
            <v>0</v>
          </cell>
          <cell r="I7954">
            <v>0</v>
          </cell>
          <cell r="J7954">
            <v>0</v>
          </cell>
          <cell r="K7954">
            <v>0</v>
          </cell>
          <cell r="L7954">
            <v>0</v>
          </cell>
          <cell r="M7954">
            <v>0</v>
          </cell>
          <cell r="N7954">
            <v>0</v>
          </cell>
          <cell r="O7954" t="str">
            <v>+++</v>
          </cell>
        </row>
        <row r="7955">
          <cell r="A7955" t="str">
            <v>590.45.41.000-5100.02</v>
          </cell>
          <cell r="B7955" t="str">
            <v>590</v>
          </cell>
          <cell r="C7955" t="str">
            <v>45</v>
          </cell>
          <cell r="D7955" t="str">
            <v>41</v>
          </cell>
          <cell r="E7955" t="str">
            <v>000</v>
          </cell>
          <cell r="F7955" t="str">
            <v>5100.02</v>
          </cell>
          <cell r="G7955" t="str">
            <v>Benefits Health Insurance</v>
          </cell>
          <cell r="H7955">
            <v>0</v>
          </cell>
          <cell r="I7955">
            <v>0</v>
          </cell>
          <cell r="J7955">
            <v>0</v>
          </cell>
          <cell r="K7955">
            <v>0</v>
          </cell>
          <cell r="L7955">
            <v>0</v>
          </cell>
          <cell r="M7955">
            <v>0</v>
          </cell>
          <cell r="N7955">
            <v>0</v>
          </cell>
          <cell r="O7955" t="str">
            <v>+++</v>
          </cell>
        </row>
        <row r="7956">
          <cell r="A7956" t="str">
            <v>590.45.41.000-5100.03</v>
          </cell>
          <cell r="B7956" t="str">
            <v>590</v>
          </cell>
          <cell r="C7956" t="str">
            <v>45</v>
          </cell>
          <cell r="D7956" t="str">
            <v>41</v>
          </cell>
          <cell r="E7956" t="str">
            <v>000</v>
          </cell>
          <cell r="F7956" t="str">
            <v>5100.03</v>
          </cell>
          <cell r="G7956" t="str">
            <v>Benefits Dental Insurance</v>
          </cell>
          <cell r="H7956">
            <v>0</v>
          </cell>
          <cell r="I7956">
            <v>0</v>
          </cell>
          <cell r="J7956">
            <v>0</v>
          </cell>
          <cell r="K7956">
            <v>0</v>
          </cell>
          <cell r="L7956">
            <v>0</v>
          </cell>
          <cell r="M7956">
            <v>0</v>
          </cell>
          <cell r="N7956">
            <v>0</v>
          </cell>
          <cell r="O7956" t="str">
            <v>+++</v>
          </cell>
        </row>
        <row r="7957">
          <cell r="A7957" t="str">
            <v>590.45.41.000-5100.04</v>
          </cell>
          <cell r="B7957" t="str">
            <v>590</v>
          </cell>
          <cell r="C7957" t="str">
            <v>45</v>
          </cell>
          <cell r="D7957" t="str">
            <v>41</v>
          </cell>
          <cell r="E7957" t="str">
            <v>000</v>
          </cell>
          <cell r="F7957" t="str">
            <v>5100.04</v>
          </cell>
          <cell r="G7957" t="str">
            <v>Benefits Vision Insurance</v>
          </cell>
          <cell r="H7957">
            <v>0</v>
          </cell>
          <cell r="I7957">
            <v>0</v>
          </cell>
          <cell r="J7957">
            <v>0</v>
          </cell>
          <cell r="K7957">
            <v>0</v>
          </cell>
          <cell r="L7957">
            <v>0</v>
          </cell>
          <cell r="M7957">
            <v>0</v>
          </cell>
          <cell r="N7957">
            <v>0</v>
          </cell>
          <cell r="O7957" t="str">
            <v>+++</v>
          </cell>
        </row>
        <row r="7958">
          <cell r="A7958" t="str">
            <v>590.45.41.000-5100.05</v>
          </cell>
          <cell r="B7958" t="str">
            <v>590</v>
          </cell>
          <cell r="C7958" t="str">
            <v>45</v>
          </cell>
          <cell r="D7958" t="str">
            <v>41</v>
          </cell>
          <cell r="E7958" t="str">
            <v>000</v>
          </cell>
          <cell r="F7958" t="str">
            <v>5100.05</v>
          </cell>
          <cell r="G7958" t="str">
            <v>Benefits Life Insurance</v>
          </cell>
          <cell r="H7958">
            <v>0</v>
          </cell>
          <cell r="I7958">
            <v>0</v>
          </cell>
          <cell r="J7958">
            <v>0</v>
          </cell>
          <cell r="K7958">
            <v>0</v>
          </cell>
          <cell r="L7958">
            <v>0</v>
          </cell>
          <cell r="M7958">
            <v>0</v>
          </cell>
          <cell r="N7958">
            <v>0</v>
          </cell>
          <cell r="O7958" t="str">
            <v>+++</v>
          </cell>
        </row>
        <row r="7959">
          <cell r="A7959" t="str">
            <v>590.45.41.000-5100.06</v>
          </cell>
          <cell r="B7959" t="str">
            <v>590</v>
          </cell>
          <cell r="C7959" t="str">
            <v>45</v>
          </cell>
          <cell r="D7959" t="str">
            <v>41</v>
          </cell>
          <cell r="E7959" t="str">
            <v>000</v>
          </cell>
          <cell r="F7959" t="str">
            <v>5100.06</v>
          </cell>
          <cell r="G7959" t="str">
            <v>Benefits Worker's Comp</v>
          </cell>
          <cell r="H7959">
            <v>0</v>
          </cell>
          <cell r="I7959">
            <v>0</v>
          </cell>
          <cell r="J7959">
            <v>0</v>
          </cell>
          <cell r="K7959">
            <v>0</v>
          </cell>
          <cell r="L7959">
            <v>0</v>
          </cell>
          <cell r="M7959">
            <v>0</v>
          </cell>
          <cell r="N7959">
            <v>0</v>
          </cell>
          <cell r="O7959" t="str">
            <v>+++</v>
          </cell>
        </row>
        <row r="7960">
          <cell r="A7960" t="str">
            <v>590.45.41.000-5100.07</v>
          </cell>
          <cell r="B7960" t="str">
            <v>590</v>
          </cell>
          <cell r="C7960" t="str">
            <v>45</v>
          </cell>
          <cell r="D7960" t="str">
            <v>41</v>
          </cell>
          <cell r="E7960" t="str">
            <v>000</v>
          </cell>
          <cell r="F7960" t="str">
            <v>5100.07</v>
          </cell>
          <cell r="G7960" t="str">
            <v>Benefits Long Term Disability</v>
          </cell>
          <cell r="H7960">
            <v>0</v>
          </cell>
          <cell r="I7960">
            <v>0</v>
          </cell>
          <cell r="J7960">
            <v>0</v>
          </cell>
          <cell r="K7960">
            <v>0</v>
          </cell>
          <cell r="L7960">
            <v>0</v>
          </cell>
          <cell r="M7960">
            <v>0</v>
          </cell>
          <cell r="N7960">
            <v>0</v>
          </cell>
          <cell r="O7960" t="str">
            <v>+++</v>
          </cell>
        </row>
        <row r="7961">
          <cell r="A7961" t="str">
            <v>590.45.41.000-5100.08</v>
          </cell>
          <cell r="B7961" t="str">
            <v>590</v>
          </cell>
          <cell r="C7961" t="str">
            <v>45</v>
          </cell>
          <cell r="D7961" t="str">
            <v>41</v>
          </cell>
          <cell r="E7961" t="str">
            <v>000</v>
          </cell>
          <cell r="F7961" t="str">
            <v>5100.08</v>
          </cell>
          <cell r="G7961" t="str">
            <v>Benefits Deferred Compensation</v>
          </cell>
          <cell r="H7961">
            <v>0</v>
          </cell>
          <cell r="I7961">
            <v>0</v>
          </cell>
          <cell r="J7961">
            <v>0</v>
          </cell>
          <cell r="K7961">
            <v>0</v>
          </cell>
          <cell r="L7961">
            <v>0</v>
          </cell>
          <cell r="M7961">
            <v>0</v>
          </cell>
          <cell r="N7961">
            <v>0</v>
          </cell>
          <cell r="O7961" t="str">
            <v>+++</v>
          </cell>
        </row>
        <row r="7962">
          <cell r="A7962" t="str">
            <v>590.45.41.000-5100.09</v>
          </cell>
          <cell r="B7962" t="str">
            <v>590</v>
          </cell>
          <cell r="C7962" t="str">
            <v>45</v>
          </cell>
          <cell r="D7962" t="str">
            <v>41</v>
          </cell>
          <cell r="E7962" t="str">
            <v>000</v>
          </cell>
          <cell r="F7962" t="str">
            <v>5100.09</v>
          </cell>
          <cell r="G7962" t="str">
            <v>Benefits Unemployment Insurance</v>
          </cell>
          <cell r="H7962">
            <v>0</v>
          </cell>
          <cell r="I7962">
            <v>0</v>
          </cell>
          <cell r="J7962">
            <v>0</v>
          </cell>
          <cell r="K7962">
            <v>0</v>
          </cell>
          <cell r="L7962">
            <v>0</v>
          </cell>
          <cell r="M7962">
            <v>0</v>
          </cell>
          <cell r="N7962">
            <v>0</v>
          </cell>
          <cell r="O7962" t="str">
            <v>+++</v>
          </cell>
        </row>
        <row r="7963">
          <cell r="A7963" t="str">
            <v>590.45.41.000-5100.11</v>
          </cell>
          <cell r="B7963" t="str">
            <v>590</v>
          </cell>
          <cell r="C7963" t="str">
            <v>45</v>
          </cell>
          <cell r="D7963" t="str">
            <v>41</v>
          </cell>
          <cell r="E7963" t="str">
            <v>000</v>
          </cell>
          <cell r="F7963" t="str">
            <v>5100.11</v>
          </cell>
          <cell r="G7963" t="str">
            <v>Benefits Medicare</v>
          </cell>
          <cell r="H7963">
            <v>0</v>
          </cell>
          <cell r="I7963">
            <v>0</v>
          </cell>
          <cell r="J7963">
            <v>0</v>
          </cell>
          <cell r="K7963">
            <v>0</v>
          </cell>
          <cell r="L7963">
            <v>0</v>
          </cell>
          <cell r="M7963">
            <v>0</v>
          </cell>
          <cell r="N7963">
            <v>0</v>
          </cell>
          <cell r="O7963" t="str">
            <v>+++</v>
          </cell>
        </row>
        <row r="7964">
          <cell r="A7964" t="str">
            <v>590.45.41.000-5100.15</v>
          </cell>
          <cell r="B7964" t="str">
            <v>590</v>
          </cell>
          <cell r="C7964" t="str">
            <v>45</v>
          </cell>
          <cell r="D7964" t="str">
            <v>41</v>
          </cell>
          <cell r="E7964" t="str">
            <v>000</v>
          </cell>
          <cell r="F7964" t="str">
            <v>5100.15</v>
          </cell>
          <cell r="G7964" t="str">
            <v>Benefits Cell Phone Allowance</v>
          </cell>
          <cell r="H7964">
            <v>0</v>
          </cell>
          <cell r="I7964">
            <v>0</v>
          </cell>
          <cell r="J7964">
            <v>0</v>
          </cell>
          <cell r="K7964">
            <v>0</v>
          </cell>
          <cell r="L7964">
            <v>0</v>
          </cell>
          <cell r="M7964">
            <v>0</v>
          </cell>
          <cell r="N7964">
            <v>0</v>
          </cell>
          <cell r="O7964" t="str">
            <v>+++</v>
          </cell>
        </row>
        <row r="7965">
          <cell r="A7965" t="str">
            <v>590.45.41.000-5100.17</v>
          </cell>
          <cell r="B7965" t="str">
            <v>590</v>
          </cell>
          <cell r="C7965" t="str">
            <v>45</v>
          </cell>
          <cell r="D7965" t="str">
            <v>41</v>
          </cell>
          <cell r="E7965" t="str">
            <v>000</v>
          </cell>
          <cell r="F7965" t="str">
            <v>5100.17</v>
          </cell>
          <cell r="G7965" t="str">
            <v>Benefits Other Post Employment Benefits</v>
          </cell>
          <cell r="H7965">
            <v>0</v>
          </cell>
          <cell r="I7965">
            <v>0</v>
          </cell>
          <cell r="J7965">
            <v>0</v>
          </cell>
          <cell r="K7965">
            <v>0</v>
          </cell>
          <cell r="L7965">
            <v>0</v>
          </cell>
          <cell r="M7965">
            <v>0</v>
          </cell>
          <cell r="N7965">
            <v>0</v>
          </cell>
          <cell r="O7965" t="str">
            <v>+++</v>
          </cell>
        </row>
        <row r="7966">
          <cell r="A7966" t="str">
            <v>590.45.41.000-6000.01</v>
          </cell>
          <cell r="B7966" t="str">
            <v>590</v>
          </cell>
          <cell r="C7966" t="str">
            <v>45</v>
          </cell>
          <cell r="D7966" t="str">
            <v>41</v>
          </cell>
          <cell r="E7966" t="str">
            <v>000</v>
          </cell>
          <cell r="F7966" t="str">
            <v>6000.01</v>
          </cell>
          <cell r="G7966" t="str">
            <v>Professional Services General</v>
          </cell>
          <cell r="H7966">
            <v>0</v>
          </cell>
          <cell r="I7966">
            <v>0</v>
          </cell>
          <cell r="J7966">
            <v>0</v>
          </cell>
          <cell r="K7966">
            <v>0</v>
          </cell>
          <cell r="L7966">
            <v>0</v>
          </cell>
          <cell r="M7966">
            <v>0</v>
          </cell>
          <cell r="N7966">
            <v>0</v>
          </cell>
          <cell r="O7966" t="str">
            <v>+++</v>
          </cell>
        </row>
        <row r="7967">
          <cell r="A7967" t="str">
            <v>590.45.41.000-6000.10</v>
          </cell>
          <cell r="B7967" t="str">
            <v>590</v>
          </cell>
          <cell r="C7967" t="str">
            <v>45</v>
          </cell>
          <cell r="D7967" t="str">
            <v>41</v>
          </cell>
          <cell r="E7967" t="str">
            <v>000</v>
          </cell>
          <cell r="F7967" t="str">
            <v>6000.10</v>
          </cell>
          <cell r="G7967" t="str">
            <v>Professional Services Consultant</v>
          </cell>
          <cell r="H7967">
            <v>0</v>
          </cell>
          <cell r="I7967">
            <v>0</v>
          </cell>
          <cell r="J7967">
            <v>0</v>
          </cell>
          <cell r="K7967">
            <v>0</v>
          </cell>
          <cell r="L7967">
            <v>0</v>
          </cell>
          <cell r="M7967">
            <v>0</v>
          </cell>
          <cell r="N7967">
            <v>0</v>
          </cell>
          <cell r="O7967" t="str">
            <v>+++</v>
          </cell>
        </row>
        <row r="7968">
          <cell r="A7968" t="str">
            <v>590.45.41.000-6000.12</v>
          </cell>
          <cell r="B7968" t="str">
            <v>590</v>
          </cell>
          <cell r="C7968" t="str">
            <v>45</v>
          </cell>
          <cell r="D7968" t="str">
            <v>41</v>
          </cell>
          <cell r="E7968" t="str">
            <v>000</v>
          </cell>
          <cell r="F7968" t="str">
            <v>6000.12</v>
          </cell>
          <cell r="G7968" t="str">
            <v>Professional Services Contract Services</v>
          </cell>
          <cell r="H7968">
            <v>0</v>
          </cell>
          <cell r="I7968">
            <v>0</v>
          </cell>
          <cell r="J7968">
            <v>0</v>
          </cell>
          <cell r="K7968">
            <v>0</v>
          </cell>
          <cell r="L7968">
            <v>0</v>
          </cell>
          <cell r="M7968">
            <v>0</v>
          </cell>
          <cell r="N7968">
            <v>0</v>
          </cell>
          <cell r="O7968" t="str">
            <v>+++</v>
          </cell>
        </row>
        <row r="7969">
          <cell r="A7969" t="str">
            <v>590.45.41.000-6000.13</v>
          </cell>
          <cell r="B7969" t="str">
            <v>590</v>
          </cell>
          <cell r="C7969" t="str">
            <v>45</v>
          </cell>
          <cell r="D7969" t="str">
            <v>41</v>
          </cell>
          <cell r="E7969" t="str">
            <v>000</v>
          </cell>
          <cell r="F7969" t="str">
            <v>6000.13</v>
          </cell>
          <cell r="G7969" t="str">
            <v>Professional Services Compliance Monitoring</v>
          </cell>
          <cell r="H7969">
            <v>0</v>
          </cell>
          <cell r="I7969">
            <v>0</v>
          </cell>
          <cell r="J7969">
            <v>0</v>
          </cell>
          <cell r="K7969">
            <v>0</v>
          </cell>
          <cell r="L7969">
            <v>0</v>
          </cell>
          <cell r="M7969">
            <v>0</v>
          </cell>
          <cell r="N7969">
            <v>0</v>
          </cell>
          <cell r="O7969" t="str">
            <v>+++</v>
          </cell>
        </row>
        <row r="7970">
          <cell r="A7970" t="str">
            <v>590.45.41.000-6000.14</v>
          </cell>
          <cell r="B7970" t="str">
            <v>590</v>
          </cell>
          <cell r="C7970" t="str">
            <v>45</v>
          </cell>
          <cell r="D7970" t="str">
            <v>41</v>
          </cell>
          <cell r="E7970" t="str">
            <v>000</v>
          </cell>
          <cell r="F7970" t="str">
            <v>6000.14</v>
          </cell>
          <cell r="G7970" t="str">
            <v>Professional Services IW Pre Analysis</v>
          </cell>
          <cell r="H7970">
            <v>0</v>
          </cell>
          <cell r="I7970">
            <v>0</v>
          </cell>
          <cell r="J7970">
            <v>0</v>
          </cell>
          <cell r="K7970">
            <v>0</v>
          </cell>
          <cell r="L7970">
            <v>0</v>
          </cell>
          <cell r="M7970">
            <v>0</v>
          </cell>
          <cell r="N7970">
            <v>0</v>
          </cell>
          <cell r="O7970" t="str">
            <v>+++</v>
          </cell>
        </row>
        <row r="7971">
          <cell r="A7971" t="str">
            <v>590.45.41.000-6000.18</v>
          </cell>
          <cell r="B7971" t="str">
            <v>590</v>
          </cell>
          <cell r="C7971" t="str">
            <v>45</v>
          </cell>
          <cell r="D7971" t="str">
            <v>41</v>
          </cell>
          <cell r="E7971" t="str">
            <v>000</v>
          </cell>
          <cell r="F7971" t="str">
            <v>6000.18</v>
          </cell>
          <cell r="G7971" t="str">
            <v>Professional Services Legal</v>
          </cell>
          <cell r="H7971">
            <v>0</v>
          </cell>
          <cell r="I7971">
            <v>0</v>
          </cell>
          <cell r="J7971">
            <v>0</v>
          </cell>
          <cell r="K7971">
            <v>0</v>
          </cell>
          <cell r="L7971">
            <v>0</v>
          </cell>
          <cell r="M7971">
            <v>0</v>
          </cell>
          <cell r="N7971">
            <v>0</v>
          </cell>
          <cell r="O7971" t="str">
            <v>+++</v>
          </cell>
        </row>
        <row r="7972">
          <cell r="A7972" t="str">
            <v>590.45.41.000-6100.01</v>
          </cell>
          <cell r="B7972" t="str">
            <v>590</v>
          </cell>
          <cell r="C7972" t="str">
            <v>45</v>
          </cell>
          <cell r="D7972" t="str">
            <v>41</v>
          </cell>
          <cell r="E7972" t="str">
            <v>000</v>
          </cell>
          <cell r="F7972" t="str">
            <v>6100.01</v>
          </cell>
          <cell r="G7972" t="str">
            <v>Utilities Electric</v>
          </cell>
          <cell r="H7972">
            <v>0</v>
          </cell>
          <cell r="I7972">
            <v>0</v>
          </cell>
          <cell r="J7972">
            <v>0</v>
          </cell>
          <cell r="K7972">
            <v>0</v>
          </cell>
          <cell r="L7972">
            <v>0</v>
          </cell>
          <cell r="M7972">
            <v>0</v>
          </cell>
          <cell r="N7972">
            <v>0</v>
          </cell>
          <cell r="O7972" t="str">
            <v>+++</v>
          </cell>
        </row>
        <row r="7973">
          <cell r="A7973" t="str">
            <v>590.45.41.000-6100.02</v>
          </cell>
          <cell r="B7973" t="str">
            <v>590</v>
          </cell>
          <cell r="C7973" t="str">
            <v>45</v>
          </cell>
          <cell r="D7973" t="str">
            <v>41</v>
          </cell>
          <cell r="E7973" t="str">
            <v>000</v>
          </cell>
          <cell r="F7973" t="str">
            <v>6100.02</v>
          </cell>
          <cell r="G7973" t="str">
            <v>Utilities Telephone</v>
          </cell>
          <cell r="H7973">
            <v>0</v>
          </cell>
          <cell r="I7973">
            <v>0</v>
          </cell>
          <cell r="J7973">
            <v>0</v>
          </cell>
          <cell r="K7973">
            <v>0</v>
          </cell>
          <cell r="L7973">
            <v>0</v>
          </cell>
          <cell r="M7973">
            <v>0</v>
          </cell>
          <cell r="N7973">
            <v>0</v>
          </cell>
          <cell r="O7973" t="str">
            <v>+++</v>
          </cell>
        </row>
        <row r="7974">
          <cell r="A7974" t="str">
            <v>590.45.41.000-6100.03</v>
          </cell>
          <cell r="B7974" t="str">
            <v>590</v>
          </cell>
          <cell r="C7974" t="str">
            <v>45</v>
          </cell>
          <cell r="D7974" t="str">
            <v>41</v>
          </cell>
          <cell r="E7974" t="str">
            <v>000</v>
          </cell>
          <cell r="F7974" t="str">
            <v>6100.03</v>
          </cell>
          <cell r="G7974" t="str">
            <v>Utilities Data Transmission / ISP</v>
          </cell>
          <cell r="H7974">
            <v>0</v>
          </cell>
          <cell r="I7974">
            <v>0</v>
          </cell>
          <cell r="J7974">
            <v>0</v>
          </cell>
          <cell r="K7974">
            <v>0</v>
          </cell>
          <cell r="L7974">
            <v>0</v>
          </cell>
          <cell r="M7974">
            <v>0</v>
          </cell>
          <cell r="N7974">
            <v>0</v>
          </cell>
          <cell r="O7974" t="str">
            <v>+++</v>
          </cell>
        </row>
        <row r="7975">
          <cell r="A7975" t="str">
            <v>590.45.41.000-6200.01</v>
          </cell>
          <cell r="B7975" t="str">
            <v>590</v>
          </cell>
          <cell r="C7975" t="str">
            <v>45</v>
          </cell>
          <cell r="D7975" t="str">
            <v>41</v>
          </cell>
          <cell r="E7975" t="str">
            <v>000</v>
          </cell>
          <cell r="F7975" t="str">
            <v>6200.01</v>
          </cell>
          <cell r="G7975" t="str">
            <v>Supplies Office</v>
          </cell>
          <cell r="H7975">
            <v>0</v>
          </cell>
          <cell r="I7975">
            <v>0</v>
          </cell>
          <cell r="J7975">
            <v>0</v>
          </cell>
          <cell r="K7975">
            <v>0</v>
          </cell>
          <cell r="L7975">
            <v>0</v>
          </cell>
          <cell r="M7975">
            <v>0</v>
          </cell>
          <cell r="N7975">
            <v>0</v>
          </cell>
          <cell r="O7975" t="str">
            <v>+++</v>
          </cell>
        </row>
        <row r="7976">
          <cell r="A7976" t="str">
            <v>590.45.41.000-6200.02</v>
          </cell>
          <cell r="B7976" t="str">
            <v>590</v>
          </cell>
          <cell r="C7976" t="str">
            <v>45</v>
          </cell>
          <cell r="D7976" t="str">
            <v>41</v>
          </cell>
          <cell r="E7976" t="str">
            <v>000</v>
          </cell>
          <cell r="F7976" t="str">
            <v>6200.02</v>
          </cell>
          <cell r="G7976" t="str">
            <v>Supplies Special Department</v>
          </cell>
          <cell r="H7976">
            <v>0</v>
          </cell>
          <cell r="I7976">
            <v>0</v>
          </cell>
          <cell r="J7976">
            <v>0</v>
          </cell>
          <cell r="K7976">
            <v>0</v>
          </cell>
          <cell r="L7976">
            <v>0</v>
          </cell>
          <cell r="M7976">
            <v>0</v>
          </cell>
          <cell r="N7976">
            <v>0</v>
          </cell>
          <cell r="O7976" t="str">
            <v>+++</v>
          </cell>
        </row>
        <row r="7977">
          <cell r="A7977" t="str">
            <v>590.45.41.000-6200.03</v>
          </cell>
          <cell r="B7977" t="str">
            <v>590</v>
          </cell>
          <cell r="C7977" t="str">
            <v>45</v>
          </cell>
          <cell r="D7977" t="str">
            <v>41</v>
          </cell>
          <cell r="E7977" t="str">
            <v>000</v>
          </cell>
          <cell r="F7977" t="str">
            <v>6200.03</v>
          </cell>
          <cell r="G7977" t="str">
            <v>Supplies Copier Maintenance &amp; Supplies</v>
          </cell>
          <cell r="H7977">
            <v>0</v>
          </cell>
          <cell r="I7977">
            <v>0</v>
          </cell>
          <cell r="J7977">
            <v>0</v>
          </cell>
          <cell r="K7977">
            <v>0</v>
          </cell>
          <cell r="L7977">
            <v>0</v>
          </cell>
          <cell r="M7977">
            <v>0</v>
          </cell>
          <cell r="N7977">
            <v>0</v>
          </cell>
          <cell r="O7977" t="str">
            <v>+++</v>
          </cell>
        </row>
        <row r="7978">
          <cell r="A7978" t="str">
            <v>590.45.41.000-6200.04</v>
          </cell>
          <cell r="B7978" t="str">
            <v>590</v>
          </cell>
          <cell r="C7978" t="str">
            <v>45</v>
          </cell>
          <cell r="D7978" t="str">
            <v>41</v>
          </cell>
          <cell r="E7978" t="str">
            <v>000</v>
          </cell>
          <cell r="F7978" t="str">
            <v>6200.04</v>
          </cell>
          <cell r="G7978" t="str">
            <v>Supplies Postage</v>
          </cell>
          <cell r="H7978">
            <v>0</v>
          </cell>
          <cell r="I7978">
            <v>0</v>
          </cell>
          <cell r="J7978">
            <v>0</v>
          </cell>
          <cell r="K7978">
            <v>0</v>
          </cell>
          <cell r="L7978">
            <v>0</v>
          </cell>
          <cell r="M7978">
            <v>0</v>
          </cell>
          <cell r="N7978">
            <v>0</v>
          </cell>
          <cell r="O7978" t="str">
            <v>+++</v>
          </cell>
        </row>
        <row r="7979">
          <cell r="A7979" t="str">
            <v>590.45.41.000-6200.05</v>
          </cell>
          <cell r="B7979" t="str">
            <v>590</v>
          </cell>
          <cell r="C7979" t="str">
            <v>45</v>
          </cell>
          <cell r="D7979" t="str">
            <v>41</v>
          </cell>
          <cell r="E7979" t="str">
            <v>000</v>
          </cell>
          <cell r="F7979" t="str">
            <v>6200.05</v>
          </cell>
          <cell r="G7979" t="str">
            <v>Supplies Gasoline</v>
          </cell>
          <cell r="H7979">
            <v>0</v>
          </cell>
          <cell r="I7979">
            <v>0</v>
          </cell>
          <cell r="J7979">
            <v>0</v>
          </cell>
          <cell r="K7979">
            <v>0</v>
          </cell>
          <cell r="L7979">
            <v>0</v>
          </cell>
          <cell r="M7979">
            <v>0</v>
          </cell>
          <cell r="N7979">
            <v>0</v>
          </cell>
          <cell r="O7979" t="str">
            <v>+++</v>
          </cell>
        </row>
        <row r="7980">
          <cell r="A7980" t="str">
            <v>590.45.41.000-6200.09</v>
          </cell>
          <cell r="B7980" t="str">
            <v>590</v>
          </cell>
          <cell r="C7980" t="str">
            <v>45</v>
          </cell>
          <cell r="D7980" t="str">
            <v>41</v>
          </cell>
          <cell r="E7980" t="str">
            <v>000</v>
          </cell>
          <cell r="F7980" t="str">
            <v>6200.09</v>
          </cell>
          <cell r="G7980" t="str">
            <v>Supplies Data Processing</v>
          </cell>
          <cell r="H7980">
            <v>0</v>
          </cell>
          <cell r="I7980">
            <v>0</v>
          </cell>
          <cell r="J7980">
            <v>0</v>
          </cell>
          <cell r="K7980">
            <v>0</v>
          </cell>
          <cell r="L7980">
            <v>0</v>
          </cell>
          <cell r="M7980">
            <v>0</v>
          </cell>
          <cell r="N7980">
            <v>0</v>
          </cell>
          <cell r="O7980" t="str">
            <v>+++</v>
          </cell>
        </row>
        <row r="7981">
          <cell r="A7981" t="str">
            <v>590.45.41.000-6300.01</v>
          </cell>
          <cell r="B7981" t="str">
            <v>590</v>
          </cell>
          <cell r="C7981" t="str">
            <v>45</v>
          </cell>
          <cell r="D7981" t="str">
            <v>41</v>
          </cell>
          <cell r="E7981" t="str">
            <v>000</v>
          </cell>
          <cell r="F7981" t="str">
            <v>6300.01</v>
          </cell>
          <cell r="G7981" t="str">
            <v>Dues &amp; Subscriptions Memberships</v>
          </cell>
          <cell r="H7981">
            <v>0</v>
          </cell>
          <cell r="I7981">
            <v>0</v>
          </cell>
          <cell r="J7981">
            <v>0</v>
          </cell>
          <cell r="K7981">
            <v>0</v>
          </cell>
          <cell r="L7981">
            <v>0</v>
          </cell>
          <cell r="M7981">
            <v>0</v>
          </cell>
          <cell r="N7981">
            <v>0</v>
          </cell>
          <cell r="O7981" t="str">
            <v>+++</v>
          </cell>
        </row>
        <row r="7982">
          <cell r="A7982" t="str">
            <v>590.45.41.000-6300.02</v>
          </cell>
          <cell r="B7982" t="str">
            <v>590</v>
          </cell>
          <cell r="C7982" t="str">
            <v>45</v>
          </cell>
          <cell r="D7982" t="str">
            <v>41</v>
          </cell>
          <cell r="E7982" t="str">
            <v>000</v>
          </cell>
          <cell r="F7982" t="str">
            <v>6300.02</v>
          </cell>
          <cell r="G7982" t="str">
            <v>Dues &amp; Subscriptions Publications</v>
          </cell>
          <cell r="H7982">
            <v>0</v>
          </cell>
          <cell r="I7982">
            <v>0</v>
          </cell>
          <cell r="J7982">
            <v>0</v>
          </cell>
          <cell r="K7982">
            <v>0</v>
          </cell>
          <cell r="L7982">
            <v>0</v>
          </cell>
          <cell r="M7982">
            <v>0</v>
          </cell>
          <cell r="N7982">
            <v>0</v>
          </cell>
          <cell r="O7982" t="str">
            <v>+++</v>
          </cell>
        </row>
        <row r="7983">
          <cell r="A7983" t="str">
            <v>590.45.41.000-6300.03</v>
          </cell>
          <cell r="B7983" t="str">
            <v>590</v>
          </cell>
          <cell r="C7983" t="str">
            <v>45</v>
          </cell>
          <cell r="D7983" t="str">
            <v>41</v>
          </cell>
          <cell r="E7983" t="str">
            <v>000</v>
          </cell>
          <cell r="F7983" t="str">
            <v>6300.03</v>
          </cell>
          <cell r="G7983" t="str">
            <v>Dues &amp; Subscriptions Certifications</v>
          </cell>
          <cell r="H7983">
            <v>0</v>
          </cell>
          <cell r="I7983">
            <v>0</v>
          </cell>
          <cell r="J7983">
            <v>0</v>
          </cell>
          <cell r="K7983">
            <v>0</v>
          </cell>
          <cell r="L7983">
            <v>0</v>
          </cell>
          <cell r="M7983">
            <v>0</v>
          </cell>
          <cell r="N7983">
            <v>0</v>
          </cell>
          <cell r="O7983" t="str">
            <v>+++</v>
          </cell>
        </row>
        <row r="7984">
          <cell r="A7984" t="str">
            <v>590.45.41.000-6350.01</v>
          </cell>
          <cell r="B7984" t="str">
            <v>590</v>
          </cell>
          <cell r="C7984" t="str">
            <v>45</v>
          </cell>
          <cell r="D7984" t="str">
            <v>41</v>
          </cell>
          <cell r="E7984" t="str">
            <v>000</v>
          </cell>
          <cell r="F7984" t="str">
            <v>6350.01</v>
          </cell>
          <cell r="G7984" t="str">
            <v>Maintenance Agreements &amp; Licenses License/Software Maintenance</v>
          </cell>
          <cell r="H7984">
            <v>0</v>
          </cell>
          <cell r="I7984">
            <v>0</v>
          </cell>
          <cell r="J7984">
            <v>0</v>
          </cell>
          <cell r="K7984">
            <v>0</v>
          </cell>
          <cell r="L7984">
            <v>0</v>
          </cell>
          <cell r="M7984">
            <v>0</v>
          </cell>
          <cell r="N7984">
            <v>0</v>
          </cell>
          <cell r="O7984" t="str">
            <v>+++</v>
          </cell>
        </row>
        <row r="7985">
          <cell r="A7985" t="str">
            <v>590.45.41.000-6350.02</v>
          </cell>
          <cell r="B7985" t="str">
            <v>590</v>
          </cell>
          <cell r="C7985" t="str">
            <v>45</v>
          </cell>
          <cell r="D7985" t="str">
            <v>41</v>
          </cell>
          <cell r="E7985" t="str">
            <v>000</v>
          </cell>
          <cell r="F7985" t="str">
            <v>6350.02</v>
          </cell>
          <cell r="G7985" t="str">
            <v>Maintenance Agreements &amp; Licenses Hardware Maintenance</v>
          </cell>
          <cell r="H7985">
            <v>0</v>
          </cell>
          <cell r="I7985">
            <v>0</v>
          </cell>
          <cell r="J7985">
            <v>0</v>
          </cell>
          <cell r="K7985">
            <v>0</v>
          </cell>
          <cell r="L7985">
            <v>0</v>
          </cell>
          <cell r="M7985">
            <v>0</v>
          </cell>
          <cell r="N7985">
            <v>0</v>
          </cell>
          <cell r="O7985" t="str">
            <v>+++</v>
          </cell>
        </row>
        <row r="7986">
          <cell r="A7986" t="str">
            <v>590.45.41.000-6350.03</v>
          </cell>
          <cell r="B7986" t="str">
            <v>590</v>
          </cell>
          <cell r="C7986" t="str">
            <v>45</v>
          </cell>
          <cell r="D7986" t="str">
            <v>41</v>
          </cell>
          <cell r="E7986" t="str">
            <v>000</v>
          </cell>
          <cell r="F7986" t="str">
            <v>6350.03</v>
          </cell>
          <cell r="G7986" t="str">
            <v>Maintenance Agreements &amp; Licenses Maintenance Agreements</v>
          </cell>
          <cell r="H7986">
            <v>0</v>
          </cell>
          <cell r="I7986">
            <v>0</v>
          </cell>
          <cell r="J7986">
            <v>0</v>
          </cell>
          <cell r="K7986">
            <v>0</v>
          </cell>
          <cell r="L7986">
            <v>0</v>
          </cell>
          <cell r="M7986">
            <v>0</v>
          </cell>
          <cell r="N7986">
            <v>0</v>
          </cell>
          <cell r="O7986" t="str">
            <v>+++</v>
          </cell>
        </row>
        <row r="7987">
          <cell r="A7987" t="str">
            <v>590.45.41.000-6350.04</v>
          </cell>
          <cell r="B7987" t="str">
            <v>590</v>
          </cell>
          <cell r="C7987" t="str">
            <v>45</v>
          </cell>
          <cell r="D7987" t="str">
            <v>41</v>
          </cell>
          <cell r="E7987" t="str">
            <v>000</v>
          </cell>
          <cell r="F7987" t="str">
            <v>6350.04</v>
          </cell>
          <cell r="G7987" t="str">
            <v>Maintenance Agreements &amp; Licenses SCADA</v>
          </cell>
          <cell r="H7987">
            <v>0</v>
          </cell>
          <cell r="I7987">
            <v>0</v>
          </cell>
          <cell r="J7987">
            <v>0</v>
          </cell>
          <cell r="K7987">
            <v>0</v>
          </cell>
          <cell r="L7987">
            <v>0</v>
          </cell>
          <cell r="M7987">
            <v>0</v>
          </cell>
          <cell r="N7987">
            <v>0</v>
          </cell>
          <cell r="O7987" t="str">
            <v>+++</v>
          </cell>
        </row>
        <row r="7988">
          <cell r="A7988" t="str">
            <v>590.45.41.000-6350.05</v>
          </cell>
          <cell r="B7988" t="str">
            <v>590</v>
          </cell>
          <cell r="C7988" t="str">
            <v>45</v>
          </cell>
          <cell r="D7988" t="str">
            <v>41</v>
          </cell>
          <cell r="E7988" t="str">
            <v>000</v>
          </cell>
          <cell r="F7988" t="str">
            <v>6350.05</v>
          </cell>
          <cell r="G7988" t="str">
            <v>Maintenance Agreements &amp; Licenses Traffic Control</v>
          </cell>
          <cell r="H7988">
            <v>0</v>
          </cell>
          <cell r="I7988">
            <v>0</v>
          </cell>
          <cell r="J7988">
            <v>0</v>
          </cell>
          <cell r="K7988">
            <v>0</v>
          </cell>
          <cell r="L7988">
            <v>0</v>
          </cell>
          <cell r="M7988">
            <v>0</v>
          </cell>
          <cell r="N7988">
            <v>0</v>
          </cell>
          <cell r="O7988" t="str">
            <v>+++</v>
          </cell>
        </row>
        <row r="7989">
          <cell r="A7989" t="str">
            <v>590.45.41.000-6350.06</v>
          </cell>
          <cell r="B7989" t="str">
            <v>590</v>
          </cell>
          <cell r="C7989" t="str">
            <v>45</v>
          </cell>
          <cell r="D7989" t="str">
            <v>41</v>
          </cell>
          <cell r="E7989" t="str">
            <v>000</v>
          </cell>
          <cell r="F7989" t="str">
            <v>6350.06</v>
          </cell>
          <cell r="G7989" t="str">
            <v>Maintenance Agreements &amp; Licenses Streetlights</v>
          </cell>
          <cell r="H7989">
            <v>0</v>
          </cell>
          <cell r="I7989">
            <v>0</v>
          </cell>
          <cell r="J7989">
            <v>0</v>
          </cell>
          <cell r="K7989">
            <v>0</v>
          </cell>
          <cell r="L7989">
            <v>0</v>
          </cell>
          <cell r="M7989">
            <v>0</v>
          </cell>
          <cell r="N7989">
            <v>0</v>
          </cell>
          <cell r="O7989" t="str">
            <v>+++</v>
          </cell>
        </row>
        <row r="7990">
          <cell r="A7990" t="str">
            <v>590.45.41.000-6400.01</v>
          </cell>
          <cell r="B7990" t="str">
            <v>590</v>
          </cell>
          <cell r="C7990" t="str">
            <v>45</v>
          </cell>
          <cell r="D7990" t="str">
            <v>41</v>
          </cell>
          <cell r="E7990" t="str">
            <v>000</v>
          </cell>
          <cell r="F7990" t="str">
            <v>6400.01</v>
          </cell>
          <cell r="G7990" t="str">
            <v>Repairs &amp; Maintenance Building</v>
          </cell>
          <cell r="H7990">
            <v>0</v>
          </cell>
          <cell r="I7990">
            <v>0</v>
          </cell>
          <cell r="J7990">
            <v>0</v>
          </cell>
          <cell r="K7990">
            <v>0</v>
          </cell>
          <cell r="L7990">
            <v>0</v>
          </cell>
          <cell r="M7990">
            <v>0</v>
          </cell>
          <cell r="N7990">
            <v>0</v>
          </cell>
          <cell r="O7990" t="str">
            <v>+++</v>
          </cell>
        </row>
        <row r="7991">
          <cell r="A7991" t="str">
            <v>590.45.41.000-6400.02</v>
          </cell>
          <cell r="B7991" t="str">
            <v>590</v>
          </cell>
          <cell r="C7991" t="str">
            <v>45</v>
          </cell>
          <cell r="D7991" t="str">
            <v>41</v>
          </cell>
          <cell r="E7991" t="str">
            <v>000</v>
          </cell>
          <cell r="F7991" t="str">
            <v>6400.02</v>
          </cell>
          <cell r="G7991" t="str">
            <v>Repairs &amp; Maintenance Minor Equipment/Other</v>
          </cell>
          <cell r="H7991">
            <v>0</v>
          </cell>
          <cell r="I7991">
            <v>0</v>
          </cell>
          <cell r="J7991">
            <v>0</v>
          </cell>
          <cell r="K7991">
            <v>0</v>
          </cell>
          <cell r="L7991">
            <v>0</v>
          </cell>
          <cell r="M7991">
            <v>0</v>
          </cell>
          <cell r="N7991">
            <v>0</v>
          </cell>
          <cell r="O7991" t="str">
            <v>+++</v>
          </cell>
        </row>
        <row r="7992">
          <cell r="A7992" t="str">
            <v>590.45.41.000-6400.03</v>
          </cell>
          <cell r="B7992" t="str">
            <v>590</v>
          </cell>
          <cell r="C7992" t="str">
            <v>45</v>
          </cell>
          <cell r="D7992" t="str">
            <v>41</v>
          </cell>
          <cell r="E7992" t="str">
            <v>000</v>
          </cell>
          <cell r="F7992" t="str">
            <v>6400.03</v>
          </cell>
          <cell r="G7992" t="str">
            <v>Repairs &amp; Maintenance Major Repair &amp; Contingency</v>
          </cell>
          <cell r="H7992">
            <v>0</v>
          </cell>
          <cell r="I7992">
            <v>0</v>
          </cell>
          <cell r="J7992">
            <v>0</v>
          </cell>
          <cell r="K7992">
            <v>0</v>
          </cell>
          <cell r="L7992">
            <v>0</v>
          </cell>
          <cell r="M7992">
            <v>0</v>
          </cell>
          <cell r="N7992">
            <v>0</v>
          </cell>
          <cell r="O7992" t="str">
            <v>+++</v>
          </cell>
        </row>
        <row r="7993">
          <cell r="A7993" t="str">
            <v>590.45.41.000-6400.04</v>
          </cell>
          <cell r="B7993" t="str">
            <v>590</v>
          </cell>
          <cell r="C7993" t="str">
            <v>45</v>
          </cell>
          <cell r="D7993" t="str">
            <v>41</v>
          </cell>
          <cell r="E7993" t="str">
            <v>000</v>
          </cell>
          <cell r="F7993" t="str">
            <v>6400.04</v>
          </cell>
          <cell r="G7993" t="str">
            <v>Repairs &amp; Maintenance Equipment Rental</v>
          </cell>
          <cell r="H7993">
            <v>0</v>
          </cell>
          <cell r="I7993">
            <v>0</v>
          </cell>
          <cell r="J7993">
            <v>0</v>
          </cell>
          <cell r="K7993">
            <v>0</v>
          </cell>
          <cell r="L7993">
            <v>0</v>
          </cell>
          <cell r="M7993">
            <v>0</v>
          </cell>
          <cell r="N7993">
            <v>0</v>
          </cell>
          <cell r="O7993" t="str">
            <v>+++</v>
          </cell>
        </row>
        <row r="7994">
          <cell r="A7994" t="str">
            <v>590.45.41.000-6400.05</v>
          </cell>
          <cell r="B7994" t="str">
            <v>590</v>
          </cell>
          <cell r="C7994" t="str">
            <v>45</v>
          </cell>
          <cell r="D7994" t="str">
            <v>41</v>
          </cell>
          <cell r="E7994" t="str">
            <v>000</v>
          </cell>
          <cell r="F7994" t="str">
            <v>6400.05</v>
          </cell>
          <cell r="G7994" t="str">
            <v>Repairs &amp; Maintenance Vehicle</v>
          </cell>
          <cell r="H7994">
            <v>0</v>
          </cell>
          <cell r="I7994">
            <v>0</v>
          </cell>
          <cell r="J7994">
            <v>0</v>
          </cell>
          <cell r="K7994">
            <v>0</v>
          </cell>
          <cell r="L7994">
            <v>0</v>
          </cell>
          <cell r="M7994">
            <v>0</v>
          </cell>
          <cell r="N7994">
            <v>0</v>
          </cell>
          <cell r="O7994" t="str">
            <v>+++</v>
          </cell>
        </row>
        <row r="7995">
          <cell r="A7995" t="str">
            <v>590.45.41.000-6600.01</v>
          </cell>
          <cell r="B7995" t="str">
            <v>590</v>
          </cell>
          <cell r="C7995" t="str">
            <v>45</v>
          </cell>
          <cell r="D7995" t="str">
            <v>41</v>
          </cell>
          <cell r="E7995" t="str">
            <v>000</v>
          </cell>
          <cell r="F7995" t="str">
            <v>6600.01</v>
          </cell>
          <cell r="G7995" t="str">
            <v>Administrative Expenses Meetings</v>
          </cell>
          <cell r="H7995">
            <v>0</v>
          </cell>
          <cell r="I7995">
            <v>0</v>
          </cell>
          <cell r="J7995">
            <v>0</v>
          </cell>
          <cell r="K7995">
            <v>0</v>
          </cell>
          <cell r="L7995">
            <v>0</v>
          </cell>
          <cell r="M7995">
            <v>0</v>
          </cell>
          <cell r="N7995">
            <v>0</v>
          </cell>
          <cell r="O7995" t="str">
            <v>+++</v>
          </cell>
        </row>
        <row r="7996">
          <cell r="A7996" t="str">
            <v>590.45.41.000-6600.03</v>
          </cell>
          <cell r="B7996" t="str">
            <v>590</v>
          </cell>
          <cell r="C7996" t="str">
            <v>45</v>
          </cell>
          <cell r="D7996" t="str">
            <v>41</v>
          </cell>
          <cell r="E7996" t="str">
            <v>000</v>
          </cell>
          <cell r="F7996" t="str">
            <v>6600.03</v>
          </cell>
          <cell r="G7996" t="str">
            <v>Administrative Expenses Mileage Reimbursement</v>
          </cell>
          <cell r="H7996">
            <v>0</v>
          </cell>
          <cell r="I7996">
            <v>0</v>
          </cell>
          <cell r="J7996">
            <v>0</v>
          </cell>
          <cell r="K7996">
            <v>0</v>
          </cell>
          <cell r="L7996">
            <v>0</v>
          </cell>
          <cell r="M7996">
            <v>0</v>
          </cell>
          <cell r="N7996">
            <v>0</v>
          </cell>
          <cell r="O7996" t="str">
            <v>+++</v>
          </cell>
        </row>
        <row r="7997">
          <cell r="A7997" t="str">
            <v>590.45.41.000-6600.04</v>
          </cell>
          <cell r="B7997" t="str">
            <v>590</v>
          </cell>
          <cell r="C7997" t="str">
            <v>45</v>
          </cell>
          <cell r="D7997" t="str">
            <v>41</v>
          </cell>
          <cell r="E7997" t="str">
            <v>000</v>
          </cell>
          <cell r="F7997" t="str">
            <v>6600.04</v>
          </cell>
          <cell r="G7997" t="str">
            <v>Administrative Expenses Training/Conferences</v>
          </cell>
          <cell r="H7997">
            <v>0</v>
          </cell>
          <cell r="I7997">
            <v>0</v>
          </cell>
          <cell r="J7997">
            <v>0</v>
          </cell>
          <cell r="K7997">
            <v>0</v>
          </cell>
          <cell r="L7997">
            <v>0</v>
          </cell>
          <cell r="M7997">
            <v>0</v>
          </cell>
          <cell r="N7997">
            <v>0</v>
          </cell>
          <cell r="O7997" t="str">
            <v>+++</v>
          </cell>
        </row>
        <row r="7998">
          <cell r="A7998" t="str">
            <v>590.45.41.000-6600.05</v>
          </cell>
          <cell r="B7998" t="str">
            <v>590</v>
          </cell>
          <cell r="C7998" t="str">
            <v>45</v>
          </cell>
          <cell r="D7998" t="str">
            <v>41</v>
          </cell>
          <cell r="E7998" t="str">
            <v>000</v>
          </cell>
          <cell r="F7998" t="str">
            <v>6600.05</v>
          </cell>
          <cell r="G7998" t="str">
            <v>Administrative Expenses Public/Legal Advertisement</v>
          </cell>
          <cell r="H7998">
            <v>0</v>
          </cell>
          <cell r="I7998">
            <v>0</v>
          </cell>
          <cell r="J7998">
            <v>0</v>
          </cell>
          <cell r="K7998">
            <v>0</v>
          </cell>
          <cell r="L7998">
            <v>0</v>
          </cell>
          <cell r="M7998">
            <v>0</v>
          </cell>
          <cell r="N7998">
            <v>0</v>
          </cell>
          <cell r="O7998" t="str">
            <v>+++</v>
          </cell>
        </row>
        <row r="7999">
          <cell r="A7999" t="str">
            <v>590.45.41.000-6600.06</v>
          </cell>
          <cell r="B7999" t="str">
            <v>590</v>
          </cell>
          <cell r="C7999" t="str">
            <v>45</v>
          </cell>
          <cell r="D7999" t="str">
            <v>41</v>
          </cell>
          <cell r="E7999" t="str">
            <v>000</v>
          </cell>
          <cell r="F7999" t="str">
            <v>6600.06</v>
          </cell>
          <cell r="G7999" t="str">
            <v>Administrative Expenses Property/Building Rental</v>
          </cell>
          <cell r="H7999">
            <v>0</v>
          </cell>
          <cell r="I7999">
            <v>0</v>
          </cell>
          <cell r="J7999">
            <v>0</v>
          </cell>
          <cell r="K7999">
            <v>0</v>
          </cell>
          <cell r="L7999">
            <v>0</v>
          </cell>
          <cell r="M7999">
            <v>0</v>
          </cell>
          <cell r="N7999">
            <v>0</v>
          </cell>
          <cell r="O7999" t="str">
            <v>+++</v>
          </cell>
        </row>
        <row r="8000">
          <cell r="A8000" t="str">
            <v>590.45.41.000-6600.07</v>
          </cell>
          <cell r="B8000" t="str">
            <v>590</v>
          </cell>
          <cell r="C8000" t="str">
            <v>45</v>
          </cell>
          <cell r="D8000" t="str">
            <v>41</v>
          </cell>
          <cell r="E8000" t="str">
            <v>000</v>
          </cell>
          <cell r="F8000" t="str">
            <v>6600.07</v>
          </cell>
          <cell r="G8000" t="str">
            <v>Administrative Expenses Employee Recruitment</v>
          </cell>
          <cell r="H8000">
            <v>0</v>
          </cell>
          <cell r="I8000">
            <v>0</v>
          </cell>
          <cell r="J8000">
            <v>0</v>
          </cell>
          <cell r="K8000">
            <v>0</v>
          </cell>
          <cell r="L8000">
            <v>0</v>
          </cell>
          <cell r="M8000">
            <v>0</v>
          </cell>
          <cell r="N8000">
            <v>0</v>
          </cell>
          <cell r="O8000" t="str">
            <v>+++</v>
          </cell>
        </row>
        <row r="8001">
          <cell r="A8001" t="str">
            <v>590.45.41.000-6600.08</v>
          </cell>
          <cell r="B8001" t="str">
            <v>590</v>
          </cell>
          <cell r="C8001" t="str">
            <v>45</v>
          </cell>
          <cell r="D8001" t="str">
            <v>41</v>
          </cell>
          <cell r="E8001" t="str">
            <v>000</v>
          </cell>
          <cell r="F8001" t="str">
            <v>6600.08</v>
          </cell>
          <cell r="G8001" t="str">
            <v>Administrative Expenses Employee Recognition</v>
          </cell>
          <cell r="H8001">
            <v>0</v>
          </cell>
          <cell r="I8001">
            <v>0</v>
          </cell>
          <cell r="J8001">
            <v>0</v>
          </cell>
          <cell r="K8001">
            <v>0</v>
          </cell>
          <cell r="L8001">
            <v>0</v>
          </cell>
          <cell r="M8001">
            <v>0</v>
          </cell>
          <cell r="N8001">
            <v>0</v>
          </cell>
          <cell r="O8001" t="str">
            <v>+++</v>
          </cell>
        </row>
        <row r="8002">
          <cell r="A8002" t="str">
            <v>590.45.41.000-6600.14</v>
          </cell>
          <cell r="B8002" t="str">
            <v>590</v>
          </cell>
          <cell r="C8002" t="str">
            <v>45</v>
          </cell>
          <cell r="D8002" t="str">
            <v>41</v>
          </cell>
          <cell r="E8002" t="str">
            <v>000</v>
          </cell>
          <cell r="F8002" t="str">
            <v>6600.14</v>
          </cell>
          <cell r="G8002" t="str">
            <v>Administrative Expenses Filing/Recording Fee</v>
          </cell>
          <cell r="H8002">
            <v>0</v>
          </cell>
          <cell r="I8002">
            <v>0</v>
          </cell>
          <cell r="J8002">
            <v>0</v>
          </cell>
          <cell r="K8002">
            <v>0</v>
          </cell>
          <cell r="L8002">
            <v>0</v>
          </cell>
          <cell r="M8002">
            <v>0</v>
          </cell>
          <cell r="N8002">
            <v>0</v>
          </cell>
          <cell r="O8002" t="str">
            <v>+++</v>
          </cell>
        </row>
        <row r="8003">
          <cell r="A8003" t="str">
            <v>590.45.41.000-6600.24</v>
          </cell>
          <cell r="B8003" t="str">
            <v>590</v>
          </cell>
          <cell r="C8003" t="str">
            <v>45</v>
          </cell>
          <cell r="D8003" t="str">
            <v>41</v>
          </cell>
          <cell r="E8003" t="str">
            <v>000</v>
          </cell>
          <cell r="F8003" t="str">
            <v>6600.24</v>
          </cell>
          <cell r="G8003" t="str">
            <v>Administrative Expenses Marketing</v>
          </cell>
          <cell r="H8003">
            <v>0</v>
          </cell>
          <cell r="I8003">
            <v>0</v>
          </cell>
          <cell r="J8003">
            <v>0</v>
          </cell>
          <cell r="K8003">
            <v>0</v>
          </cell>
          <cell r="L8003">
            <v>0</v>
          </cell>
          <cell r="M8003">
            <v>0</v>
          </cell>
          <cell r="N8003">
            <v>0</v>
          </cell>
          <cell r="O8003" t="str">
            <v>+++</v>
          </cell>
        </row>
        <row r="8004">
          <cell r="A8004" t="str">
            <v>590.45.41.000-6600.25</v>
          </cell>
          <cell r="B8004" t="str">
            <v>590</v>
          </cell>
          <cell r="C8004" t="str">
            <v>45</v>
          </cell>
          <cell r="D8004" t="str">
            <v>41</v>
          </cell>
          <cell r="E8004" t="str">
            <v>000</v>
          </cell>
          <cell r="F8004" t="str">
            <v>6600.25</v>
          </cell>
          <cell r="G8004" t="str">
            <v>Administrative Expenses Support Services-Indirect Labor</v>
          </cell>
          <cell r="H8004">
            <v>0</v>
          </cell>
          <cell r="I8004">
            <v>0</v>
          </cell>
          <cell r="J8004">
            <v>0</v>
          </cell>
          <cell r="K8004">
            <v>0</v>
          </cell>
          <cell r="L8004">
            <v>0</v>
          </cell>
          <cell r="M8004">
            <v>0</v>
          </cell>
          <cell r="N8004">
            <v>0</v>
          </cell>
          <cell r="O8004" t="str">
            <v>+++</v>
          </cell>
        </row>
        <row r="8005">
          <cell r="A8005" t="str">
            <v>590.45.41.000-6600.26</v>
          </cell>
          <cell r="B8005" t="str">
            <v>590</v>
          </cell>
          <cell r="C8005" t="str">
            <v>45</v>
          </cell>
          <cell r="D8005" t="str">
            <v>41</v>
          </cell>
          <cell r="E8005" t="str">
            <v>000</v>
          </cell>
          <cell r="F8005" t="str">
            <v>6600.26</v>
          </cell>
          <cell r="G8005" t="str">
            <v>Administrative Expenses Support Services-IT</v>
          </cell>
          <cell r="H8005">
            <v>0</v>
          </cell>
          <cell r="I8005">
            <v>0</v>
          </cell>
          <cell r="J8005">
            <v>0</v>
          </cell>
          <cell r="K8005">
            <v>0</v>
          </cell>
          <cell r="L8005">
            <v>0</v>
          </cell>
          <cell r="M8005">
            <v>0</v>
          </cell>
          <cell r="N8005">
            <v>0</v>
          </cell>
          <cell r="O8005" t="str">
            <v>+++</v>
          </cell>
        </row>
        <row r="8006">
          <cell r="A8006" t="str">
            <v>590.45.41.000-6600.27</v>
          </cell>
          <cell r="B8006" t="str">
            <v>590</v>
          </cell>
          <cell r="C8006" t="str">
            <v>45</v>
          </cell>
          <cell r="D8006" t="str">
            <v>41</v>
          </cell>
          <cell r="E8006" t="str">
            <v>000</v>
          </cell>
          <cell r="F8006" t="str">
            <v>6600.27</v>
          </cell>
          <cell r="G8006" t="str">
            <v>Administrative Expenses Support Services-Direct Labor</v>
          </cell>
          <cell r="H8006">
            <v>0</v>
          </cell>
          <cell r="I8006">
            <v>0</v>
          </cell>
          <cell r="J8006">
            <v>0</v>
          </cell>
          <cell r="K8006">
            <v>0</v>
          </cell>
          <cell r="L8006">
            <v>0</v>
          </cell>
          <cell r="M8006">
            <v>0</v>
          </cell>
          <cell r="N8006">
            <v>0</v>
          </cell>
          <cell r="O8006" t="str">
            <v>+++</v>
          </cell>
        </row>
        <row r="8007">
          <cell r="A8007" t="str">
            <v>590.45.41.000-6600.29</v>
          </cell>
          <cell r="B8007" t="str">
            <v>590</v>
          </cell>
          <cell r="C8007" t="str">
            <v>45</v>
          </cell>
          <cell r="D8007" t="str">
            <v>41</v>
          </cell>
          <cell r="E8007" t="str">
            <v>000</v>
          </cell>
          <cell r="F8007" t="str">
            <v>6600.29</v>
          </cell>
          <cell r="G8007" t="str">
            <v>Administrative Expenses Administration &amp; Planning</v>
          </cell>
          <cell r="H8007">
            <v>0</v>
          </cell>
          <cell r="I8007">
            <v>0</v>
          </cell>
          <cell r="J8007">
            <v>0</v>
          </cell>
          <cell r="K8007">
            <v>0</v>
          </cell>
          <cell r="L8007">
            <v>0</v>
          </cell>
          <cell r="M8007">
            <v>0</v>
          </cell>
          <cell r="N8007">
            <v>0</v>
          </cell>
          <cell r="O8007" t="str">
            <v>+++</v>
          </cell>
        </row>
        <row r="8008">
          <cell r="A8008" t="str">
            <v>590.45.41.000-6600.30</v>
          </cell>
          <cell r="B8008" t="str">
            <v>590</v>
          </cell>
          <cell r="C8008" t="str">
            <v>45</v>
          </cell>
          <cell r="D8008" t="str">
            <v>41</v>
          </cell>
          <cell r="E8008" t="str">
            <v>000</v>
          </cell>
          <cell r="F8008" t="str">
            <v>6600.30</v>
          </cell>
          <cell r="G8008" t="str">
            <v>Administrative Expenses Other Expenses</v>
          </cell>
          <cell r="H8008">
            <v>0</v>
          </cell>
          <cell r="I8008">
            <v>0</v>
          </cell>
          <cell r="J8008">
            <v>0</v>
          </cell>
          <cell r="K8008">
            <v>0</v>
          </cell>
          <cell r="L8008">
            <v>0</v>
          </cell>
          <cell r="M8008">
            <v>0</v>
          </cell>
          <cell r="N8008">
            <v>0</v>
          </cell>
          <cell r="O8008" t="str">
            <v>+++</v>
          </cell>
        </row>
        <row r="8009">
          <cell r="A8009" t="str">
            <v>590.45.41.000-7000.03</v>
          </cell>
          <cell r="B8009" t="str">
            <v>590</v>
          </cell>
          <cell r="C8009" t="str">
            <v>45</v>
          </cell>
          <cell r="D8009" t="str">
            <v>41</v>
          </cell>
          <cell r="E8009" t="str">
            <v>000</v>
          </cell>
          <cell r="F8009" t="str">
            <v>7000.03</v>
          </cell>
          <cell r="G8009" t="str">
            <v>Capital Outlay Operations Equip-Minor</v>
          </cell>
          <cell r="H8009">
            <v>0</v>
          </cell>
          <cell r="I8009">
            <v>0</v>
          </cell>
          <cell r="J8009">
            <v>0</v>
          </cell>
          <cell r="K8009">
            <v>0</v>
          </cell>
          <cell r="L8009">
            <v>0</v>
          </cell>
          <cell r="M8009">
            <v>0</v>
          </cell>
          <cell r="N8009">
            <v>0</v>
          </cell>
          <cell r="O8009" t="str">
            <v>+++</v>
          </cell>
        </row>
        <row r="8010">
          <cell r="A8010" t="str">
            <v>590.45.41.000-7000.04</v>
          </cell>
          <cell r="B8010" t="str">
            <v>590</v>
          </cell>
          <cell r="C8010" t="str">
            <v>45</v>
          </cell>
          <cell r="D8010" t="str">
            <v>41</v>
          </cell>
          <cell r="E8010" t="str">
            <v>000</v>
          </cell>
          <cell r="F8010" t="str">
            <v>7000.04</v>
          </cell>
          <cell r="G8010" t="str">
            <v>Capital Outlay Operations Equipment-Major</v>
          </cell>
          <cell r="H8010">
            <v>0</v>
          </cell>
          <cell r="I8010">
            <v>0</v>
          </cell>
          <cell r="J8010">
            <v>0</v>
          </cell>
          <cell r="K8010">
            <v>0</v>
          </cell>
          <cell r="L8010">
            <v>0</v>
          </cell>
          <cell r="M8010">
            <v>0</v>
          </cell>
          <cell r="N8010">
            <v>0</v>
          </cell>
          <cell r="O8010" t="str">
            <v>+++</v>
          </cell>
        </row>
        <row r="8011">
          <cell r="A8011" t="str">
            <v>590.45.41.000-7000.07</v>
          </cell>
          <cell r="B8011" t="str">
            <v>590</v>
          </cell>
          <cell r="C8011" t="str">
            <v>45</v>
          </cell>
          <cell r="D8011" t="str">
            <v>41</v>
          </cell>
          <cell r="E8011" t="str">
            <v>000</v>
          </cell>
          <cell r="F8011" t="str">
            <v>7000.07</v>
          </cell>
          <cell r="G8011" t="str">
            <v>Capital Outlay Computer Hardware</v>
          </cell>
          <cell r="H8011">
            <v>0</v>
          </cell>
          <cell r="I8011">
            <v>0</v>
          </cell>
          <cell r="J8011">
            <v>0</v>
          </cell>
          <cell r="K8011">
            <v>0</v>
          </cell>
          <cell r="L8011">
            <v>0</v>
          </cell>
          <cell r="M8011">
            <v>0</v>
          </cell>
          <cell r="N8011">
            <v>0</v>
          </cell>
          <cell r="O8011" t="str">
            <v>+++</v>
          </cell>
        </row>
        <row r="8012">
          <cell r="A8012" t="str">
            <v>590.45.41.000-7000.08</v>
          </cell>
          <cell r="B8012" t="str">
            <v>590</v>
          </cell>
          <cell r="C8012" t="str">
            <v>45</v>
          </cell>
          <cell r="D8012" t="str">
            <v>41</v>
          </cell>
          <cell r="E8012" t="str">
            <v>000</v>
          </cell>
          <cell r="F8012" t="str">
            <v>7000.08</v>
          </cell>
          <cell r="G8012" t="str">
            <v>Capital Outlay Computer Software</v>
          </cell>
          <cell r="H8012">
            <v>0</v>
          </cell>
          <cell r="I8012">
            <v>0</v>
          </cell>
          <cell r="J8012">
            <v>0</v>
          </cell>
          <cell r="K8012">
            <v>0</v>
          </cell>
          <cell r="L8012">
            <v>0</v>
          </cell>
          <cell r="M8012">
            <v>0</v>
          </cell>
          <cell r="N8012">
            <v>0</v>
          </cell>
          <cell r="O8012" t="str">
            <v>+++</v>
          </cell>
        </row>
        <row r="8013">
          <cell r="A8013" t="str">
            <v>590.45.41.000-7000.12</v>
          </cell>
          <cell r="B8013" t="str">
            <v>590</v>
          </cell>
          <cell r="C8013" t="str">
            <v>45</v>
          </cell>
          <cell r="D8013" t="str">
            <v>41</v>
          </cell>
          <cell r="E8013" t="str">
            <v>000</v>
          </cell>
          <cell r="F8013" t="str">
            <v>7000.12</v>
          </cell>
          <cell r="G8013" t="str">
            <v>Capital Outlay Furniture</v>
          </cell>
          <cell r="H8013">
            <v>0</v>
          </cell>
          <cell r="I8013">
            <v>0</v>
          </cell>
          <cell r="J8013">
            <v>0</v>
          </cell>
          <cell r="K8013">
            <v>0</v>
          </cell>
          <cell r="L8013">
            <v>0</v>
          </cell>
          <cell r="M8013">
            <v>0</v>
          </cell>
          <cell r="N8013">
            <v>0</v>
          </cell>
          <cell r="O8013" t="str">
            <v>+++</v>
          </cell>
        </row>
        <row r="8014">
          <cell r="A8014" t="str">
            <v>590.45.41.000-7000.99</v>
          </cell>
          <cell r="B8014" t="str">
            <v>590</v>
          </cell>
          <cell r="C8014" t="str">
            <v>45</v>
          </cell>
          <cell r="D8014" t="str">
            <v>41</v>
          </cell>
          <cell r="E8014" t="str">
            <v>000</v>
          </cell>
          <cell r="F8014" t="str">
            <v>7000.99</v>
          </cell>
          <cell r="G8014" t="str">
            <v>Capital Outlay General</v>
          </cell>
          <cell r="H8014">
            <v>0</v>
          </cell>
          <cell r="I8014">
            <v>0</v>
          </cell>
          <cell r="J8014">
            <v>0</v>
          </cell>
          <cell r="K8014">
            <v>0</v>
          </cell>
          <cell r="L8014">
            <v>0</v>
          </cell>
          <cell r="M8014">
            <v>0</v>
          </cell>
          <cell r="N8014">
            <v>0</v>
          </cell>
          <cell r="O8014" t="str">
            <v>+++</v>
          </cell>
        </row>
        <row r="8015">
          <cell r="A8015" t="str">
            <v>620 - Golf Co-5100.98</v>
          </cell>
          <cell r="B8015" t="str">
            <v>620</v>
          </cell>
          <cell r="C8015" t="str">
            <v xml:space="preserve">- </v>
          </cell>
          <cell r="D8015" t="str">
            <v>ol</v>
          </cell>
          <cell r="E8015" t="str">
            <v xml:space="preserve"> Co</v>
          </cell>
          <cell r="F8015" t="str">
            <v>5100.98</v>
          </cell>
          <cell r="G8015" t="str">
            <v>Benefits GASB 75 Expense</v>
          </cell>
          <cell r="H8015">
            <v>0</v>
          </cell>
          <cell r="I8015">
            <v>0</v>
          </cell>
          <cell r="J8015">
            <v>0</v>
          </cell>
          <cell r="K8015">
            <v>0</v>
          </cell>
          <cell r="L8015">
            <v>0</v>
          </cell>
          <cell r="M8015">
            <v>0</v>
          </cell>
          <cell r="N8015">
            <v>0</v>
          </cell>
          <cell r="O8015" t="str">
            <v>+++</v>
          </cell>
        </row>
        <row r="8016">
          <cell r="A8016" t="str">
            <v>620.00.00.900-6700.01</v>
          </cell>
          <cell r="B8016" t="str">
            <v>620</v>
          </cell>
          <cell r="C8016" t="str">
            <v>00</v>
          </cell>
          <cell r="D8016" t="str">
            <v>00</v>
          </cell>
          <cell r="E8016" t="str">
            <v>900</v>
          </cell>
          <cell r="F8016" t="str">
            <v>6700.01</v>
          </cell>
          <cell r="G8016" t="str">
            <v>Depreciation Buildings</v>
          </cell>
          <cell r="H8016">
            <v>0</v>
          </cell>
          <cell r="I8016">
            <v>0</v>
          </cell>
          <cell r="J8016">
            <v>0</v>
          </cell>
          <cell r="K8016">
            <v>0</v>
          </cell>
          <cell r="L8016">
            <v>0</v>
          </cell>
          <cell r="M8016">
            <v>0</v>
          </cell>
          <cell r="N8016">
            <v>0</v>
          </cell>
          <cell r="O8016" t="str">
            <v>+++</v>
          </cell>
        </row>
        <row r="8017">
          <cell r="A8017" t="str">
            <v>620.00.00.900-6700.02</v>
          </cell>
          <cell r="B8017" t="str">
            <v>620</v>
          </cell>
          <cell r="C8017" t="str">
            <v>00</v>
          </cell>
          <cell r="D8017" t="str">
            <v>00</v>
          </cell>
          <cell r="E8017" t="str">
            <v>900</v>
          </cell>
          <cell r="F8017" t="str">
            <v>6700.02</v>
          </cell>
          <cell r="G8017" t="str">
            <v>Depreciation Building Improvements</v>
          </cell>
          <cell r="H8017">
            <v>0</v>
          </cell>
          <cell r="I8017">
            <v>0</v>
          </cell>
          <cell r="J8017">
            <v>0</v>
          </cell>
          <cell r="K8017">
            <v>0</v>
          </cell>
          <cell r="L8017">
            <v>0</v>
          </cell>
          <cell r="M8017">
            <v>0</v>
          </cell>
          <cell r="N8017">
            <v>0</v>
          </cell>
          <cell r="O8017" t="str">
            <v>+++</v>
          </cell>
        </row>
        <row r="8018">
          <cell r="A8018" t="str">
            <v>620.00.00.900-6700.03</v>
          </cell>
          <cell r="B8018" t="str">
            <v>620</v>
          </cell>
          <cell r="C8018" t="str">
            <v>00</v>
          </cell>
          <cell r="D8018" t="str">
            <v>00</v>
          </cell>
          <cell r="E8018" t="str">
            <v>900</v>
          </cell>
          <cell r="F8018" t="str">
            <v>6700.03</v>
          </cell>
          <cell r="G8018" t="str">
            <v>Depreciation Computer Hardware</v>
          </cell>
          <cell r="H8018">
            <v>0</v>
          </cell>
          <cell r="I8018">
            <v>0</v>
          </cell>
          <cell r="J8018">
            <v>0</v>
          </cell>
          <cell r="K8018">
            <v>0</v>
          </cell>
          <cell r="L8018">
            <v>0</v>
          </cell>
          <cell r="M8018">
            <v>0</v>
          </cell>
          <cell r="N8018">
            <v>0</v>
          </cell>
          <cell r="O8018" t="str">
            <v>+++</v>
          </cell>
        </row>
        <row r="8019">
          <cell r="A8019" t="str">
            <v>620.00.00.900-6700.04</v>
          </cell>
          <cell r="B8019" t="str">
            <v>620</v>
          </cell>
          <cell r="C8019" t="str">
            <v>00</v>
          </cell>
          <cell r="D8019" t="str">
            <v>00</v>
          </cell>
          <cell r="E8019" t="str">
            <v>900</v>
          </cell>
          <cell r="F8019" t="str">
            <v>6700.04</v>
          </cell>
          <cell r="G8019" t="str">
            <v>Depreciation Software</v>
          </cell>
          <cell r="H8019">
            <v>0</v>
          </cell>
          <cell r="I8019">
            <v>0</v>
          </cell>
          <cell r="J8019">
            <v>0</v>
          </cell>
          <cell r="K8019">
            <v>0</v>
          </cell>
          <cell r="L8019">
            <v>0</v>
          </cell>
          <cell r="M8019">
            <v>0</v>
          </cell>
          <cell r="N8019">
            <v>0</v>
          </cell>
          <cell r="O8019" t="str">
            <v>+++</v>
          </cell>
        </row>
        <row r="8020">
          <cell r="A8020" t="str">
            <v>620.00.00.900-6700.05</v>
          </cell>
          <cell r="B8020" t="str">
            <v>620</v>
          </cell>
          <cell r="C8020" t="str">
            <v>00</v>
          </cell>
          <cell r="D8020" t="str">
            <v>00</v>
          </cell>
          <cell r="E8020" t="str">
            <v>900</v>
          </cell>
          <cell r="F8020" t="str">
            <v>6700.05</v>
          </cell>
          <cell r="G8020" t="str">
            <v>Depreciation Machinery &amp; Equipment</v>
          </cell>
          <cell r="H8020">
            <v>0</v>
          </cell>
          <cell r="I8020">
            <v>0</v>
          </cell>
          <cell r="J8020">
            <v>0</v>
          </cell>
          <cell r="K8020">
            <v>0</v>
          </cell>
          <cell r="L8020">
            <v>0</v>
          </cell>
          <cell r="M8020">
            <v>0</v>
          </cell>
          <cell r="N8020">
            <v>0</v>
          </cell>
          <cell r="O8020" t="str">
            <v>+++</v>
          </cell>
        </row>
        <row r="8021">
          <cell r="A8021" t="str">
            <v>620.00.00.900-6700.06</v>
          </cell>
          <cell r="B8021" t="str">
            <v>620</v>
          </cell>
          <cell r="C8021" t="str">
            <v>00</v>
          </cell>
          <cell r="D8021" t="str">
            <v>00</v>
          </cell>
          <cell r="E8021" t="str">
            <v>900</v>
          </cell>
          <cell r="F8021" t="str">
            <v>6700.06</v>
          </cell>
          <cell r="G8021" t="str">
            <v>Depreciation Vehicles</v>
          </cell>
          <cell r="H8021">
            <v>0</v>
          </cell>
          <cell r="I8021">
            <v>0</v>
          </cell>
          <cell r="J8021">
            <v>0</v>
          </cell>
          <cell r="K8021">
            <v>0</v>
          </cell>
          <cell r="L8021">
            <v>0</v>
          </cell>
          <cell r="M8021">
            <v>0</v>
          </cell>
          <cell r="N8021">
            <v>0</v>
          </cell>
          <cell r="O8021" t="str">
            <v>+++</v>
          </cell>
        </row>
        <row r="8022">
          <cell r="A8022" t="str">
            <v>620.00.00.900-6700.07</v>
          </cell>
          <cell r="B8022" t="str">
            <v>620</v>
          </cell>
          <cell r="C8022" t="str">
            <v>00</v>
          </cell>
          <cell r="D8022" t="str">
            <v>00</v>
          </cell>
          <cell r="E8022" t="str">
            <v>900</v>
          </cell>
          <cell r="F8022" t="str">
            <v>6700.07</v>
          </cell>
          <cell r="G8022" t="str">
            <v>Depreciation Parks</v>
          </cell>
          <cell r="H8022">
            <v>0</v>
          </cell>
          <cell r="I8022">
            <v>0</v>
          </cell>
          <cell r="J8022">
            <v>0</v>
          </cell>
          <cell r="K8022">
            <v>0</v>
          </cell>
          <cell r="L8022">
            <v>0</v>
          </cell>
          <cell r="M8022">
            <v>0</v>
          </cell>
          <cell r="N8022">
            <v>0</v>
          </cell>
          <cell r="O8022" t="str">
            <v>+++</v>
          </cell>
        </row>
        <row r="8023">
          <cell r="A8023" t="str">
            <v>620.00.00.900-6700.13</v>
          </cell>
          <cell r="B8023" t="str">
            <v>620</v>
          </cell>
          <cell r="C8023" t="str">
            <v>00</v>
          </cell>
          <cell r="D8023" t="str">
            <v>00</v>
          </cell>
          <cell r="E8023" t="str">
            <v>900</v>
          </cell>
          <cell r="F8023" t="str">
            <v>6700.13</v>
          </cell>
          <cell r="G8023" t="str">
            <v>Depreciation Water Wells &amp; Lines</v>
          </cell>
          <cell r="H8023">
            <v>0</v>
          </cell>
          <cell r="I8023">
            <v>0</v>
          </cell>
          <cell r="J8023">
            <v>0</v>
          </cell>
          <cell r="K8023">
            <v>0</v>
          </cell>
          <cell r="L8023">
            <v>0</v>
          </cell>
          <cell r="M8023">
            <v>0</v>
          </cell>
          <cell r="N8023">
            <v>0</v>
          </cell>
          <cell r="O8023" t="str">
            <v>+++</v>
          </cell>
        </row>
        <row r="8024">
          <cell r="A8024" t="str">
            <v>620.00.00.900-7000.03</v>
          </cell>
          <cell r="B8024" t="str">
            <v>620</v>
          </cell>
          <cell r="C8024" t="str">
            <v>00</v>
          </cell>
          <cell r="D8024" t="str">
            <v>00</v>
          </cell>
          <cell r="E8024" t="str">
            <v>900</v>
          </cell>
          <cell r="F8024" t="str">
            <v>7000.03</v>
          </cell>
          <cell r="G8024" t="str">
            <v>Capital Outlay Operations Equip-Minor</v>
          </cell>
          <cell r="H8024">
            <v>0</v>
          </cell>
          <cell r="I8024">
            <v>0</v>
          </cell>
          <cell r="J8024">
            <v>0</v>
          </cell>
          <cell r="K8024">
            <v>0</v>
          </cell>
          <cell r="L8024">
            <v>0</v>
          </cell>
          <cell r="M8024">
            <v>0</v>
          </cell>
          <cell r="N8024">
            <v>0</v>
          </cell>
          <cell r="O8024" t="str">
            <v>+++</v>
          </cell>
        </row>
        <row r="8025">
          <cell r="A8025" t="str">
            <v>620.00.00.900-7000.04</v>
          </cell>
          <cell r="B8025" t="str">
            <v>620</v>
          </cell>
          <cell r="C8025" t="str">
            <v>00</v>
          </cell>
          <cell r="D8025" t="str">
            <v>00</v>
          </cell>
          <cell r="E8025" t="str">
            <v>900</v>
          </cell>
          <cell r="F8025" t="str">
            <v>7000.04</v>
          </cell>
          <cell r="G8025" t="str">
            <v>Capital Outlay Operations Equipment-Major</v>
          </cell>
          <cell r="H8025">
            <v>0</v>
          </cell>
          <cell r="I8025">
            <v>0</v>
          </cell>
          <cell r="J8025">
            <v>0</v>
          </cell>
          <cell r="K8025">
            <v>0</v>
          </cell>
          <cell r="L8025">
            <v>0</v>
          </cell>
          <cell r="M8025">
            <v>0</v>
          </cell>
          <cell r="N8025">
            <v>0</v>
          </cell>
          <cell r="O8025" t="str">
            <v>+++</v>
          </cell>
        </row>
        <row r="8026">
          <cell r="A8026" t="str">
            <v>620.00.00.900-7000.11</v>
          </cell>
          <cell r="B8026" t="str">
            <v>620</v>
          </cell>
          <cell r="C8026" t="str">
            <v>00</v>
          </cell>
          <cell r="D8026" t="str">
            <v>00</v>
          </cell>
          <cell r="E8026" t="str">
            <v>900</v>
          </cell>
          <cell r="F8026" t="str">
            <v>7000.11</v>
          </cell>
          <cell r="G8026" t="str">
            <v>Capital Outlay Security</v>
          </cell>
          <cell r="H8026">
            <v>0</v>
          </cell>
          <cell r="I8026">
            <v>0</v>
          </cell>
          <cell r="J8026">
            <v>0</v>
          </cell>
          <cell r="K8026">
            <v>0</v>
          </cell>
          <cell r="L8026">
            <v>0</v>
          </cell>
          <cell r="M8026">
            <v>0</v>
          </cell>
          <cell r="N8026">
            <v>0</v>
          </cell>
          <cell r="O8026" t="str">
            <v>+++</v>
          </cell>
        </row>
        <row r="8027">
          <cell r="A8027" t="str">
            <v>620.00.00.900-7000.99</v>
          </cell>
          <cell r="B8027" t="str">
            <v>620</v>
          </cell>
          <cell r="C8027" t="str">
            <v>00</v>
          </cell>
          <cell r="D8027" t="str">
            <v>00</v>
          </cell>
          <cell r="E8027" t="str">
            <v>900</v>
          </cell>
          <cell r="F8027" t="str">
            <v>7000.99</v>
          </cell>
          <cell r="G8027" t="str">
            <v>Capital Outlay General</v>
          </cell>
          <cell r="H8027">
            <v>10000</v>
          </cell>
          <cell r="I8027">
            <v>0</v>
          </cell>
          <cell r="J8027">
            <v>10000</v>
          </cell>
          <cell r="K8027">
            <v>0</v>
          </cell>
          <cell r="L8027">
            <v>0</v>
          </cell>
          <cell r="M8027">
            <v>0</v>
          </cell>
          <cell r="N8027">
            <v>10000</v>
          </cell>
          <cell r="O8027">
            <v>0</v>
          </cell>
        </row>
        <row r="8028">
          <cell r="A8028" t="str">
            <v>620.00.00.900-8350.01</v>
          </cell>
          <cell r="B8028" t="str">
            <v>620</v>
          </cell>
          <cell r="C8028" t="str">
            <v>00</v>
          </cell>
          <cell r="D8028" t="str">
            <v>00</v>
          </cell>
          <cell r="E8028" t="str">
            <v>900</v>
          </cell>
          <cell r="F8028" t="str">
            <v>8350.01</v>
          </cell>
          <cell r="G8028" t="str">
            <v>Capital Improvements-Golf Cart Path</v>
          </cell>
          <cell r="H8028">
            <v>0</v>
          </cell>
          <cell r="I8028">
            <v>0</v>
          </cell>
          <cell r="J8028">
            <v>0</v>
          </cell>
          <cell r="K8028">
            <v>0</v>
          </cell>
          <cell r="L8028">
            <v>0</v>
          </cell>
          <cell r="M8028">
            <v>0</v>
          </cell>
          <cell r="N8028">
            <v>0</v>
          </cell>
          <cell r="O8028" t="str">
            <v>+++</v>
          </cell>
        </row>
        <row r="8029">
          <cell r="A8029" t="str">
            <v>620.00.00.900-8350.02</v>
          </cell>
          <cell r="B8029" t="str">
            <v>620</v>
          </cell>
          <cell r="C8029" t="str">
            <v>00</v>
          </cell>
          <cell r="D8029" t="str">
            <v>00</v>
          </cell>
          <cell r="E8029" t="str">
            <v>900</v>
          </cell>
          <cell r="F8029" t="str">
            <v>8350.02</v>
          </cell>
          <cell r="G8029" t="str">
            <v>Capital Improvements-Golf Irrigation</v>
          </cell>
          <cell r="H8029">
            <v>0</v>
          </cell>
          <cell r="I8029">
            <v>0</v>
          </cell>
          <cell r="J8029">
            <v>0</v>
          </cell>
          <cell r="K8029">
            <v>0</v>
          </cell>
          <cell r="L8029">
            <v>0</v>
          </cell>
          <cell r="M8029">
            <v>0</v>
          </cell>
          <cell r="N8029">
            <v>0</v>
          </cell>
          <cell r="O8029" t="str">
            <v>+++</v>
          </cell>
        </row>
        <row r="8030">
          <cell r="A8030" t="str">
            <v>620.00.00.900-8350.03</v>
          </cell>
          <cell r="B8030" t="str">
            <v>620</v>
          </cell>
          <cell r="C8030" t="str">
            <v>00</v>
          </cell>
          <cell r="D8030" t="str">
            <v>00</v>
          </cell>
          <cell r="E8030" t="str">
            <v>900</v>
          </cell>
          <cell r="F8030" t="str">
            <v>8350.03</v>
          </cell>
          <cell r="G8030" t="str">
            <v>Capital Improvements-Golf Storage</v>
          </cell>
          <cell r="H8030">
            <v>0</v>
          </cell>
          <cell r="I8030">
            <v>0</v>
          </cell>
          <cell r="J8030">
            <v>0</v>
          </cell>
          <cell r="K8030">
            <v>0</v>
          </cell>
          <cell r="L8030">
            <v>0</v>
          </cell>
          <cell r="M8030">
            <v>0</v>
          </cell>
          <cell r="N8030">
            <v>0</v>
          </cell>
          <cell r="O8030" t="str">
            <v>+++</v>
          </cell>
        </row>
        <row r="8031">
          <cell r="A8031" t="str">
            <v>620.00.00.900-8350.04</v>
          </cell>
          <cell r="B8031" t="str">
            <v>620</v>
          </cell>
          <cell r="C8031" t="str">
            <v>00</v>
          </cell>
          <cell r="D8031" t="str">
            <v>00</v>
          </cell>
          <cell r="E8031" t="str">
            <v>900</v>
          </cell>
          <cell r="F8031" t="str">
            <v>8350.04</v>
          </cell>
          <cell r="G8031" t="str">
            <v>Capital Improvements-Golf Driving Range</v>
          </cell>
          <cell r="H8031">
            <v>0</v>
          </cell>
          <cell r="I8031">
            <v>0</v>
          </cell>
          <cell r="J8031">
            <v>0</v>
          </cell>
          <cell r="K8031">
            <v>0</v>
          </cell>
          <cell r="L8031">
            <v>0</v>
          </cell>
          <cell r="M8031">
            <v>0</v>
          </cell>
          <cell r="N8031">
            <v>0</v>
          </cell>
          <cell r="O8031" t="str">
            <v>+++</v>
          </cell>
        </row>
        <row r="8032">
          <cell r="A8032" t="str">
            <v>620.00.00.900-8350.06</v>
          </cell>
          <cell r="B8032" t="str">
            <v>620</v>
          </cell>
          <cell r="C8032" t="str">
            <v>00</v>
          </cell>
          <cell r="D8032" t="str">
            <v>00</v>
          </cell>
          <cell r="E8032" t="str">
            <v>900</v>
          </cell>
          <cell r="F8032" t="str">
            <v>8350.06</v>
          </cell>
          <cell r="G8032" t="str">
            <v>Capital Improvements-Golf Building Improvements</v>
          </cell>
          <cell r="H8032">
            <v>0</v>
          </cell>
          <cell r="I8032">
            <v>0</v>
          </cell>
          <cell r="J8032">
            <v>0</v>
          </cell>
          <cell r="K8032">
            <v>0</v>
          </cell>
          <cell r="L8032">
            <v>0</v>
          </cell>
          <cell r="M8032">
            <v>0</v>
          </cell>
          <cell r="N8032">
            <v>0</v>
          </cell>
          <cell r="O8032" t="str">
            <v>+++</v>
          </cell>
        </row>
        <row r="8033">
          <cell r="A8033" t="str">
            <v>620.00.00.900-8350.07</v>
          </cell>
          <cell r="B8033" t="str">
            <v>620</v>
          </cell>
          <cell r="C8033" t="str">
            <v>00</v>
          </cell>
          <cell r="D8033" t="str">
            <v>00</v>
          </cell>
          <cell r="E8033" t="str">
            <v>900</v>
          </cell>
          <cell r="F8033" t="str">
            <v>8350.07</v>
          </cell>
          <cell r="G8033" t="str">
            <v>Capital Improvements-Golf Course Improvements</v>
          </cell>
          <cell r="H8033">
            <v>0</v>
          </cell>
          <cell r="I8033">
            <v>0</v>
          </cell>
          <cell r="J8033">
            <v>0</v>
          </cell>
          <cell r="K8033">
            <v>0</v>
          </cell>
          <cell r="L8033">
            <v>0</v>
          </cell>
          <cell r="M8033">
            <v>0</v>
          </cell>
          <cell r="N8033">
            <v>0</v>
          </cell>
          <cell r="O8033" t="str">
            <v>+++</v>
          </cell>
        </row>
        <row r="8034">
          <cell r="A8034" t="str">
            <v>620.00.00.900-8350.99</v>
          </cell>
          <cell r="B8034" t="str">
            <v>620</v>
          </cell>
          <cell r="C8034" t="str">
            <v>00</v>
          </cell>
          <cell r="D8034" t="str">
            <v>00</v>
          </cell>
          <cell r="E8034" t="str">
            <v>900</v>
          </cell>
          <cell r="F8034" t="str">
            <v>8350.99</v>
          </cell>
          <cell r="G8034" t="str">
            <v>Capital Improvements-Golf Golf General</v>
          </cell>
          <cell r="H8034">
            <v>0</v>
          </cell>
          <cell r="I8034">
            <v>0</v>
          </cell>
          <cell r="J8034">
            <v>0</v>
          </cell>
          <cell r="K8034">
            <v>0</v>
          </cell>
          <cell r="L8034">
            <v>0</v>
          </cell>
          <cell r="M8034">
            <v>0</v>
          </cell>
          <cell r="N8034">
            <v>0</v>
          </cell>
          <cell r="O8034" t="str">
            <v>+++</v>
          </cell>
        </row>
        <row r="8035">
          <cell r="A8035" t="str">
            <v>620.00.00.900-9000.50</v>
          </cell>
          <cell r="B8035" t="str">
            <v>620</v>
          </cell>
          <cell r="C8035" t="str">
            <v>00</v>
          </cell>
          <cell r="D8035" t="str">
            <v>00</v>
          </cell>
          <cell r="E8035" t="str">
            <v>900</v>
          </cell>
          <cell r="F8035" t="str">
            <v>9000.50</v>
          </cell>
          <cell r="G8035" t="str">
            <v>Operating Transfers Out Park Fee</v>
          </cell>
          <cell r="H8035">
            <v>0</v>
          </cell>
          <cell r="I8035">
            <v>0</v>
          </cell>
          <cell r="J8035">
            <v>0</v>
          </cell>
          <cell r="K8035">
            <v>0</v>
          </cell>
          <cell r="L8035">
            <v>0</v>
          </cell>
          <cell r="M8035">
            <v>0</v>
          </cell>
          <cell r="N8035">
            <v>0</v>
          </cell>
          <cell r="O8035" t="str">
            <v>+++</v>
          </cell>
        </row>
        <row r="8036">
          <cell r="A8036" t="str">
            <v>620.00.00.900-9000.54</v>
          </cell>
          <cell r="B8036" t="str">
            <v>620</v>
          </cell>
          <cell r="C8036" t="str">
            <v>00</v>
          </cell>
          <cell r="D8036" t="str">
            <v>00</v>
          </cell>
          <cell r="E8036" t="str">
            <v>900</v>
          </cell>
          <cell r="F8036" t="str">
            <v>9000.54</v>
          </cell>
          <cell r="G8036" t="str">
            <v>Operating Transfers Out Government Building Facilities</v>
          </cell>
          <cell r="H8036">
            <v>0</v>
          </cell>
          <cell r="I8036">
            <v>0</v>
          </cell>
          <cell r="J8036">
            <v>0</v>
          </cell>
          <cell r="K8036">
            <v>0</v>
          </cell>
          <cell r="L8036">
            <v>0</v>
          </cell>
          <cell r="M8036">
            <v>0</v>
          </cell>
          <cell r="N8036">
            <v>0</v>
          </cell>
          <cell r="O8036" t="str">
            <v>+++</v>
          </cell>
        </row>
        <row r="8037">
          <cell r="A8037" t="str">
            <v>620.00.00.900-9887.01</v>
          </cell>
          <cell r="B8037" t="str">
            <v>620</v>
          </cell>
          <cell r="C8037" t="str">
            <v>00</v>
          </cell>
          <cell r="D8037" t="str">
            <v>00</v>
          </cell>
          <cell r="E8037" t="str">
            <v>900</v>
          </cell>
          <cell r="F8037" t="str">
            <v>9887.01</v>
          </cell>
          <cell r="G8037" t="str">
            <v>Bad Debt Expense Service Fees</v>
          </cell>
          <cell r="H8037">
            <v>0</v>
          </cell>
          <cell r="I8037">
            <v>0</v>
          </cell>
          <cell r="J8037">
            <v>0</v>
          </cell>
          <cell r="K8037">
            <v>0</v>
          </cell>
          <cell r="L8037">
            <v>0</v>
          </cell>
          <cell r="M8037">
            <v>0</v>
          </cell>
          <cell r="N8037">
            <v>0</v>
          </cell>
          <cell r="O8037" t="str">
            <v>+++</v>
          </cell>
        </row>
        <row r="8038">
          <cell r="A8038" t="str">
            <v>620.00.00.900-9888.01</v>
          </cell>
          <cell r="B8038" t="str">
            <v>620</v>
          </cell>
          <cell r="C8038" t="str">
            <v>00</v>
          </cell>
          <cell r="D8038" t="str">
            <v>00</v>
          </cell>
          <cell r="E8038" t="str">
            <v>900</v>
          </cell>
          <cell r="F8038" t="str">
            <v>9888.01</v>
          </cell>
          <cell r="G8038" t="str">
            <v>Capital Asset Expenditure Adjustments  Current Year Additions</v>
          </cell>
          <cell r="H8038">
            <v>0</v>
          </cell>
          <cell r="I8038">
            <v>0</v>
          </cell>
          <cell r="J8038">
            <v>0</v>
          </cell>
          <cell r="K8038">
            <v>0</v>
          </cell>
          <cell r="L8038">
            <v>0</v>
          </cell>
          <cell r="M8038">
            <v>0</v>
          </cell>
          <cell r="N8038">
            <v>0</v>
          </cell>
          <cell r="O8038" t="str">
            <v>+++</v>
          </cell>
        </row>
        <row r="8039">
          <cell r="A8039" t="str">
            <v>620.00.00.900-9888.03</v>
          </cell>
          <cell r="B8039" t="str">
            <v>620</v>
          </cell>
          <cell r="C8039" t="str">
            <v>00</v>
          </cell>
          <cell r="D8039" t="str">
            <v>00</v>
          </cell>
          <cell r="E8039" t="str">
            <v>900</v>
          </cell>
          <cell r="F8039" t="str">
            <v>9888.03</v>
          </cell>
          <cell r="G8039" t="str">
            <v>Capital Asset Expenditure Adjustments  Disposals</v>
          </cell>
          <cell r="H8039">
            <v>0</v>
          </cell>
          <cell r="I8039">
            <v>0</v>
          </cell>
          <cell r="J8039">
            <v>0</v>
          </cell>
          <cell r="K8039">
            <v>0</v>
          </cell>
          <cell r="L8039">
            <v>0</v>
          </cell>
          <cell r="M8039">
            <v>0</v>
          </cell>
          <cell r="N8039">
            <v>0</v>
          </cell>
          <cell r="O8039" t="str">
            <v>+++</v>
          </cell>
        </row>
        <row r="8040">
          <cell r="A8040" t="str">
            <v>620.00.00.900-9888.04</v>
          </cell>
          <cell r="B8040" t="str">
            <v>620</v>
          </cell>
          <cell r="C8040" t="str">
            <v>00</v>
          </cell>
          <cell r="D8040" t="str">
            <v>00</v>
          </cell>
          <cell r="E8040" t="str">
            <v>900</v>
          </cell>
          <cell r="F8040" t="str">
            <v>9888.04</v>
          </cell>
          <cell r="G8040" t="str">
            <v>Capital Asset Expenditure Adjustments  Asset Transfer In</v>
          </cell>
          <cell r="H8040">
            <v>0</v>
          </cell>
          <cell r="I8040">
            <v>0</v>
          </cell>
          <cell r="J8040">
            <v>0</v>
          </cell>
          <cell r="K8040">
            <v>0</v>
          </cell>
          <cell r="L8040">
            <v>0</v>
          </cell>
          <cell r="M8040">
            <v>0</v>
          </cell>
          <cell r="N8040">
            <v>0</v>
          </cell>
          <cell r="O8040" t="str">
            <v>+++</v>
          </cell>
        </row>
        <row r="8041">
          <cell r="A8041" t="str">
            <v>620.00.00.900-9888.05</v>
          </cell>
          <cell r="B8041" t="str">
            <v>620</v>
          </cell>
          <cell r="C8041" t="str">
            <v>00</v>
          </cell>
          <cell r="D8041" t="str">
            <v>00</v>
          </cell>
          <cell r="E8041" t="str">
            <v>900</v>
          </cell>
          <cell r="F8041" t="str">
            <v>9888.05</v>
          </cell>
          <cell r="G8041" t="str">
            <v>Capital Asset Expenditure Adjustments  Asset Transfer Out</v>
          </cell>
          <cell r="H8041">
            <v>0</v>
          </cell>
          <cell r="I8041">
            <v>0</v>
          </cell>
          <cell r="J8041">
            <v>0</v>
          </cell>
          <cell r="K8041">
            <v>0</v>
          </cell>
          <cell r="L8041">
            <v>0</v>
          </cell>
          <cell r="M8041">
            <v>0</v>
          </cell>
          <cell r="N8041">
            <v>0</v>
          </cell>
          <cell r="O8041" t="str">
            <v>+++</v>
          </cell>
        </row>
        <row r="8042">
          <cell r="A8042" t="str">
            <v>620.05.00.150-5000.01</v>
          </cell>
          <cell r="B8042" t="str">
            <v>620</v>
          </cell>
          <cell r="C8042" t="str">
            <v>05</v>
          </cell>
          <cell r="D8042" t="str">
            <v>00</v>
          </cell>
          <cell r="E8042" t="str">
            <v>150</v>
          </cell>
          <cell r="F8042" t="str">
            <v>5000.01</v>
          </cell>
          <cell r="G8042" t="str">
            <v>Salaries Regular</v>
          </cell>
          <cell r="H8042">
            <v>0</v>
          </cell>
          <cell r="I8042">
            <v>0</v>
          </cell>
          <cell r="J8042">
            <v>0</v>
          </cell>
          <cell r="K8042">
            <v>0</v>
          </cell>
          <cell r="L8042">
            <v>0</v>
          </cell>
          <cell r="M8042">
            <v>0</v>
          </cell>
          <cell r="N8042">
            <v>0</v>
          </cell>
          <cell r="O8042" t="str">
            <v>+++</v>
          </cell>
        </row>
        <row r="8043">
          <cell r="A8043" t="str">
            <v>620.05.00.150-5000.02</v>
          </cell>
          <cell r="B8043" t="str">
            <v>620</v>
          </cell>
          <cell r="C8043" t="str">
            <v>05</v>
          </cell>
          <cell r="D8043" t="str">
            <v>00</v>
          </cell>
          <cell r="E8043" t="str">
            <v>150</v>
          </cell>
          <cell r="F8043" t="str">
            <v>5000.02</v>
          </cell>
          <cell r="G8043" t="str">
            <v>Salaries Part Time</v>
          </cell>
          <cell r="H8043">
            <v>0</v>
          </cell>
          <cell r="I8043">
            <v>0</v>
          </cell>
          <cell r="J8043">
            <v>0</v>
          </cell>
          <cell r="K8043">
            <v>0</v>
          </cell>
          <cell r="L8043">
            <v>0</v>
          </cell>
          <cell r="M8043">
            <v>0</v>
          </cell>
          <cell r="N8043">
            <v>0</v>
          </cell>
          <cell r="O8043" t="str">
            <v>+++</v>
          </cell>
        </row>
        <row r="8044">
          <cell r="A8044" t="str">
            <v>620.05.00.150-5000.03</v>
          </cell>
          <cell r="B8044" t="str">
            <v>620</v>
          </cell>
          <cell r="C8044" t="str">
            <v>05</v>
          </cell>
          <cell r="D8044" t="str">
            <v>00</v>
          </cell>
          <cell r="E8044" t="str">
            <v>150</v>
          </cell>
          <cell r="F8044" t="str">
            <v>5000.03</v>
          </cell>
          <cell r="G8044" t="str">
            <v>Salaries Overtime</v>
          </cell>
          <cell r="H8044">
            <v>0</v>
          </cell>
          <cell r="I8044">
            <v>0</v>
          </cell>
          <cell r="J8044">
            <v>0</v>
          </cell>
          <cell r="K8044">
            <v>0</v>
          </cell>
          <cell r="L8044">
            <v>0</v>
          </cell>
          <cell r="M8044">
            <v>0</v>
          </cell>
          <cell r="N8044">
            <v>0</v>
          </cell>
          <cell r="O8044" t="str">
            <v>+++</v>
          </cell>
        </row>
        <row r="8045">
          <cell r="A8045" t="str">
            <v>620.05.00.150-5000.04</v>
          </cell>
          <cell r="B8045" t="str">
            <v>620</v>
          </cell>
          <cell r="C8045" t="str">
            <v>05</v>
          </cell>
          <cell r="D8045" t="str">
            <v>00</v>
          </cell>
          <cell r="E8045" t="str">
            <v>150</v>
          </cell>
          <cell r="F8045" t="str">
            <v>5000.04</v>
          </cell>
          <cell r="G8045" t="str">
            <v>Salaries Holiday Pay</v>
          </cell>
          <cell r="H8045">
            <v>0</v>
          </cell>
          <cell r="I8045">
            <v>0</v>
          </cell>
          <cell r="J8045">
            <v>0</v>
          </cell>
          <cell r="K8045">
            <v>0</v>
          </cell>
          <cell r="L8045">
            <v>0</v>
          </cell>
          <cell r="M8045">
            <v>0</v>
          </cell>
          <cell r="N8045">
            <v>0</v>
          </cell>
          <cell r="O8045" t="str">
            <v>+++</v>
          </cell>
        </row>
        <row r="8046">
          <cell r="A8046" t="str">
            <v>620.05.00.150-5000.05</v>
          </cell>
          <cell r="B8046" t="str">
            <v>620</v>
          </cell>
          <cell r="C8046" t="str">
            <v>05</v>
          </cell>
          <cell r="D8046" t="str">
            <v>00</v>
          </cell>
          <cell r="E8046" t="str">
            <v>150</v>
          </cell>
          <cell r="F8046" t="str">
            <v>5000.05</v>
          </cell>
          <cell r="G8046" t="str">
            <v>Salaries Duty Pay</v>
          </cell>
          <cell r="H8046">
            <v>0</v>
          </cell>
          <cell r="I8046">
            <v>0</v>
          </cell>
          <cell r="J8046">
            <v>0</v>
          </cell>
          <cell r="K8046">
            <v>0</v>
          </cell>
          <cell r="L8046">
            <v>0</v>
          </cell>
          <cell r="M8046">
            <v>0</v>
          </cell>
          <cell r="N8046">
            <v>0</v>
          </cell>
          <cell r="O8046" t="str">
            <v>+++</v>
          </cell>
        </row>
        <row r="8047">
          <cell r="A8047" t="str">
            <v>620.05.00.150-5000.06</v>
          </cell>
          <cell r="B8047" t="str">
            <v>620</v>
          </cell>
          <cell r="C8047" t="str">
            <v>05</v>
          </cell>
          <cell r="D8047" t="str">
            <v>00</v>
          </cell>
          <cell r="E8047" t="str">
            <v>150</v>
          </cell>
          <cell r="F8047" t="str">
            <v>5000.06</v>
          </cell>
          <cell r="G8047" t="str">
            <v>Salaries Out of Class</v>
          </cell>
          <cell r="H8047">
            <v>0</v>
          </cell>
          <cell r="I8047">
            <v>0</v>
          </cell>
          <cell r="J8047">
            <v>0</v>
          </cell>
          <cell r="K8047">
            <v>0</v>
          </cell>
          <cell r="L8047">
            <v>0</v>
          </cell>
          <cell r="M8047">
            <v>0</v>
          </cell>
          <cell r="N8047">
            <v>0</v>
          </cell>
          <cell r="O8047" t="str">
            <v>+++</v>
          </cell>
        </row>
        <row r="8048">
          <cell r="A8048" t="str">
            <v>620.05.00.150-5000.07</v>
          </cell>
          <cell r="B8048" t="str">
            <v>620</v>
          </cell>
          <cell r="C8048" t="str">
            <v>05</v>
          </cell>
          <cell r="D8048" t="str">
            <v>00</v>
          </cell>
          <cell r="E8048" t="str">
            <v>150</v>
          </cell>
          <cell r="F8048" t="str">
            <v>5000.07</v>
          </cell>
          <cell r="G8048" t="str">
            <v>Salaries Admin Leave Pay</v>
          </cell>
          <cell r="H8048">
            <v>0</v>
          </cell>
          <cell r="I8048">
            <v>0</v>
          </cell>
          <cell r="J8048">
            <v>0</v>
          </cell>
          <cell r="K8048">
            <v>0</v>
          </cell>
          <cell r="L8048">
            <v>0</v>
          </cell>
          <cell r="M8048">
            <v>0</v>
          </cell>
          <cell r="N8048">
            <v>0</v>
          </cell>
          <cell r="O8048" t="str">
            <v>+++</v>
          </cell>
        </row>
        <row r="8049">
          <cell r="A8049" t="str">
            <v>620.05.00.150-5000.08</v>
          </cell>
          <cell r="B8049" t="str">
            <v>620</v>
          </cell>
          <cell r="C8049" t="str">
            <v>05</v>
          </cell>
          <cell r="D8049" t="str">
            <v>00</v>
          </cell>
          <cell r="E8049" t="str">
            <v>150</v>
          </cell>
          <cell r="F8049" t="str">
            <v>5000.08</v>
          </cell>
          <cell r="G8049" t="str">
            <v>Salaries Longevity Pay</v>
          </cell>
          <cell r="H8049">
            <v>0</v>
          </cell>
          <cell r="I8049">
            <v>0</v>
          </cell>
          <cell r="J8049">
            <v>0</v>
          </cell>
          <cell r="K8049">
            <v>0</v>
          </cell>
          <cell r="L8049">
            <v>0</v>
          </cell>
          <cell r="M8049">
            <v>0</v>
          </cell>
          <cell r="N8049">
            <v>0</v>
          </cell>
          <cell r="O8049" t="str">
            <v>+++</v>
          </cell>
        </row>
        <row r="8050">
          <cell r="A8050" t="str">
            <v>620.05.00.150-5000.09</v>
          </cell>
          <cell r="B8050" t="str">
            <v>620</v>
          </cell>
          <cell r="C8050" t="str">
            <v>05</v>
          </cell>
          <cell r="D8050" t="str">
            <v>00</v>
          </cell>
          <cell r="E8050" t="str">
            <v>150</v>
          </cell>
          <cell r="F8050" t="str">
            <v>5000.09</v>
          </cell>
          <cell r="G8050" t="str">
            <v>Salaries Mutual Aid Overtime</v>
          </cell>
          <cell r="H8050">
            <v>0</v>
          </cell>
          <cell r="I8050">
            <v>0</v>
          </cell>
          <cell r="J8050">
            <v>0</v>
          </cell>
          <cell r="K8050">
            <v>0</v>
          </cell>
          <cell r="L8050">
            <v>0</v>
          </cell>
          <cell r="M8050">
            <v>0</v>
          </cell>
          <cell r="N8050">
            <v>0</v>
          </cell>
          <cell r="O8050" t="str">
            <v>+++</v>
          </cell>
        </row>
        <row r="8051">
          <cell r="A8051" t="str">
            <v>620.05.00.150-5000.10</v>
          </cell>
          <cell r="B8051" t="str">
            <v>620</v>
          </cell>
          <cell r="C8051" t="str">
            <v>05</v>
          </cell>
          <cell r="D8051" t="str">
            <v>00</v>
          </cell>
          <cell r="E8051" t="str">
            <v>150</v>
          </cell>
          <cell r="F8051" t="str">
            <v>5000.10</v>
          </cell>
          <cell r="G8051" t="str">
            <v>Salaries Furloughs</v>
          </cell>
          <cell r="H8051">
            <v>0</v>
          </cell>
          <cell r="I8051">
            <v>0</v>
          </cell>
          <cell r="J8051">
            <v>0</v>
          </cell>
          <cell r="K8051">
            <v>0</v>
          </cell>
          <cell r="L8051">
            <v>0</v>
          </cell>
          <cell r="M8051">
            <v>0</v>
          </cell>
          <cell r="N8051">
            <v>0</v>
          </cell>
          <cell r="O8051" t="str">
            <v>+++</v>
          </cell>
        </row>
        <row r="8052">
          <cell r="A8052" t="str">
            <v>620.05.00.150-5000.11</v>
          </cell>
          <cell r="B8052" t="str">
            <v>620</v>
          </cell>
          <cell r="C8052" t="str">
            <v>05</v>
          </cell>
          <cell r="D8052" t="str">
            <v>00</v>
          </cell>
          <cell r="E8052" t="str">
            <v>150</v>
          </cell>
          <cell r="F8052" t="str">
            <v>5000.11</v>
          </cell>
          <cell r="G8052" t="str">
            <v>Salaries Worker's Comp</v>
          </cell>
          <cell r="H8052">
            <v>0</v>
          </cell>
          <cell r="I8052">
            <v>0</v>
          </cell>
          <cell r="J8052">
            <v>0</v>
          </cell>
          <cell r="K8052">
            <v>0</v>
          </cell>
          <cell r="L8052">
            <v>0</v>
          </cell>
          <cell r="M8052">
            <v>0</v>
          </cell>
          <cell r="N8052">
            <v>0</v>
          </cell>
          <cell r="O8052" t="str">
            <v>+++</v>
          </cell>
        </row>
        <row r="8053">
          <cell r="A8053" t="str">
            <v>620.05.00.150-5000.12</v>
          </cell>
          <cell r="B8053" t="str">
            <v>620</v>
          </cell>
          <cell r="C8053" t="str">
            <v>05</v>
          </cell>
          <cell r="D8053" t="str">
            <v>00</v>
          </cell>
          <cell r="E8053" t="str">
            <v>150</v>
          </cell>
          <cell r="F8053" t="str">
            <v>5000.12</v>
          </cell>
          <cell r="G8053" t="str">
            <v>Salaries Compensated Absences</v>
          </cell>
          <cell r="H8053">
            <v>0</v>
          </cell>
          <cell r="I8053">
            <v>0</v>
          </cell>
          <cell r="J8053">
            <v>0</v>
          </cell>
          <cell r="K8053">
            <v>0</v>
          </cell>
          <cell r="L8053">
            <v>0</v>
          </cell>
          <cell r="M8053">
            <v>0</v>
          </cell>
          <cell r="N8053">
            <v>0</v>
          </cell>
          <cell r="O8053" t="str">
            <v>+++</v>
          </cell>
        </row>
        <row r="8054">
          <cell r="A8054" t="str">
            <v>620.05.00.150-5000.99</v>
          </cell>
          <cell r="B8054" t="str">
            <v>620</v>
          </cell>
          <cell r="C8054" t="str">
            <v>05</v>
          </cell>
          <cell r="D8054" t="str">
            <v>00</v>
          </cell>
          <cell r="E8054" t="str">
            <v>150</v>
          </cell>
          <cell r="F8054" t="str">
            <v>5000.99</v>
          </cell>
          <cell r="G8054" t="str">
            <v>Salaries New Personnel Requests</v>
          </cell>
          <cell r="H8054">
            <v>0</v>
          </cell>
          <cell r="I8054">
            <v>0</v>
          </cell>
          <cell r="J8054">
            <v>0</v>
          </cell>
          <cell r="K8054">
            <v>0</v>
          </cell>
          <cell r="L8054">
            <v>0</v>
          </cell>
          <cell r="M8054">
            <v>0</v>
          </cell>
          <cell r="N8054">
            <v>0</v>
          </cell>
          <cell r="O8054" t="str">
            <v>+++</v>
          </cell>
        </row>
        <row r="8055">
          <cell r="A8055" t="str">
            <v>620.05.00.150-5100.00</v>
          </cell>
          <cell r="B8055" t="str">
            <v>620</v>
          </cell>
          <cell r="C8055" t="str">
            <v>05</v>
          </cell>
          <cell r="D8055" t="str">
            <v>00</v>
          </cell>
          <cell r="E8055" t="str">
            <v>150</v>
          </cell>
          <cell r="F8055" t="str">
            <v>5100.00</v>
          </cell>
          <cell r="G8055" t="str">
            <v>Benefits PERS Pool Liability</v>
          </cell>
          <cell r="H8055">
            <v>0</v>
          </cell>
          <cell r="I8055">
            <v>0</v>
          </cell>
          <cell r="J8055">
            <v>0</v>
          </cell>
          <cell r="K8055">
            <v>0</v>
          </cell>
          <cell r="L8055">
            <v>0</v>
          </cell>
          <cell r="M8055">
            <v>0</v>
          </cell>
          <cell r="N8055">
            <v>0</v>
          </cell>
          <cell r="O8055" t="str">
            <v>+++</v>
          </cell>
        </row>
        <row r="8056">
          <cell r="A8056" t="str">
            <v>620.05.00.150-5100.01</v>
          </cell>
          <cell r="B8056" t="str">
            <v>620</v>
          </cell>
          <cell r="C8056" t="str">
            <v>05</v>
          </cell>
          <cell r="D8056" t="str">
            <v>00</v>
          </cell>
          <cell r="E8056" t="str">
            <v>150</v>
          </cell>
          <cell r="F8056" t="str">
            <v>5100.01</v>
          </cell>
          <cell r="G8056" t="str">
            <v>Benefits Retirement</v>
          </cell>
          <cell r="H8056">
            <v>0</v>
          </cell>
          <cell r="I8056">
            <v>0</v>
          </cell>
          <cell r="J8056">
            <v>0</v>
          </cell>
          <cell r="K8056">
            <v>0</v>
          </cell>
          <cell r="L8056">
            <v>0</v>
          </cell>
          <cell r="M8056">
            <v>0</v>
          </cell>
          <cell r="N8056">
            <v>0</v>
          </cell>
          <cell r="O8056" t="str">
            <v>+++</v>
          </cell>
        </row>
        <row r="8057">
          <cell r="A8057" t="str">
            <v>620.05.00.150-5100.02</v>
          </cell>
          <cell r="B8057" t="str">
            <v>620</v>
          </cell>
          <cell r="C8057" t="str">
            <v>05</v>
          </cell>
          <cell r="D8057" t="str">
            <v>00</v>
          </cell>
          <cell r="E8057" t="str">
            <v>150</v>
          </cell>
          <cell r="F8057" t="str">
            <v>5100.02</v>
          </cell>
          <cell r="G8057" t="str">
            <v>Benefits Health Insurance</v>
          </cell>
          <cell r="H8057">
            <v>0</v>
          </cell>
          <cell r="I8057">
            <v>0</v>
          </cell>
          <cell r="J8057">
            <v>0</v>
          </cell>
          <cell r="K8057">
            <v>0</v>
          </cell>
          <cell r="L8057">
            <v>0</v>
          </cell>
          <cell r="M8057">
            <v>0</v>
          </cell>
          <cell r="N8057">
            <v>0</v>
          </cell>
          <cell r="O8057" t="str">
            <v>+++</v>
          </cell>
        </row>
        <row r="8058">
          <cell r="A8058" t="str">
            <v>620.05.00.150-5100.03</v>
          </cell>
          <cell r="B8058" t="str">
            <v>620</v>
          </cell>
          <cell r="C8058" t="str">
            <v>05</v>
          </cell>
          <cell r="D8058" t="str">
            <v>00</v>
          </cell>
          <cell r="E8058" t="str">
            <v>150</v>
          </cell>
          <cell r="F8058" t="str">
            <v>5100.03</v>
          </cell>
          <cell r="G8058" t="str">
            <v>Benefits Dental Insurance</v>
          </cell>
          <cell r="H8058">
            <v>0</v>
          </cell>
          <cell r="I8058">
            <v>0</v>
          </cell>
          <cell r="J8058">
            <v>0</v>
          </cell>
          <cell r="K8058">
            <v>0</v>
          </cell>
          <cell r="L8058">
            <v>0</v>
          </cell>
          <cell r="M8058">
            <v>0</v>
          </cell>
          <cell r="N8058">
            <v>0</v>
          </cell>
          <cell r="O8058" t="str">
            <v>+++</v>
          </cell>
        </row>
        <row r="8059">
          <cell r="A8059" t="str">
            <v>620.05.00.150-5100.04</v>
          </cell>
          <cell r="B8059" t="str">
            <v>620</v>
          </cell>
          <cell r="C8059" t="str">
            <v>05</v>
          </cell>
          <cell r="D8059" t="str">
            <v>00</v>
          </cell>
          <cell r="E8059" t="str">
            <v>150</v>
          </cell>
          <cell r="F8059" t="str">
            <v>5100.04</v>
          </cell>
          <cell r="G8059" t="str">
            <v>Benefits Vision Insurance</v>
          </cell>
          <cell r="H8059">
            <v>0</v>
          </cell>
          <cell r="I8059">
            <v>0</v>
          </cell>
          <cell r="J8059">
            <v>0</v>
          </cell>
          <cell r="K8059">
            <v>0</v>
          </cell>
          <cell r="L8059">
            <v>0</v>
          </cell>
          <cell r="M8059">
            <v>0</v>
          </cell>
          <cell r="N8059">
            <v>0</v>
          </cell>
          <cell r="O8059" t="str">
            <v>+++</v>
          </cell>
        </row>
        <row r="8060">
          <cell r="A8060" t="str">
            <v>620.05.00.150-5100.05</v>
          </cell>
          <cell r="B8060" t="str">
            <v>620</v>
          </cell>
          <cell r="C8060" t="str">
            <v>05</v>
          </cell>
          <cell r="D8060" t="str">
            <v>00</v>
          </cell>
          <cell r="E8060" t="str">
            <v>150</v>
          </cell>
          <cell r="F8060" t="str">
            <v>5100.05</v>
          </cell>
          <cell r="G8060" t="str">
            <v>Benefits Life Insurance</v>
          </cell>
          <cell r="H8060">
            <v>0</v>
          </cell>
          <cell r="I8060">
            <v>0</v>
          </cell>
          <cell r="J8060">
            <v>0</v>
          </cell>
          <cell r="K8060">
            <v>0</v>
          </cell>
          <cell r="L8060">
            <v>0</v>
          </cell>
          <cell r="M8060">
            <v>0</v>
          </cell>
          <cell r="N8060">
            <v>0</v>
          </cell>
          <cell r="O8060" t="str">
            <v>+++</v>
          </cell>
        </row>
        <row r="8061">
          <cell r="A8061" t="str">
            <v>620.05.00.150-5100.06</v>
          </cell>
          <cell r="B8061" t="str">
            <v>620</v>
          </cell>
          <cell r="C8061" t="str">
            <v>05</v>
          </cell>
          <cell r="D8061" t="str">
            <v>00</v>
          </cell>
          <cell r="E8061" t="str">
            <v>150</v>
          </cell>
          <cell r="F8061" t="str">
            <v>5100.06</v>
          </cell>
          <cell r="G8061" t="str">
            <v>Benefits Worker's Comp</v>
          </cell>
          <cell r="H8061">
            <v>0</v>
          </cell>
          <cell r="I8061">
            <v>0</v>
          </cell>
          <cell r="J8061">
            <v>0</v>
          </cell>
          <cell r="K8061">
            <v>0</v>
          </cell>
          <cell r="L8061">
            <v>0</v>
          </cell>
          <cell r="M8061">
            <v>0</v>
          </cell>
          <cell r="N8061">
            <v>0</v>
          </cell>
          <cell r="O8061" t="str">
            <v>+++</v>
          </cell>
        </row>
        <row r="8062">
          <cell r="A8062" t="str">
            <v>620.05.00.150-5100.07</v>
          </cell>
          <cell r="B8062" t="str">
            <v>620</v>
          </cell>
          <cell r="C8062" t="str">
            <v>05</v>
          </cell>
          <cell r="D8062" t="str">
            <v>00</v>
          </cell>
          <cell r="E8062" t="str">
            <v>150</v>
          </cell>
          <cell r="F8062" t="str">
            <v>5100.07</v>
          </cell>
          <cell r="G8062" t="str">
            <v>Benefits Long Term Disability</v>
          </cell>
          <cell r="H8062">
            <v>0</v>
          </cell>
          <cell r="I8062">
            <v>0</v>
          </cell>
          <cell r="J8062">
            <v>0</v>
          </cell>
          <cell r="K8062">
            <v>0</v>
          </cell>
          <cell r="L8062">
            <v>0</v>
          </cell>
          <cell r="M8062">
            <v>0</v>
          </cell>
          <cell r="N8062">
            <v>0</v>
          </cell>
          <cell r="O8062" t="str">
            <v>+++</v>
          </cell>
        </row>
        <row r="8063">
          <cell r="A8063" t="str">
            <v>620.05.00.150-5100.08</v>
          </cell>
          <cell r="B8063" t="str">
            <v>620</v>
          </cell>
          <cell r="C8063" t="str">
            <v>05</v>
          </cell>
          <cell r="D8063" t="str">
            <v>00</v>
          </cell>
          <cell r="E8063" t="str">
            <v>150</v>
          </cell>
          <cell r="F8063" t="str">
            <v>5100.08</v>
          </cell>
          <cell r="G8063" t="str">
            <v>Benefits Deferred Compensation</v>
          </cell>
          <cell r="H8063">
            <v>0</v>
          </cell>
          <cell r="I8063">
            <v>0</v>
          </cell>
          <cell r="J8063">
            <v>0</v>
          </cell>
          <cell r="K8063">
            <v>0</v>
          </cell>
          <cell r="L8063">
            <v>0</v>
          </cell>
          <cell r="M8063">
            <v>0</v>
          </cell>
          <cell r="N8063">
            <v>0</v>
          </cell>
          <cell r="O8063" t="str">
            <v>+++</v>
          </cell>
        </row>
        <row r="8064">
          <cell r="A8064" t="str">
            <v>620.05.00.150-5100.09</v>
          </cell>
          <cell r="B8064" t="str">
            <v>620</v>
          </cell>
          <cell r="C8064" t="str">
            <v>05</v>
          </cell>
          <cell r="D8064" t="str">
            <v>00</v>
          </cell>
          <cell r="E8064" t="str">
            <v>150</v>
          </cell>
          <cell r="F8064" t="str">
            <v>5100.09</v>
          </cell>
          <cell r="G8064" t="str">
            <v>Benefits Unemployment Insurance</v>
          </cell>
          <cell r="H8064">
            <v>0</v>
          </cell>
          <cell r="I8064">
            <v>0</v>
          </cell>
          <cell r="J8064">
            <v>0</v>
          </cell>
          <cell r="K8064">
            <v>0</v>
          </cell>
          <cell r="L8064">
            <v>0</v>
          </cell>
          <cell r="M8064">
            <v>0</v>
          </cell>
          <cell r="N8064">
            <v>0</v>
          </cell>
          <cell r="O8064" t="str">
            <v>+++</v>
          </cell>
        </row>
        <row r="8065">
          <cell r="A8065" t="str">
            <v>620.05.00.150-5100.10</v>
          </cell>
          <cell r="B8065" t="str">
            <v>620</v>
          </cell>
          <cell r="C8065" t="str">
            <v>05</v>
          </cell>
          <cell r="D8065" t="str">
            <v>00</v>
          </cell>
          <cell r="E8065" t="str">
            <v>150</v>
          </cell>
          <cell r="F8065" t="str">
            <v>5100.10</v>
          </cell>
          <cell r="G8065" t="str">
            <v>Benefits Uniform Allowance</v>
          </cell>
          <cell r="H8065">
            <v>0</v>
          </cell>
          <cell r="I8065">
            <v>0</v>
          </cell>
          <cell r="J8065">
            <v>0</v>
          </cell>
          <cell r="K8065">
            <v>0</v>
          </cell>
          <cell r="L8065">
            <v>0</v>
          </cell>
          <cell r="M8065">
            <v>0</v>
          </cell>
          <cell r="N8065">
            <v>0</v>
          </cell>
          <cell r="O8065" t="str">
            <v>+++</v>
          </cell>
        </row>
        <row r="8066">
          <cell r="A8066" t="str">
            <v>620.05.00.150-5100.11</v>
          </cell>
          <cell r="B8066" t="str">
            <v>620</v>
          </cell>
          <cell r="C8066" t="str">
            <v>05</v>
          </cell>
          <cell r="D8066" t="str">
            <v>00</v>
          </cell>
          <cell r="E8066" t="str">
            <v>150</v>
          </cell>
          <cell r="F8066" t="str">
            <v>5100.11</v>
          </cell>
          <cell r="G8066" t="str">
            <v>Benefits Medicare</v>
          </cell>
          <cell r="H8066">
            <v>0</v>
          </cell>
          <cell r="I8066">
            <v>0</v>
          </cell>
          <cell r="J8066">
            <v>0</v>
          </cell>
          <cell r="K8066">
            <v>0</v>
          </cell>
          <cell r="L8066">
            <v>0</v>
          </cell>
          <cell r="M8066">
            <v>0</v>
          </cell>
          <cell r="N8066">
            <v>0</v>
          </cell>
          <cell r="O8066" t="str">
            <v>+++</v>
          </cell>
        </row>
        <row r="8067">
          <cell r="A8067" t="str">
            <v>620.05.00.150-5100.12</v>
          </cell>
          <cell r="B8067" t="str">
            <v>620</v>
          </cell>
          <cell r="C8067" t="str">
            <v>05</v>
          </cell>
          <cell r="D8067" t="str">
            <v>00</v>
          </cell>
          <cell r="E8067" t="str">
            <v>150</v>
          </cell>
          <cell r="F8067" t="str">
            <v>5100.12</v>
          </cell>
          <cell r="G8067" t="str">
            <v>Benefits Annual Physical Exam</v>
          </cell>
          <cell r="H8067">
            <v>0</v>
          </cell>
          <cell r="I8067">
            <v>0</v>
          </cell>
          <cell r="J8067">
            <v>0</v>
          </cell>
          <cell r="K8067">
            <v>0</v>
          </cell>
          <cell r="L8067">
            <v>0</v>
          </cell>
          <cell r="M8067">
            <v>0</v>
          </cell>
          <cell r="N8067">
            <v>0</v>
          </cell>
          <cell r="O8067" t="str">
            <v>+++</v>
          </cell>
        </row>
        <row r="8068">
          <cell r="A8068" t="str">
            <v>620.05.00.150-5100.13</v>
          </cell>
          <cell r="B8068" t="str">
            <v>620</v>
          </cell>
          <cell r="C8068" t="str">
            <v>05</v>
          </cell>
          <cell r="D8068" t="str">
            <v>00</v>
          </cell>
          <cell r="E8068" t="str">
            <v>150</v>
          </cell>
          <cell r="F8068" t="str">
            <v>5100.13</v>
          </cell>
          <cell r="G8068" t="str">
            <v>Benefits Employee Assistance Program</v>
          </cell>
          <cell r="H8068">
            <v>0</v>
          </cell>
          <cell r="I8068">
            <v>0</v>
          </cell>
          <cell r="J8068">
            <v>0</v>
          </cell>
          <cell r="K8068">
            <v>0</v>
          </cell>
          <cell r="L8068">
            <v>0</v>
          </cell>
          <cell r="M8068">
            <v>0</v>
          </cell>
          <cell r="N8068">
            <v>0</v>
          </cell>
          <cell r="O8068" t="str">
            <v>+++</v>
          </cell>
        </row>
        <row r="8069">
          <cell r="A8069" t="str">
            <v>620.05.00.150-5100.14</v>
          </cell>
          <cell r="B8069" t="str">
            <v>620</v>
          </cell>
          <cell r="C8069" t="str">
            <v>05</v>
          </cell>
          <cell r="D8069" t="str">
            <v>00</v>
          </cell>
          <cell r="E8069" t="str">
            <v>150</v>
          </cell>
          <cell r="F8069" t="str">
            <v>5100.14</v>
          </cell>
          <cell r="G8069" t="str">
            <v>Benefits PPE</v>
          </cell>
          <cell r="H8069">
            <v>0</v>
          </cell>
          <cell r="I8069">
            <v>0</v>
          </cell>
          <cell r="J8069">
            <v>0</v>
          </cell>
          <cell r="K8069">
            <v>0</v>
          </cell>
          <cell r="L8069">
            <v>0</v>
          </cell>
          <cell r="M8069">
            <v>0</v>
          </cell>
          <cell r="N8069">
            <v>0</v>
          </cell>
          <cell r="O8069" t="str">
            <v>+++</v>
          </cell>
        </row>
        <row r="8070">
          <cell r="A8070" t="str">
            <v>620.05.00.150-5100.15</v>
          </cell>
          <cell r="B8070" t="str">
            <v>620</v>
          </cell>
          <cell r="C8070" t="str">
            <v>05</v>
          </cell>
          <cell r="D8070" t="str">
            <v>00</v>
          </cell>
          <cell r="E8070" t="str">
            <v>150</v>
          </cell>
          <cell r="F8070" t="str">
            <v>5100.15</v>
          </cell>
          <cell r="G8070" t="str">
            <v>Benefits Cell Phone Allowance</v>
          </cell>
          <cell r="H8070">
            <v>0</v>
          </cell>
          <cell r="I8070">
            <v>0</v>
          </cell>
          <cell r="J8070">
            <v>0</v>
          </cell>
          <cell r="K8070">
            <v>0</v>
          </cell>
          <cell r="L8070">
            <v>0</v>
          </cell>
          <cell r="M8070">
            <v>0</v>
          </cell>
          <cell r="N8070">
            <v>0</v>
          </cell>
          <cell r="O8070" t="str">
            <v>+++</v>
          </cell>
        </row>
        <row r="8071">
          <cell r="A8071" t="str">
            <v>620.05.00.150-5100.16</v>
          </cell>
          <cell r="B8071" t="str">
            <v>620</v>
          </cell>
          <cell r="C8071" t="str">
            <v>05</v>
          </cell>
          <cell r="D8071" t="str">
            <v>00</v>
          </cell>
          <cell r="E8071" t="str">
            <v>150</v>
          </cell>
          <cell r="F8071" t="str">
            <v>5100.16</v>
          </cell>
          <cell r="G8071" t="str">
            <v>Benefits 1959 Survivor Retirement</v>
          </cell>
          <cell r="H8071">
            <v>0</v>
          </cell>
          <cell r="I8071">
            <v>0</v>
          </cell>
          <cell r="J8071">
            <v>0</v>
          </cell>
          <cell r="K8071">
            <v>0</v>
          </cell>
          <cell r="L8071">
            <v>0</v>
          </cell>
          <cell r="M8071">
            <v>0</v>
          </cell>
          <cell r="N8071">
            <v>0</v>
          </cell>
          <cell r="O8071" t="str">
            <v>+++</v>
          </cell>
        </row>
        <row r="8072">
          <cell r="A8072" t="str">
            <v>620.05.00.150-5100.17</v>
          </cell>
          <cell r="B8072" t="str">
            <v>620</v>
          </cell>
          <cell r="C8072" t="str">
            <v>05</v>
          </cell>
          <cell r="D8072" t="str">
            <v>00</v>
          </cell>
          <cell r="E8072" t="str">
            <v>150</v>
          </cell>
          <cell r="F8072" t="str">
            <v>5100.17</v>
          </cell>
          <cell r="G8072" t="str">
            <v>Benefits Other Post Employment Benefits</v>
          </cell>
          <cell r="H8072">
            <v>0</v>
          </cell>
          <cell r="I8072">
            <v>0</v>
          </cell>
          <cell r="J8072">
            <v>0</v>
          </cell>
          <cell r="K8072">
            <v>0</v>
          </cell>
          <cell r="L8072">
            <v>0</v>
          </cell>
          <cell r="M8072">
            <v>0</v>
          </cell>
          <cell r="N8072">
            <v>0</v>
          </cell>
          <cell r="O8072" t="str">
            <v>+++</v>
          </cell>
        </row>
        <row r="8073">
          <cell r="A8073" t="str">
            <v>620.05.00.150-6000.01</v>
          </cell>
          <cell r="B8073" t="str">
            <v>620</v>
          </cell>
          <cell r="C8073" t="str">
            <v>05</v>
          </cell>
          <cell r="D8073" t="str">
            <v>00</v>
          </cell>
          <cell r="E8073" t="str">
            <v>150</v>
          </cell>
          <cell r="F8073" t="str">
            <v>6000.01</v>
          </cell>
          <cell r="G8073" t="str">
            <v>Professional Services General</v>
          </cell>
          <cell r="H8073">
            <v>50</v>
          </cell>
          <cell r="I8073">
            <v>0</v>
          </cell>
          <cell r="J8073">
            <v>50</v>
          </cell>
          <cell r="K8073">
            <v>0</v>
          </cell>
          <cell r="L8073">
            <v>0</v>
          </cell>
          <cell r="M8073">
            <v>0</v>
          </cell>
          <cell r="N8073">
            <v>50</v>
          </cell>
          <cell r="O8073">
            <v>0</v>
          </cell>
        </row>
        <row r="8074">
          <cell r="A8074" t="str">
            <v>620.05.00.160-5000.01</v>
          </cell>
          <cell r="B8074" t="str">
            <v>620</v>
          </cell>
          <cell r="C8074" t="str">
            <v>05</v>
          </cell>
          <cell r="D8074" t="str">
            <v>00</v>
          </cell>
          <cell r="E8074" t="str">
            <v>160</v>
          </cell>
          <cell r="F8074" t="str">
            <v>5000.01</v>
          </cell>
          <cell r="G8074" t="str">
            <v>Salaries Regular</v>
          </cell>
          <cell r="H8074">
            <v>0</v>
          </cell>
          <cell r="I8074">
            <v>0</v>
          </cell>
          <cell r="J8074">
            <v>0</v>
          </cell>
          <cell r="K8074">
            <v>0</v>
          </cell>
          <cell r="L8074">
            <v>0</v>
          </cell>
          <cell r="M8074">
            <v>0</v>
          </cell>
          <cell r="N8074">
            <v>0</v>
          </cell>
          <cell r="O8074" t="str">
            <v>+++</v>
          </cell>
        </row>
        <row r="8075">
          <cell r="A8075" t="str">
            <v>620.05.00.160-5000.02</v>
          </cell>
          <cell r="B8075" t="str">
            <v>620</v>
          </cell>
          <cell r="C8075" t="str">
            <v>05</v>
          </cell>
          <cell r="D8075" t="str">
            <v>00</v>
          </cell>
          <cell r="E8075" t="str">
            <v>160</v>
          </cell>
          <cell r="F8075" t="str">
            <v>5000.02</v>
          </cell>
          <cell r="G8075" t="str">
            <v>Salaries Part Time</v>
          </cell>
          <cell r="H8075">
            <v>0</v>
          </cell>
          <cell r="I8075">
            <v>0</v>
          </cell>
          <cell r="J8075">
            <v>0</v>
          </cell>
          <cell r="K8075">
            <v>0</v>
          </cell>
          <cell r="L8075">
            <v>0</v>
          </cell>
          <cell r="M8075">
            <v>0</v>
          </cell>
          <cell r="N8075">
            <v>0</v>
          </cell>
          <cell r="O8075" t="str">
            <v>+++</v>
          </cell>
        </row>
        <row r="8076">
          <cell r="A8076" t="str">
            <v>620.05.00.160-5000.03</v>
          </cell>
          <cell r="B8076" t="str">
            <v>620</v>
          </cell>
          <cell r="C8076" t="str">
            <v>05</v>
          </cell>
          <cell r="D8076" t="str">
            <v>00</v>
          </cell>
          <cell r="E8076" t="str">
            <v>160</v>
          </cell>
          <cell r="F8076" t="str">
            <v>5000.03</v>
          </cell>
          <cell r="G8076" t="str">
            <v>Salaries Overtime</v>
          </cell>
          <cell r="H8076">
            <v>0</v>
          </cell>
          <cell r="I8076">
            <v>0</v>
          </cell>
          <cell r="J8076">
            <v>0</v>
          </cell>
          <cell r="K8076">
            <v>0</v>
          </cell>
          <cell r="L8076">
            <v>0</v>
          </cell>
          <cell r="M8076">
            <v>0</v>
          </cell>
          <cell r="N8076">
            <v>0</v>
          </cell>
          <cell r="O8076" t="str">
            <v>+++</v>
          </cell>
        </row>
        <row r="8077">
          <cell r="A8077" t="str">
            <v>620.05.00.160-5000.04</v>
          </cell>
          <cell r="B8077" t="str">
            <v>620</v>
          </cell>
          <cell r="C8077" t="str">
            <v>05</v>
          </cell>
          <cell r="D8077" t="str">
            <v>00</v>
          </cell>
          <cell r="E8077" t="str">
            <v>160</v>
          </cell>
          <cell r="F8077" t="str">
            <v>5000.04</v>
          </cell>
          <cell r="G8077" t="str">
            <v>Salaries Holiday Pay</v>
          </cell>
          <cell r="H8077">
            <v>0</v>
          </cell>
          <cell r="I8077">
            <v>0</v>
          </cell>
          <cell r="J8077">
            <v>0</v>
          </cell>
          <cell r="K8077">
            <v>0</v>
          </cell>
          <cell r="L8077">
            <v>0</v>
          </cell>
          <cell r="M8077">
            <v>0</v>
          </cell>
          <cell r="N8077">
            <v>0</v>
          </cell>
          <cell r="O8077" t="str">
            <v>+++</v>
          </cell>
        </row>
        <row r="8078">
          <cell r="A8078" t="str">
            <v>620.05.00.160-5000.05</v>
          </cell>
          <cell r="B8078" t="str">
            <v>620</v>
          </cell>
          <cell r="C8078" t="str">
            <v>05</v>
          </cell>
          <cell r="D8078" t="str">
            <v>00</v>
          </cell>
          <cell r="E8078" t="str">
            <v>160</v>
          </cell>
          <cell r="F8078" t="str">
            <v>5000.05</v>
          </cell>
          <cell r="G8078" t="str">
            <v>Salaries Duty Pay</v>
          </cell>
          <cell r="H8078">
            <v>0</v>
          </cell>
          <cell r="I8078">
            <v>0</v>
          </cell>
          <cell r="J8078">
            <v>0</v>
          </cell>
          <cell r="K8078">
            <v>0</v>
          </cell>
          <cell r="L8078">
            <v>0</v>
          </cell>
          <cell r="M8078">
            <v>0</v>
          </cell>
          <cell r="N8078">
            <v>0</v>
          </cell>
          <cell r="O8078" t="str">
            <v>+++</v>
          </cell>
        </row>
        <row r="8079">
          <cell r="A8079" t="str">
            <v>620.05.00.160-5000.06</v>
          </cell>
          <cell r="B8079" t="str">
            <v>620</v>
          </cell>
          <cell r="C8079" t="str">
            <v>05</v>
          </cell>
          <cell r="D8079" t="str">
            <v>00</v>
          </cell>
          <cell r="E8079" t="str">
            <v>160</v>
          </cell>
          <cell r="F8079" t="str">
            <v>5000.06</v>
          </cell>
          <cell r="G8079" t="str">
            <v>Salaries Out of Class</v>
          </cell>
          <cell r="H8079">
            <v>0</v>
          </cell>
          <cell r="I8079">
            <v>0</v>
          </cell>
          <cell r="J8079">
            <v>0</v>
          </cell>
          <cell r="K8079">
            <v>0</v>
          </cell>
          <cell r="L8079">
            <v>0</v>
          </cell>
          <cell r="M8079">
            <v>0</v>
          </cell>
          <cell r="N8079">
            <v>0</v>
          </cell>
          <cell r="O8079" t="str">
            <v>+++</v>
          </cell>
        </row>
        <row r="8080">
          <cell r="A8080" t="str">
            <v>620.05.00.160-5000.07</v>
          </cell>
          <cell r="B8080" t="str">
            <v>620</v>
          </cell>
          <cell r="C8080" t="str">
            <v>05</v>
          </cell>
          <cell r="D8080" t="str">
            <v>00</v>
          </cell>
          <cell r="E8080" t="str">
            <v>160</v>
          </cell>
          <cell r="F8080" t="str">
            <v>5000.07</v>
          </cell>
          <cell r="G8080" t="str">
            <v>Salaries Admin Leave Pay</v>
          </cell>
          <cell r="H8080">
            <v>0</v>
          </cell>
          <cell r="I8080">
            <v>0</v>
          </cell>
          <cell r="J8080">
            <v>0</v>
          </cell>
          <cell r="K8080">
            <v>0</v>
          </cell>
          <cell r="L8080">
            <v>0</v>
          </cell>
          <cell r="M8080">
            <v>0</v>
          </cell>
          <cell r="N8080">
            <v>0</v>
          </cell>
          <cell r="O8080" t="str">
            <v>+++</v>
          </cell>
        </row>
        <row r="8081">
          <cell r="A8081" t="str">
            <v>620.05.00.160-5000.08</v>
          </cell>
          <cell r="B8081" t="str">
            <v>620</v>
          </cell>
          <cell r="C8081" t="str">
            <v>05</v>
          </cell>
          <cell r="D8081" t="str">
            <v>00</v>
          </cell>
          <cell r="E8081" t="str">
            <v>160</v>
          </cell>
          <cell r="F8081" t="str">
            <v>5000.08</v>
          </cell>
          <cell r="G8081" t="str">
            <v>Salaries Longevity Pay</v>
          </cell>
          <cell r="H8081">
            <v>0</v>
          </cell>
          <cell r="I8081">
            <v>0</v>
          </cell>
          <cell r="J8081">
            <v>0</v>
          </cell>
          <cell r="K8081">
            <v>0</v>
          </cell>
          <cell r="L8081">
            <v>0</v>
          </cell>
          <cell r="M8081">
            <v>0</v>
          </cell>
          <cell r="N8081">
            <v>0</v>
          </cell>
          <cell r="O8081" t="str">
            <v>+++</v>
          </cell>
        </row>
        <row r="8082">
          <cell r="A8082" t="str">
            <v>620.05.00.160-5000.09</v>
          </cell>
          <cell r="B8082" t="str">
            <v>620</v>
          </cell>
          <cell r="C8082" t="str">
            <v>05</v>
          </cell>
          <cell r="D8082" t="str">
            <v>00</v>
          </cell>
          <cell r="E8082" t="str">
            <v>160</v>
          </cell>
          <cell r="F8082" t="str">
            <v>5000.09</v>
          </cell>
          <cell r="G8082" t="str">
            <v>Salaries Mutual Aid Overtime</v>
          </cell>
          <cell r="H8082">
            <v>0</v>
          </cell>
          <cell r="I8082">
            <v>0</v>
          </cell>
          <cell r="J8082">
            <v>0</v>
          </cell>
          <cell r="K8082">
            <v>0</v>
          </cell>
          <cell r="L8082">
            <v>0</v>
          </cell>
          <cell r="M8082">
            <v>0</v>
          </cell>
          <cell r="N8082">
            <v>0</v>
          </cell>
          <cell r="O8082" t="str">
            <v>+++</v>
          </cell>
        </row>
        <row r="8083">
          <cell r="A8083" t="str">
            <v>620.05.00.160-5000.10</v>
          </cell>
          <cell r="B8083" t="str">
            <v>620</v>
          </cell>
          <cell r="C8083" t="str">
            <v>05</v>
          </cell>
          <cell r="D8083" t="str">
            <v>00</v>
          </cell>
          <cell r="E8083" t="str">
            <v>160</v>
          </cell>
          <cell r="F8083" t="str">
            <v>5000.10</v>
          </cell>
          <cell r="G8083" t="str">
            <v>Salaries Furloughs</v>
          </cell>
          <cell r="H8083">
            <v>0</v>
          </cell>
          <cell r="I8083">
            <v>0</v>
          </cell>
          <cell r="J8083">
            <v>0</v>
          </cell>
          <cell r="K8083">
            <v>0</v>
          </cell>
          <cell r="L8083">
            <v>0</v>
          </cell>
          <cell r="M8083">
            <v>0</v>
          </cell>
          <cell r="N8083">
            <v>0</v>
          </cell>
          <cell r="O8083" t="str">
            <v>+++</v>
          </cell>
        </row>
        <row r="8084">
          <cell r="A8084" t="str">
            <v>620.05.00.160-5000.11</v>
          </cell>
          <cell r="B8084" t="str">
            <v>620</v>
          </cell>
          <cell r="C8084" t="str">
            <v>05</v>
          </cell>
          <cell r="D8084" t="str">
            <v>00</v>
          </cell>
          <cell r="E8084" t="str">
            <v>160</v>
          </cell>
          <cell r="F8084" t="str">
            <v>5000.11</v>
          </cell>
          <cell r="G8084" t="str">
            <v>Salaries Worker's Comp</v>
          </cell>
          <cell r="H8084">
            <v>0</v>
          </cell>
          <cell r="I8084">
            <v>0</v>
          </cell>
          <cell r="J8084">
            <v>0</v>
          </cell>
          <cell r="K8084">
            <v>0</v>
          </cell>
          <cell r="L8084">
            <v>0</v>
          </cell>
          <cell r="M8084">
            <v>0</v>
          </cell>
          <cell r="N8084">
            <v>0</v>
          </cell>
          <cell r="O8084" t="str">
            <v>+++</v>
          </cell>
        </row>
        <row r="8085">
          <cell r="A8085" t="str">
            <v>620.05.00.160-5000.12</v>
          </cell>
          <cell r="B8085" t="str">
            <v>620</v>
          </cell>
          <cell r="C8085" t="str">
            <v>05</v>
          </cell>
          <cell r="D8085" t="str">
            <v>00</v>
          </cell>
          <cell r="E8085" t="str">
            <v>160</v>
          </cell>
          <cell r="F8085" t="str">
            <v>5000.12</v>
          </cell>
          <cell r="G8085" t="str">
            <v>Salaries Compensated Absences</v>
          </cell>
          <cell r="H8085">
            <v>0</v>
          </cell>
          <cell r="I8085">
            <v>0</v>
          </cell>
          <cell r="J8085">
            <v>0</v>
          </cell>
          <cell r="K8085">
            <v>0</v>
          </cell>
          <cell r="L8085">
            <v>0</v>
          </cell>
          <cell r="M8085">
            <v>0</v>
          </cell>
          <cell r="N8085">
            <v>0</v>
          </cell>
          <cell r="O8085" t="str">
            <v>+++</v>
          </cell>
        </row>
        <row r="8086">
          <cell r="A8086" t="str">
            <v>620.05.00.160-5000.99</v>
          </cell>
          <cell r="B8086" t="str">
            <v>620</v>
          </cell>
          <cell r="C8086" t="str">
            <v>05</v>
          </cell>
          <cell r="D8086" t="str">
            <v>00</v>
          </cell>
          <cell r="E8086" t="str">
            <v>160</v>
          </cell>
          <cell r="F8086" t="str">
            <v>5000.99</v>
          </cell>
          <cell r="G8086" t="str">
            <v>Salaries New Personnel Requests</v>
          </cell>
          <cell r="H8086">
            <v>0</v>
          </cell>
          <cell r="I8086">
            <v>0</v>
          </cell>
          <cell r="J8086">
            <v>0</v>
          </cell>
          <cell r="K8086">
            <v>0</v>
          </cell>
          <cell r="L8086">
            <v>0</v>
          </cell>
          <cell r="M8086">
            <v>0</v>
          </cell>
          <cell r="N8086">
            <v>0</v>
          </cell>
          <cell r="O8086" t="str">
            <v>+++</v>
          </cell>
        </row>
        <row r="8087">
          <cell r="A8087" t="str">
            <v>620.05.00.160-5100.00</v>
          </cell>
          <cell r="B8087" t="str">
            <v>620</v>
          </cell>
          <cell r="C8087" t="str">
            <v>05</v>
          </cell>
          <cell r="D8087" t="str">
            <v>00</v>
          </cell>
          <cell r="E8087" t="str">
            <v>160</v>
          </cell>
          <cell r="F8087" t="str">
            <v>5100.00</v>
          </cell>
          <cell r="G8087" t="str">
            <v>Benefits PERS Pool Liability</v>
          </cell>
          <cell r="H8087">
            <v>0</v>
          </cell>
          <cell r="I8087">
            <v>0</v>
          </cell>
          <cell r="J8087">
            <v>0</v>
          </cell>
          <cell r="K8087">
            <v>0</v>
          </cell>
          <cell r="L8087">
            <v>0</v>
          </cell>
          <cell r="M8087">
            <v>0</v>
          </cell>
          <cell r="N8087">
            <v>0</v>
          </cell>
          <cell r="O8087" t="str">
            <v>+++</v>
          </cell>
        </row>
        <row r="8088">
          <cell r="A8088" t="str">
            <v>620.05.00.160-5100.01</v>
          </cell>
          <cell r="B8088" t="str">
            <v>620</v>
          </cell>
          <cell r="C8088" t="str">
            <v>05</v>
          </cell>
          <cell r="D8088" t="str">
            <v>00</v>
          </cell>
          <cell r="E8088" t="str">
            <v>160</v>
          </cell>
          <cell r="F8088" t="str">
            <v>5100.01</v>
          </cell>
          <cell r="G8088" t="str">
            <v>Benefits Retirement</v>
          </cell>
          <cell r="H8088">
            <v>0</v>
          </cell>
          <cell r="I8088">
            <v>0</v>
          </cell>
          <cell r="J8088">
            <v>0</v>
          </cell>
          <cell r="K8088">
            <v>0</v>
          </cell>
          <cell r="L8088">
            <v>0</v>
          </cell>
          <cell r="M8088">
            <v>0</v>
          </cell>
          <cell r="N8088">
            <v>0</v>
          </cell>
          <cell r="O8088" t="str">
            <v>+++</v>
          </cell>
        </row>
        <row r="8089">
          <cell r="A8089" t="str">
            <v>620.05.00.160-5100.02</v>
          </cell>
          <cell r="B8089" t="str">
            <v>620</v>
          </cell>
          <cell r="C8089" t="str">
            <v>05</v>
          </cell>
          <cell r="D8089" t="str">
            <v>00</v>
          </cell>
          <cell r="E8089" t="str">
            <v>160</v>
          </cell>
          <cell r="F8089" t="str">
            <v>5100.02</v>
          </cell>
          <cell r="G8089" t="str">
            <v>Benefits Health Insurance</v>
          </cell>
          <cell r="H8089">
            <v>0</v>
          </cell>
          <cell r="I8089">
            <v>0</v>
          </cell>
          <cell r="J8089">
            <v>0</v>
          </cell>
          <cell r="K8089">
            <v>0</v>
          </cell>
          <cell r="L8089">
            <v>0</v>
          </cell>
          <cell r="M8089">
            <v>0</v>
          </cell>
          <cell r="N8089">
            <v>0</v>
          </cell>
          <cell r="O8089" t="str">
            <v>+++</v>
          </cell>
        </row>
        <row r="8090">
          <cell r="A8090" t="str">
            <v>620.05.00.160-5100.03</v>
          </cell>
          <cell r="B8090" t="str">
            <v>620</v>
          </cell>
          <cell r="C8090" t="str">
            <v>05</v>
          </cell>
          <cell r="D8090" t="str">
            <v>00</v>
          </cell>
          <cell r="E8090" t="str">
            <v>160</v>
          </cell>
          <cell r="F8090" t="str">
            <v>5100.03</v>
          </cell>
          <cell r="G8090" t="str">
            <v>Benefits Dental Insurance</v>
          </cell>
          <cell r="H8090">
            <v>0</v>
          </cell>
          <cell r="I8090">
            <v>0</v>
          </cell>
          <cell r="J8090">
            <v>0</v>
          </cell>
          <cell r="K8090">
            <v>0</v>
          </cell>
          <cell r="L8090">
            <v>0</v>
          </cell>
          <cell r="M8090">
            <v>0</v>
          </cell>
          <cell r="N8090">
            <v>0</v>
          </cell>
          <cell r="O8090" t="str">
            <v>+++</v>
          </cell>
        </row>
        <row r="8091">
          <cell r="A8091" t="str">
            <v>620.05.00.160-5100.04</v>
          </cell>
          <cell r="B8091" t="str">
            <v>620</v>
          </cell>
          <cell r="C8091" t="str">
            <v>05</v>
          </cell>
          <cell r="D8091" t="str">
            <v>00</v>
          </cell>
          <cell r="E8091" t="str">
            <v>160</v>
          </cell>
          <cell r="F8091" t="str">
            <v>5100.04</v>
          </cell>
          <cell r="G8091" t="str">
            <v>Benefits Vision Insurance</v>
          </cell>
          <cell r="H8091">
            <v>0</v>
          </cell>
          <cell r="I8091">
            <v>0</v>
          </cell>
          <cell r="J8091">
            <v>0</v>
          </cell>
          <cell r="K8091">
            <v>0</v>
          </cell>
          <cell r="L8091">
            <v>0</v>
          </cell>
          <cell r="M8091">
            <v>0</v>
          </cell>
          <cell r="N8091">
            <v>0</v>
          </cell>
          <cell r="O8091" t="str">
            <v>+++</v>
          </cell>
        </row>
        <row r="8092">
          <cell r="A8092" t="str">
            <v>620.05.00.160-5100.05</v>
          </cell>
          <cell r="B8092" t="str">
            <v>620</v>
          </cell>
          <cell r="C8092" t="str">
            <v>05</v>
          </cell>
          <cell r="D8092" t="str">
            <v>00</v>
          </cell>
          <cell r="E8092" t="str">
            <v>160</v>
          </cell>
          <cell r="F8092" t="str">
            <v>5100.05</v>
          </cell>
          <cell r="G8092" t="str">
            <v>Benefits Life Insurance</v>
          </cell>
          <cell r="H8092">
            <v>0</v>
          </cell>
          <cell r="I8092">
            <v>0</v>
          </cell>
          <cell r="J8092">
            <v>0</v>
          </cell>
          <cell r="K8092">
            <v>0</v>
          </cell>
          <cell r="L8092">
            <v>0</v>
          </cell>
          <cell r="M8092">
            <v>0</v>
          </cell>
          <cell r="N8092">
            <v>0</v>
          </cell>
          <cell r="O8092" t="str">
            <v>+++</v>
          </cell>
        </row>
        <row r="8093">
          <cell r="A8093" t="str">
            <v>620.05.00.160-5100.06</v>
          </cell>
          <cell r="B8093" t="str">
            <v>620</v>
          </cell>
          <cell r="C8093" t="str">
            <v>05</v>
          </cell>
          <cell r="D8093" t="str">
            <v>00</v>
          </cell>
          <cell r="E8093" t="str">
            <v>160</v>
          </cell>
          <cell r="F8093" t="str">
            <v>5100.06</v>
          </cell>
          <cell r="G8093" t="str">
            <v>Benefits Worker's Comp</v>
          </cell>
          <cell r="H8093">
            <v>0</v>
          </cell>
          <cell r="I8093">
            <v>0</v>
          </cell>
          <cell r="J8093">
            <v>0</v>
          </cell>
          <cell r="K8093">
            <v>0</v>
          </cell>
          <cell r="L8093">
            <v>0</v>
          </cell>
          <cell r="M8093">
            <v>0</v>
          </cell>
          <cell r="N8093">
            <v>0</v>
          </cell>
          <cell r="O8093" t="str">
            <v>+++</v>
          </cell>
        </row>
        <row r="8094">
          <cell r="A8094" t="str">
            <v>620.05.00.160-5100.07</v>
          </cell>
          <cell r="B8094" t="str">
            <v>620</v>
          </cell>
          <cell r="C8094" t="str">
            <v>05</v>
          </cell>
          <cell r="D8094" t="str">
            <v>00</v>
          </cell>
          <cell r="E8094" t="str">
            <v>160</v>
          </cell>
          <cell r="F8094" t="str">
            <v>5100.07</v>
          </cell>
          <cell r="G8094" t="str">
            <v>Benefits Long Term Disability</v>
          </cell>
          <cell r="H8094">
            <v>0</v>
          </cell>
          <cell r="I8094">
            <v>0</v>
          </cell>
          <cell r="J8094">
            <v>0</v>
          </cell>
          <cell r="K8094">
            <v>0</v>
          </cell>
          <cell r="L8094">
            <v>0</v>
          </cell>
          <cell r="M8094">
            <v>0</v>
          </cell>
          <cell r="N8094">
            <v>0</v>
          </cell>
          <cell r="O8094" t="str">
            <v>+++</v>
          </cell>
        </row>
        <row r="8095">
          <cell r="A8095" t="str">
            <v>620.05.00.160-5100.08</v>
          </cell>
          <cell r="B8095" t="str">
            <v>620</v>
          </cell>
          <cell r="C8095" t="str">
            <v>05</v>
          </cell>
          <cell r="D8095" t="str">
            <v>00</v>
          </cell>
          <cell r="E8095" t="str">
            <v>160</v>
          </cell>
          <cell r="F8095" t="str">
            <v>5100.08</v>
          </cell>
          <cell r="G8095" t="str">
            <v>Benefits Deferred Compensation</v>
          </cell>
          <cell r="H8095">
            <v>0</v>
          </cell>
          <cell r="I8095">
            <v>0</v>
          </cell>
          <cell r="J8095">
            <v>0</v>
          </cell>
          <cell r="K8095">
            <v>0</v>
          </cell>
          <cell r="L8095">
            <v>0</v>
          </cell>
          <cell r="M8095">
            <v>0</v>
          </cell>
          <cell r="N8095">
            <v>0</v>
          </cell>
          <cell r="O8095" t="str">
            <v>+++</v>
          </cell>
        </row>
        <row r="8096">
          <cell r="A8096" t="str">
            <v>620.05.00.160-5100.09</v>
          </cell>
          <cell r="B8096" t="str">
            <v>620</v>
          </cell>
          <cell r="C8096" t="str">
            <v>05</v>
          </cell>
          <cell r="D8096" t="str">
            <v>00</v>
          </cell>
          <cell r="E8096" t="str">
            <v>160</v>
          </cell>
          <cell r="F8096" t="str">
            <v>5100.09</v>
          </cell>
          <cell r="G8096" t="str">
            <v>Benefits Unemployment Insurance</v>
          </cell>
          <cell r="H8096">
            <v>0</v>
          </cell>
          <cell r="I8096">
            <v>0</v>
          </cell>
          <cell r="J8096">
            <v>0</v>
          </cell>
          <cell r="K8096">
            <v>0</v>
          </cell>
          <cell r="L8096">
            <v>0</v>
          </cell>
          <cell r="M8096">
            <v>0</v>
          </cell>
          <cell r="N8096">
            <v>0</v>
          </cell>
          <cell r="O8096" t="str">
            <v>+++</v>
          </cell>
        </row>
        <row r="8097">
          <cell r="A8097" t="str">
            <v>620.05.00.160-5100.10</v>
          </cell>
          <cell r="B8097" t="str">
            <v>620</v>
          </cell>
          <cell r="C8097" t="str">
            <v>05</v>
          </cell>
          <cell r="D8097" t="str">
            <v>00</v>
          </cell>
          <cell r="E8097" t="str">
            <v>160</v>
          </cell>
          <cell r="F8097" t="str">
            <v>5100.10</v>
          </cell>
          <cell r="G8097" t="str">
            <v>Benefits Uniform Allowance</v>
          </cell>
          <cell r="H8097">
            <v>0</v>
          </cell>
          <cell r="I8097">
            <v>0</v>
          </cell>
          <cell r="J8097">
            <v>0</v>
          </cell>
          <cell r="K8097">
            <v>0</v>
          </cell>
          <cell r="L8097">
            <v>0</v>
          </cell>
          <cell r="M8097">
            <v>0</v>
          </cell>
          <cell r="N8097">
            <v>0</v>
          </cell>
          <cell r="O8097" t="str">
            <v>+++</v>
          </cell>
        </row>
        <row r="8098">
          <cell r="A8098" t="str">
            <v>620.05.00.160-5100.11</v>
          </cell>
          <cell r="B8098" t="str">
            <v>620</v>
          </cell>
          <cell r="C8098" t="str">
            <v>05</v>
          </cell>
          <cell r="D8098" t="str">
            <v>00</v>
          </cell>
          <cell r="E8098" t="str">
            <v>160</v>
          </cell>
          <cell r="F8098" t="str">
            <v>5100.11</v>
          </cell>
          <cell r="G8098" t="str">
            <v>Benefits Medicare</v>
          </cell>
          <cell r="H8098">
            <v>0</v>
          </cell>
          <cell r="I8098">
            <v>0</v>
          </cell>
          <cell r="J8098">
            <v>0</v>
          </cell>
          <cell r="K8098">
            <v>0</v>
          </cell>
          <cell r="L8098">
            <v>0</v>
          </cell>
          <cell r="M8098">
            <v>0</v>
          </cell>
          <cell r="N8098">
            <v>0</v>
          </cell>
          <cell r="O8098" t="str">
            <v>+++</v>
          </cell>
        </row>
        <row r="8099">
          <cell r="A8099" t="str">
            <v>620.05.00.160-5100.12</v>
          </cell>
          <cell r="B8099" t="str">
            <v>620</v>
          </cell>
          <cell r="C8099" t="str">
            <v>05</v>
          </cell>
          <cell r="D8099" t="str">
            <v>00</v>
          </cell>
          <cell r="E8099" t="str">
            <v>160</v>
          </cell>
          <cell r="F8099" t="str">
            <v>5100.12</v>
          </cell>
          <cell r="G8099" t="str">
            <v>Benefits Annual Physical Exam</v>
          </cell>
          <cell r="H8099">
            <v>0</v>
          </cell>
          <cell r="I8099">
            <v>0</v>
          </cell>
          <cell r="J8099">
            <v>0</v>
          </cell>
          <cell r="K8099">
            <v>0</v>
          </cell>
          <cell r="L8099">
            <v>0</v>
          </cell>
          <cell r="M8099">
            <v>0</v>
          </cell>
          <cell r="N8099">
            <v>0</v>
          </cell>
          <cell r="O8099" t="str">
            <v>+++</v>
          </cell>
        </row>
        <row r="8100">
          <cell r="A8100" t="str">
            <v>620.05.00.160-5100.13</v>
          </cell>
          <cell r="B8100" t="str">
            <v>620</v>
          </cell>
          <cell r="C8100" t="str">
            <v>05</v>
          </cell>
          <cell r="D8100" t="str">
            <v>00</v>
          </cell>
          <cell r="E8100" t="str">
            <v>160</v>
          </cell>
          <cell r="F8100" t="str">
            <v>5100.13</v>
          </cell>
          <cell r="G8100" t="str">
            <v>Benefits Employee Assistance Program</v>
          </cell>
          <cell r="H8100">
            <v>0</v>
          </cell>
          <cell r="I8100">
            <v>0</v>
          </cell>
          <cell r="J8100">
            <v>0</v>
          </cell>
          <cell r="K8100">
            <v>0</v>
          </cell>
          <cell r="L8100">
            <v>0</v>
          </cell>
          <cell r="M8100">
            <v>0</v>
          </cell>
          <cell r="N8100">
            <v>0</v>
          </cell>
          <cell r="O8100" t="str">
            <v>+++</v>
          </cell>
        </row>
        <row r="8101">
          <cell r="A8101" t="str">
            <v>620.05.00.160-5100.14</v>
          </cell>
          <cell r="B8101" t="str">
            <v>620</v>
          </cell>
          <cell r="C8101" t="str">
            <v>05</v>
          </cell>
          <cell r="D8101" t="str">
            <v>00</v>
          </cell>
          <cell r="E8101" t="str">
            <v>160</v>
          </cell>
          <cell r="F8101" t="str">
            <v>5100.14</v>
          </cell>
          <cell r="G8101" t="str">
            <v>Benefits PPE</v>
          </cell>
          <cell r="H8101">
            <v>0</v>
          </cell>
          <cell r="I8101">
            <v>0</v>
          </cell>
          <cell r="J8101">
            <v>0</v>
          </cell>
          <cell r="K8101">
            <v>0</v>
          </cell>
          <cell r="L8101">
            <v>0</v>
          </cell>
          <cell r="M8101">
            <v>0</v>
          </cell>
          <cell r="N8101">
            <v>0</v>
          </cell>
          <cell r="O8101" t="str">
            <v>+++</v>
          </cell>
        </row>
        <row r="8102">
          <cell r="A8102" t="str">
            <v>620.05.00.160-5100.15</v>
          </cell>
          <cell r="B8102" t="str">
            <v>620</v>
          </cell>
          <cell r="C8102" t="str">
            <v>05</v>
          </cell>
          <cell r="D8102" t="str">
            <v>00</v>
          </cell>
          <cell r="E8102" t="str">
            <v>160</v>
          </cell>
          <cell r="F8102" t="str">
            <v>5100.15</v>
          </cell>
          <cell r="G8102" t="str">
            <v>Benefits Cell Phone Allowance</v>
          </cell>
          <cell r="H8102">
            <v>0</v>
          </cell>
          <cell r="I8102">
            <v>0</v>
          </cell>
          <cell r="J8102">
            <v>0</v>
          </cell>
          <cell r="K8102">
            <v>0</v>
          </cell>
          <cell r="L8102">
            <v>0</v>
          </cell>
          <cell r="M8102">
            <v>0</v>
          </cell>
          <cell r="N8102">
            <v>0</v>
          </cell>
          <cell r="O8102" t="str">
            <v>+++</v>
          </cell>
        </row>
        <row r="8103">
          <cell r="A8103" t="str">
            <v>620.05.00.160-5100.16</v>
          </cell>
          <cell r="B8103" t="str">
            <v>620</v>
          </cell>
          <cell r="C8103" t="str">
            <v>05</v>
          </cell>
          <cell r="D8103" t="str">
            <v>00</v>
          </cell>
          <cell r="E8103" t="str">
            <v>160</v>
          </cell>
          <cell r="F8103" t="str">
            <v>5100.16</v>
          </cell>
          <cell r="G8103" t="str">
            <v>Benefits 1959 Survivor Retirement</v>
          </cell>
          <cell r="H8103">
            <v>0</v>
          </cell>
          <cell r="I8103">
            <v>0</v>
          </cell>
          <cell r="J8103">
            <v>0</v>
          </cell>
          <cell r="K8103">
            <v>0</v>
          </cell>
          <cell r="L8103">
            <v>0</v>
          </cell>
          <cell r="M8103">
            <v>0</v>
          </cell>
          <cell r="N8103">
            <v>0</v>
          </cell>
          <cell r="O8103" t="str">
            <v>+++</v>
          </cell>
        </row>
        <row r="8104">
          <cell r="A8104" t="str">
            <v>620.05.00.160-5100.17</v>
          </cell>
          <cell r="B8104" t="str">
            <v>620</v>
          </cell>
          <cell r="C8104" t="str">
            <v>05</v>
          </cell>
          <cell r="D8104" t="str">
            <v>00</v>
          </cell>
          <cell r="E8104" t="str">
            <v>160</v>
          </cell>
          <cell r="F8104" t="str">
            <v>5100.17</v>
          </cell>
          <cell r="G8104" t="str">
            <v>Benefits Other Post Employment Benefits</v>
          </cell>
          <cell r="H8104">
            <v>0</v>
          </cell>
          <cell r="I8104">
            <v>0</v>
          </cell>
          <cell r="J8104">
            <v>0</v>
          </cell>
          <cell r="K8104">
            <v>0</v>
          </cell>
          <cell r="L8104">
            <v>0</v>
          </cell>
          <cell r="M8104">
            <v>0</v>
          </cell>
          <cell r="N8104">
            <v>0</v>
          </cell>
          <cell r="O8104" t="str">
            <v>+++</v>
          </cell>
        </row>
        <row r="8105">
          <cell r="A8105" t="str">
            <v>620.20.35.001-5000.01</v>
          </cell>
          <cell r="B8105" t="str">
            <v>620</v>
          </cell>
          <cell r="C8105" t="str">
            <v>20</v>
          </cell>
          <cell r="D8105" t="str">
            <v>35</v>
          </cell>
          <cell r="E8105" t="str">
            <v>001</v>
          </cell>
          <cell r="F8105" t="str">
            <v>5000.01</v>
          </cell>
          <cell r="G8105" t="str">
            <v>Salaries Regular</v>
          </cell>
          <cell r="H8105">
            <v>0</v>
          </cell>
          <cell r="I8105">
            <v>0</v>
          </cell>
          <cell r="J8105">
            <v>0</v>
          </cell>
          <cell r="K8105">
            <v>0</v>
          </cell>
          <cell r="L8105">
            <v>0</v>
          </cell>
          <cell r="M8105">
            <v>0</v>
          </cell>
          <cell r="N8105">
            <v>0</v>
          </cell>
          <cell r="O8105" t="str">
            <v>+++</v>
          </cell>
        </row>
        <row r="8106">
          <cell r="A8106" t="str">
            <v>620.20.35.001-5000.02</v>
          </cell>
          <cell r="B8106" t="str">
            <v>620</v>
          </cell>
          <cell r="C8106" t="str">
            <v>20</v>
          </cell>
          <cell r="D8106" t="str">
            <v>35</v>
          </cell>
          <cell r="E8106" t="str">
            <v>001</v>
          </cell>
          <cell r="F8106" t="str">
            <v>5000.02</v>
          </cell>
          <cell r="G8106" t="str">
            <v>Salaries Part Time</v>
          </cell>
          <cell r="H8106">
            <v>0</v>
          </cell>
          <cell r="I8106">
            <v>0</v>
          </cell>
          <cell r="J8106">
            <v>0</v>
          </cell>
          <cell r="K8106">
            <v>0</v>
          </cell>
          <cell r="L8106">
            <v>0</v>
          </cell>
          <cell r="M8106">
            <v>0</v>
          </cell>
          <cell r="N8106">
            <v>0</v>
          </cell>
          <cell r="O8106" t="str">
            <v>+++</v>
          </cell>
        </row>
        <row r="8107">
          <cell r="A8107" t="str">
            <v>620.20.35.001-5000.03</v>
          </cell>
          <cell r="B8107" t="str">
            <v>620</v>
          </cell>
          <cell r="C8107" t="str">
            <v>20</v>
          </cell>
          <cell r="D8107" t="str">
            <v>35</v>
          </cell>
          <cell r="E8107" t="str">
            <v>001</v>
          </cell>
          <cell r="F8107" t="str">
            <v>5000.03</v>
          </cell>
          <cell r="G8107" t="str">
            <v>Salaries Overtime</v>
          </cell>
          <cell r="H8107">
            <v>0</v>
          </cell>
          <cell r="I8107">
            <v>0</v>
          </cell>
          <cell r="J8107">
            <v>0</v>
          </cell>
          <cell r="K8107">
            <v>0</v>
          </cell>
          <cell r="L8107">
            <v>0</v>
          </cell>
          <cell r="M8107">
            <v>0</v>
          </cell>
          <cell r="N8107">
            <v>0</v>
          </cell>
          <cell r="O8107" t="str">
            <v>+++</v>
          </cell>
        </row>
        <row r="8108">
          <cell r="A8108" t="str">
            <v>620.20.35.001-5000.04</v>
          </cell>
          <cell r="B8108" t="str">
            <v>620</v>
          </cell>
          <cell r="C8108" t="str">
            <v>20</v>
          </cell>
          <cell r="D8108" t="str">
            <v>35</v>
          </cell>
          <cell r="E8108" t="str">
            <v>001</v>
          </cell>
          <cell r="F8108" t="str">
            <v>5000.04</v>
          </cell>
          <cell r="G8108" t="str">
            <v>Salaries Holiday Pay</v>
          </cell>
          <cell r="H8108">
            <v>0</v>
          </cell>
          <cell r="I8108">
            <v>0</v>
          </cell>
          <cell r="J8108">
            <v>0</v>
          </cell>
          <cell r="K8108">
            <v>0</v>
          </cell>
          <cell r="L8108">
            <v>0</v>
          </cell>
          <cell r="M8108">
            <v>0</v>
          </cell>
          <cell r="N8108">
            <v>0</v>
          </cell>
          <cell r="O8108" t="str">
            <v>+++</v>
          </cell>
        </row>
        <row r="8109">
          <cell r="A8109" t="str">
            <v>620.20.35.001-5000.06</v>
          </cell>
          <cell r="B8109" t="str">
            <v>620</v>
          </cell>
          <cell r="C8109" t="str">
            <v>20</v>
          </cell>
          <cell r="D8109" t="str">
            <v>35</v>
          </cell>
          <cell r="E8109" t="str">
            <v>001</v>
          </cell>
          <cell r="F8109" t="str">
            <v>5000.06</v>
          </cell>
          <cell r="G8109" t="str">
            <v>Salaries Out of Class</v>
          </cell>
          <cell r="H8109">
            <v>0</v>
          </cell>
          <cell r="I8109">
            <v>0</v>
          </cell>
          <cell r="J8109">
            <v>0</v>
          </cell>
          <cell r="K8109">
            <v>0</v>
          </cell>
          <cell r="L8109">
            <v>0</v>
          </cell>
          <cell r="M8109">
            <v>0</v>
          </cell>
          <cell r="N8109">
            <v>0</v>
          </cell>
          <cell r="O8109" t="str">
            <v>+++</v>
          </cell>
        </row>
        <row r="8110">
          <cell r="A8110" t="str">
            <v>620.20.35.001-5000.07</v>
          </cell>
          <cell r="B8110" t="str">
            <v>620</v>
          </cell>
          <cell r="C8110" t="str">
            <v>20</v>
          </cell>
          <cell r="D8110" t="str">
            <v>35</v>
          </cell>
          <cell r="E8110" t="str">
            <v>001</v>
          </cell>
          <cell r="F8110" t="str">
            <v>5000.07</v>
          </cell>
          <cell r="G8110" t="str">
            <v>Salaries Admin Leave Pay</v>
          </cell>
          <cell r="H8110">
            <v>0</v>
          </cell>
          <cell r="I8110">
            <v>0</v>
          </cell>
          <cell r="J8110">
            <v>0</v>
          </cell>
          <cell r="K8110">
            <v>0</v>
          </cell>
          <cell r="L8110">
            <v>0</v>
          </cell>
          <cell r="M8110">
            <v>0</v>
          </cell>
          <cell r="N8110">
            <v>0</v>
          </cell>
          <cell r="O8110" t="str">
            <v>+++</v>
          </cell>
        </row>
        <row r="8111">
          <cell r="A8111" t="str">
            <v>620.20.35.001-5000.08</v>
          </cell>
          <cell r="B8111" t="str">
            <v>620</v>
          </cell>
          <cell r="C8111" t="str">
            <v>20</v>
          </cell>
          <cell r="D8111" t="str">
            <v>35</v>
          </cell>
          <cell r="E8111" t="str">
            <v>001</v>
          </cell>
          <cell r="F8111" t="str">
            <v>5000.08</v>
          </cell>
          <cell r="G8111" t="str">
            <v>Salaries Longevity Pay</v>
          </cell>
          <cell r="H8111">
            <v>0</v>
          </cell>
          <cell r="I8111">
            <v>0</v>
          </cell>
          <cell r="J8111">
            <v>0</v>
          </cell>
          <cell r="K8111">
            <v>0</v>
          </cell>
          <cell r="L8111">
            <v>0</v>
          </cell>
          <cell r="M8111">
            <v>0</v>
          </cell>
          <cell r="N8111">
            <v>0</v>
          </cell>
          <cell r="O8111" t="str">
            <v>+++</v>
          </cell>
        </row>
        <row r="8112">
          <cell r="A8112" t="str">
            <v>620.20.35.001-5000.10</v>
          </cell>
          <cell r="B8112" t="str">
            <v>620</v>
          </cell>
          <cell r="C8112" t="str">
            <v>20</v>
          </cell>
          <cell r="D8112" t="str">
            <v>35</v>
          </cell>
          <cell r="E8112" t="str">
            <v>001</v>
          </cell>
          <cell r="F8112" t="str">
            <v>5000.10</v>
          </cell>
          <cell r="G8112" t="str">
            <v>Salaries Furloughs</v>
          </cell>
          <cell r="H8112">
            <v>0</v>
          </cell>
          <cell r="I8112">
            <v>0</v>
          </cell>
          <cell r="J8112">
            <v>0</v>
          </cell>
          <cell r="K8112">
            <v>0</v>
          </cell>
          <cell r="L8112">
            <v>0</v>
          </cell>
          <cell r="M8112">
            <v>0</v>
          </cell>
          <cell r="N8112">
            <v>0</v>
          </cell>
          <cell r="O8112" t="str">
            <v>+++</v>
          </cell>
        </row>
        <row r="8113">
          <cell r="A8113" t="str">
            <v>620.20.35.001-5000.11</v>
          </cell>
          <cell r="B8113" t="str">
            <v>620</v>
          </cell>
          <cell r="C8113" t="str">
            <v>20</v>
          </cell>
          <cell r="D8113" t="str">
            <v>35</v>
          </cell>
          <cell r="E8113" t="str">
            <v>001</v>
          </cell>
          <cell r="F8113" t="str">
            <v>5000.11</v>
          </cell>
          <cell r="G8113" t="str">
            <v>Salaries Worker's Comp</v>
          </cell>
          <cell r="H8113">
            <v>0</v>
          </cell>
          <cell r="I8113">
            <v>0</v>
          </cell>
          <cell r="J8113">
            <v>0</v>
          </cell>
          <cell r="K8113">
            <v>0</v>
          </cell>
          <cell r="L8113">
            <v>0</v>
          </cell>
          <cell r="M8113">
            <v>0</v>
          </cell>
          <cell r="N8113">
            <v>0</v>
          </cell>
          <cell r="O8113" t="str">
            <v>+++</v>
          </cell>
        </row>
        <row r="8114">
          <cell r="A8114" t="str">
            <v>620.20.35.001-5000.12</v>
          </cell>
          <cell r="B8114" t="str">
            <v>620</v>
          </cell>
          <cell r="C8114" t="str">
            <v>20</v>
          </cell>
          <cell r="D8114" t="str">
            <v>35</v>
          </cell>
          <cell r="E8114" t="str">
            <v>001</v>
          </cell>
          <cell r="F8114" t="str">
            <v>5000.12</v>
          </cell>
          <cell r="G8114" t="str">
            <v>Salaries Compensated Absences</v>
          </cell>
          <cell r="H8114">
            <v>0</v>
          </cell>
          <cell r="I8114">
            <v>0</v>
          </cell>
          <cell r="J8114">
            <v>0</v>
          </cell>
          <cell r="K8114">
            <v>0</v>
          </cell>
          <cell r="L8114">
            <v>0</v>
          </cell>
          <cell r="M8114">
            <v>0</v>
          </cell>
          <cell r="N8114">
            <v>0</v>
          </cell>
          <cell r="O8114" t="str">
            <v>+++</v>
          </cell>
        </row>
        <row r="8115">
          <cell r="A8115" t="str">
            <v>620.20.35.001-5100.00</v>
          </cell>
          <cell r="B8115" t="str">
            <v>620</v>
          </cell>
          <cell r="C8115" t="str">
            <v>20</v>
          </cell>
          <cell r="D8115" t="str">
            <v>35</v>
          </cell>
          <cell r="E8115" t="str">
            <v>001</v>
          </cell>
          <cell r="F8115" t="str">
            <v>5100.00</v>
          </cell>
          <cell r="G8115" t="str">
            <v>Benefits PERS Pool Liability</v>
          </cell>
          <cell r="H8115">
            <v>0</v>
          </cell>
          <cell r="I8115">
            <v>0</v>
          </cell>
          <cell r="J8115">
            <v>0</v>
          </cell>
          <cell r="K8115">
            <v>0</v>
          </cell>
          <cell r="L8115">
            <v>0</v>
          </cell>
          <cell r="M8115">
            <v>0</v>
          </cell>
          <cell r="N8115">
            <v>0</v>
          </cell>
          <cell r="O8115" t="str">
            <v>+++</v>
          </cell>
        </row>
        <row r="8116">
          <cell r="A8116" t="str">
            <v>620.20.35.001-5100.01</v>
          </cell>
          <cell r="B8116" t="str">
            <v>620</v>
          </cell>
          <cell r="C8116" t="str">
            <v>20</v>
          </cell>
          <cell r="D8116" t="str">
            <v>35</v>
          </cell>
          <cell r="E8116" t="str">
            <v>001</v>
          </cell>
          <cell r="F8116" t="str">
            <v>5100.01</v>
          </cell>
          <cell r="G8116" t="str">
            <v>Benefits Retirement</v>
          </cell>
          <cell r="H8116">
            <v>0</v>
          </cell>
          <cell r="I8116">
            <v>0</v>
          </cell>
          <cell r="J8116">
            <v>0</v>
          </cell>
          <cell r="K8116">
            <v>0</v>
          </cell>
          <cell r="L8116">
            <v>0</v>
          </cell>
          <cell r="M8116">
            <v>0</v>
          </cell>
          <cell r="N8116">
            <v>0</v>
          </cell>
          <cell r="O8116" t="str">
            <v>+++</v>
          </cell>
        </row>
        <row r="8117">
          <cell r="A8117" t="str">
            <v>620.20.35.001-5100.02</v>
          </cell>
          <cell r="B8117" t="str">
            <v>620</v>
          </cell>
          <cell r="C8117" t="str">
            <v>20</v>
          </cell>
          <cell r="D8117" t="str">
            <v>35</v>
          </cell>
          <cell r="E8117" t="str">
            <v>001</v>
          </cell>
          <cell r="F8117" t="str">
            <v>5100.02</v>
          </cell>
          <cell r="G8117" t="str">
            <v>Benefits Health Insurance</v>
          </cell>
          <cell r="H8117">
            <v>0</v>
          </cell>
          <cell r="I8117">
            <v>0</v>
          </cell>
          <cell r="J8117">
            <v>0</v>
          </cell>
          <cell r="K8117">
            <v>0</v>
          </cell>
          <cell r="L8117">
            <v>0</v>
          </cell>
          <cell r="M8117">
            <v>0</v>
          </cell>
          <cell r="N8117">
            <v>0</v>
          </cell>
          <cell r="O8117" t="str">
            <v>+++</v>
          </cell>
        </row>
        <row r="8118">
          <cell r="A8118" t="str">
            <v>620.20.35.001-5100.03</v>
          </cell>
          <cell r="B8118" t="str">
            <v>620</v>
          </cell>
          <cell r="C8118" t="str">
            <v>20</v>
          </cell>
          <cell r="D8118" t="str">
            <v>35</v>
          </cell>
          <cell r="E8118" t="str">
            <v>001</v>
          </cell>
          <cell r="F8118" t="str">
            <v>5100.03</v>
          </cell>
          <cell r="G8118" t="str">
            <v>Benefits Dental Insurance</v>
          </cell>
          <cell r="H8118">
            <v>0</v>
          </cell>
          <cell r="I8118">
            <v>0</v>
          </cell>
          <cell r="J8118">
            <v>0</v>
          </cell>
          <cell r="K8118">
            <v>0</v>
          </cell>
          <cell r="L8118">
            <v>0</v>
          </cell>
          <cell r="M8118">
            <v>0</v>
          </cell>
          <cell r="N8118">
            <v>0</v>
          </cell>
          <cell r="O8118" t="str">
            <v>+++</v>
          </cell>
        </row>
        <row r="8119">
          <cell r="A8119" t="str">
            <v>620.20.35.001-5100.04</v>
          </cell>
          <cell r="B8119" t="str">
            <v>620</v>
          </cell>
          <cell r="C8119" t="str">
            <v>20</v>
          </cell>
          <cell r="D8119" t="str">
            <v>35</v>
          </cell>
          <cell r="E8119" t="str">
            <v>001</v>
          </cell>
          <cell r="F8119" t="str">
            <v>5100.04</v>
          </cell>
          <cell r="G8119" t="str">
            <v>Benefits Vision Insurance</v>
          </cell>
          <cell r="H8119">
            <v>0</v>
          </cell>
          <cell r="I8119">
            <v>0</v>
          </cell>
          <cell r="J8119">
            <v>0</v>
          </cell>
          <cell r="K8119">
            <v>0</v>
          </cell>
          <cell r="L8119">
            <v>0</v>
          </cell>
          <cell r="M8119">
            <v>0</v>
          </cell>
          <cell r="N8119">
            <v>0</v>
          </cell>
          <cell r="O8119" t="str">
            <v>+++</v>
          </cell>
        </row>
        <row r="8120">
          <cell r="A8120" t="str">
            <v>620.20.35.001-5100.05</v>
          </cell>
          <cell r="B8120" t="str">
            <v>620</v>
          </cell>
          <cell r="C8120" t="str">
            <v>20</v>
          </cell>
          <cell r="D8120" t="str">
            <v>35</v>
          </cell>
          <cell r="E8120" t="str">
            <v>001</v>
          </cell>
          <cell r="F8120" t="str">
            <v>5100.05</v>
          </cell>
          <cell r="G8120" t="str">
            <v>Benefits Life Insurance</v>
          </cell>
          <cell r="H8120">
            <v>0</v>
          </cell>
          <cell r="I8120">
            <v>0</v>
          </cell>
          <cell r="J8120">
            <v>0</v>
          </cell>
          <cell r="K8120">
            <v>0</v>
          </cell>
          <cell r="L8120">
            <v>0</v>
          </cell>
          <cell r="M8120">
            <v>0</v>
          </cell>
          <cell r="N8120">
            <v>0</v>
          </cell>
          <cell r="O8120" t="str">
            <v>+++</v>
          </cell>
        </row>
        <row r="8121">
          <cell r="A8121" t="str">
            <v>620.20.35.001-5100.06</v>
          </cell>
          <cell r="B8121" t="str">
            <v>620</v>
          </cell>
          <cell r="C8121" t="str">
            <v>20</v>
          </cell>
          <cell r="D8121" t="str">
            <v>35</v>
          </cell>
          <cell r="E8121" t="str">
            <v>001</v>
          </cell>
          <cell r="F8121" t="str">
            <v>5100.06</v>
          </cell>
          <cell r="G8121" t="str">
            <v>Benefits Worker's Comp</v>
          </cell>
          <cell r="H8121">
            <v>0</v>
          </cell>
          <cell r="I8121">
            <v>0</v>
          </cell>
          <cell r="J8121">
            <v>0</v>
          </cell>
          <cell r="K8121">
            <v>0</v>
          </cell>
          <cell r="L8121">
            <v>0</v>
          </cell>
          <cell r="M8121">
            <v>0</v>
          </cell>
          <cell r="N8121">
            <v>0</v>
          </cell>
          <cell r="O8121" t="str">
            <v>+++</v>
          </cell>
        </row>
        <row r="8122">
          <cell r="A8122" t="str">
            <v>620.20.35.001-5100.07</v>
          </cell>
          <cell r="B8122" t="str">
            <v>620</v>
          </cell>
          <cell r="C8122" t="str">
            <v>20</v>
          </cell>
          <cell r="D8122" t="str">
            <v>35</v>
          </cell>
          <cell r="E8122" t="str">
            <v>001</v>
          </cell>
          <cell r="F8122" t="str">
            <v>5100.07</v>
          </cell>
          <cell r="G8122" t="str">
            <v>Benefits Long Term Disability</v>
          </cell>
          <cell r="H8122">
            <v>0</v>
          </cell>
          <cell r="I8122">
            <v>0</v>
          </cell>
          <cell r="J8122">
            <v>0</v>
          </cell>
          <cell r="K8122">
            <v>0</v>
          </cell>
          <cell r="L8122">
            <v>0</v>
          </cell>
          <cell r="M8122">
            <v>0</v>
          </cell>
          <cell r="N8122">
            <v>0</v>
          </cell>
          <cell r="O8122" t="str">
            <v>+++</v>
          </cell>
        </row>
        <row r="8123">
          <cell r="A8123" t="str">
            <v>620.20.35.001-5100.08</v>
          </cell>
          <cell r="B8123" t="str">
            <v>620</v>
          </cell>
          <cell r="C8123" t="str">
            <v>20</v>
          </cell>
          <cell r="D8123" t="str">
            <v>35</v>
          </cell>
          <cell r="E8123" t="str">
            <v>001</v>
          </cell>
          <cell r="F8123" t="str">
            <v>5100.08</v>
          </cell>
          <cell r="G8123" t="str">
            <v>Benefits Deferred Compensation</v>
          </cell>
          <cell r="H8123">
            <v>0</v>
          </cell>
          <cell r="I8123">
            <v>0</v>
          </cell>
          <cell r="J8123">
            <v>0</v>
          </cell>
          <cell r="K8123">
            <v>0</v>
          </cell>
          <cell r="L8123">
            <v>0</v>
          </cell>
          <cell r="M8123">
            <v>0</v>
          </cell>
          <cell r="N8123">
            <v>0</v>
          </cell>
          <cell r="O8123" t="str">
            <v>+++</v>
          </cell>
        </row>
        <row r="8124">
          <cell r="A8124" t="str">
            <v>620.20.35.001-5100.09</v>
          </cell>
          <cell r="B8124" t="str">
            <v>620</v>
          </cell>
          <cell r="C8124" t="str">
            <v>20</v>
          </cell>
          <cell r="D8124" t="str">
            <v>35</v>
          </cell>
          <cell r="E8124" t="str">
            <v>001</v>
          </cell>
          <cell r="F8124" t="str">
            <v>5100.09</v>
          </cell>
          <cell r="G8124" t="str">
            <v>Benefits Unemployment Insurance</v>
          </cell>
          <cell r="H8124">
            <v>0</v>
          </cell>
          <cell r="I8124">
            <v>0</v>
          </cell>
          <cell r="J8124">
            <v>0</v>
          </cell>
          <cell r="K8124">
            <v>0</v>
          </cell>
          <cell r="L8124">
            <v>0</v>
          </cell>
          <cell r="M8124">
            <v>0</v>
          </cell>
          <cell r="N8124">
            <v>0</v>
          </cell>
          <cell r="O8124" t="str">
            <v>+++</v>
          </cell>
        </row>
        <row r="8125">
          <cell r="A8125" t="str">
            <v>620.20.35.001-5100.10</v>
          </cell>
          <cell r="B8125" t="str">
            <v>620</v>
          </cell>
          <cell r="C8125" t="str">
            <v>20</v>
          </cell>
          <cell r="D8125" t="str">
            <v>35</v>
          </cell>
          <cell r="E8125" t="str">
            <v>001</v>
          </cell>
          <cell r="F8125" t="str">
            <v>5100.10</v>
          </cell>
          <cell r="G8125" t="str">
            <v>Benefits Uniform Allowance</v>
          </cell>
          <cell r="H8125">
            <v>0</v>
          </cell>
          <cell r="I8125">
            <v>0</v>
          </cell>
          <cell r="J8125">
            <v>0</v>
          </cell>
          <cell r="K8125">
            <v>0</v>
          </cell>
          <cell r="L8125">
            <v>0</v>
          </cell>
          <cell r="M8125">
            <v>0</v>
          </cell>
          <cell r="N8125">
            <v>0</v>
          </cell>
          <cell r="O8125" t="str">
            <v>+++</v>
          </cell>
        </row>
        <row r="8126">
          <cell r="A8126" t="str">
            <v>620.20.35.001-5100.11</v>
          </cell>
          <cell r="B8126" t="str">
            <v>620</v>
          </cell>
          <cell r="C8126" t="str">
            <v>20</v>
          </cell>
          <cell r="D8126" t="str">
            <v>35</v>
          </cell>
          <cell r="E8126" t="str">
            <v>001</v>
          </cell>
          <cell r="F8126" t="str">
            <v>5100.11</v>
          </cell>
          <cell r="G8126" t="str">
            <v>Benefits Medicare</v>
          </cell>
          <cell r="H8126">
            <v>0</v>
          </cell>
          <cell r="I8126">
            <v>0</v>
          </cell>
          <cell r="J8126">
            <v>0</v>
          </cell>
          <cell r="K8126">
            <v>0</v>
          </cell>
          <cell r="L8126">
            <v>0</v>
          </cell>
          <cell r="M8126">
            <v>0</v>
          </cell>
          <cell r="N8126">
            <v>0</v>
          </cell>
          <cell r="O8126" t="str">
            <v>+++</v>
          </cell>
        </row>
        <row r="8127">
          <cell r="A8127" t="str">
            <v>620.20.35.001-5100.12</v>
          </cell>
          <cell r="B8127" t="str">
            <v>620</v>
          </cell>
          <cell r="C8127" t="str">
            <v>20</v>
          </cell>
          <cell r="D8127" t="str">
            <v>35</v>
          </cell>
          <cell r="E8127" t="str">
            <v>001</v>
          </cell>
          <cell r="F8127" t="str">
            <v>5100.12</v>
          </cell>
          <cell r="G8127" t="str">
            <v>Benefits Annual Physical Exam</v>
          </cell>
          <cell r="H8127">
            <v>0</v>
          </cell>
          <cell r="I8127">
            <v>0</v>
          </cell>
          <cell r="J8127">
            <v>0</v>
          </cell>
          <cell r="K8127">
            <v>0</v>
          </cell>
          <cell r="L8127">
            <v>0</v>
          </cell>
          <cell r="M8127">
            <v>0</v>
          </cell>
          <cell r="N8127">
            <v>0</v>
          </cell>
          <cell r="O8127" t="str">
            <v>+++</v>
          </cell>
        </row>
        <row r="8128">
          <cell r="A8128" t="str">
            <v>620.20.35.001-5100.15</v>
          </cell>
          <cell r="B8128" t="str">
            <v>620</v>
          </cell>
          <cell r="C8128" t="str">
            <v>20</v>
          </cell>
          <cell r="D8128" t="str">
            <v>35</v>
          </cell>
          <cell r="E8128" t="str">
            <v>001</v>
          </cell>
          <cell r="F8128" t="str">
            <v>5100.15</v>
          </cell>
          <cell r="G8128" t="str">
            <v>Benefits Cell Phone Allowance</v>
          </cell>
          <cell r="H8128">
            <v>0</v>
          </cell>
          <cell r="I8128">
            <v>0</v>
          </cell>
          <cell r="J8128">
            <v>0</v>
          </cell>
          <cell r="K8128">
            <v>0</v>
          </cell>
          <cell r="L8128">
            <v>0</v>
          </cell>
          <cell r="M8128">
            <v>0</v>
          </cell>
          <cell r="N8128">
            <v>0</v>
          </cell>
          <cell r="O8128" t="str">
            <v>+++</v>
          </cell>
        </row>
        <row r="8129">
          <cell r="A8129" t="str">
            <v>620.20.35.001-6000.01</v>
          </cell>
          <cell r="B8129" t="str">
            <v>620</v>
          </cell>
          <cell r="C8129" t="str">
            <v>20</v>
          </cell>
          <cell r="D8129" t="str">
            <v>35</v>
          </cell>
          <cell r="E8129" t="str">
            <v>001</v>
          </cell>
          <cell r="F8129" t="str">
            <v>6000.01</v>
          </cell>
          <cell r="G8129" t="str">
            <v>Professional Services General</v>
          </cell>
          <cell r="H8129">
            <v>0</v>
          </cell>
          <cell r="I8129">
            <v>0</v>
          </cell>
          <cell r="J8129">
            <v>0</v>
          </cell>
          <cell r="K8129">
            <v>0</v>
          </cell>
          <cell r="L8129">
            <v>0</v>
          </cell>
          <cell r="M8129">
            <v>0</v>
          </cell>
          <cell r="N8129">
            <v>0</v>
          </cell>
          <cell r="O8129" t="str">
            <v>+++</v>
          </cell>
        </row>
        <row r="8130">
          <cell r="A8130" t="str">
            <v>620.20.35.001-6000.09</v>
          </cell>
          <cell r="B8130" t="str">
            <v>620</v>
          </cell>
          <cell r="C8130" t="str">
            <v>20</v>
          </cell>
          <cell r="D8130" t="str">
            <v>35</v>
          </cell>
          <cell r="E8130" t="str">
            <v>001</v>
          </cell>
          <cell r="F8130" t="str">
            <v>6000.09</v>
          </cell>
          <cell r="G8130" t="str">
            <v>Professional Services Uniform</v>
          </cell>
          <cell r="H8130">
            <v>0</v>
          </cell>
          <cell r="I8130">
            <v>0</v>
          </cell>
          <cell r="J8130">
            <v>0</v>
          </cell>
          <cell r="K8130">
            <v>0</v>
          </cell>
          <cell r="L8130">
            <v>0</v>
          </cell>
          <cell r="M8130">
            <v>0</v>
          </cell>
          <cell r="N8130">
            <v>0</v>
          </cell>
          <cell r="O8130" t="str">
            <v>+++</v>
          </cell>
        </row>
        <row r="8131">
          <cell r="A8131" t="str">
            <v>620.20.35.001-6000.12</v>
          </cell>
          <cell r="B8131" t="str">
            <v>620</v>
          </cell>
          <cell r="C8131" t="str">
            <v>20</v>
          </cell>
          <cell r="D8131" t="str">
            <v>35</v>
          </cell>
          <cell r="E8131" t="str">
            <v>001</v>
          </cell>
          <cell r="F8131" t="str">
            <v>6000.12</v>
          </cell>
          <cell r="G8131" t="str">
            <v>Professional Services Contract Services</v>
          </cell>
          <cell r="H8131">
            <v>0</v>
          </cell>
          <cell r="I8131">
            <v>0</v>
          </cell>
          <cell r="J8131">
            <v>0</v>
          </cell>
          <cell r="K8131">
            <v>0</v>
          </cell>
          <cell r="L8131">
            <v>0</v>
          </cell>
          <cell r="M8131">
            <v>0</v>
          </cell>
          <cell r="N8131">
            <v>0</v>
          </cell>
          <cell r="O8131" t="str">
            <v>+++</v>
          </cell>
        </row>
        <row r="8132">
          <cell r="A8132" t="str">
            <v>620.20.35.001-6100.01</v>
          </cell>
          <cell r="B8132" t="str">
            <v>620</v>
          </cell>
          <cell r="C8132" t="str">
            <v>20</v>
          </cell>
          <cell r="D8132" t="str">
            <v>35</v>
          </cell>
          <cell r="E8132" t="str">
            <v>001</v>
          </cell>
          <cell r="F8132" t="str">
            <v>6100.01</v>
          </cell>
          <cell r="G8132" t="str">
            <v>Utilities Electric</v>
          </cell>
          <cell r="H8132">
            <v>0</v>
          </cell>
          <cell r="I8132">
            <v>0</v>
          </cell>
          <cell r="J8132">
            <v>0</v>
          </cell>
          <cell r="K8132">
            <v>0</v>
          </cell>
          <cell r="L8132">
            <v>0</v>
          </cell>
          <cell r="M8132">
            <v>0</v>
          </cell>
          <cell r="N8132">
            <v>0</v>
          </cell>
          <cell r="O8132" t="str">
            <v>+++</v>
          </cell>
        </row>
        <row r="8133">
          <cell r="A8133" t="str">
            <v>620.20.35.001-6100.02</v>
          </cell>
          <cell r="B8133" t="str">
            <v>620</v>
          </cell>
          <cell r="C8133" t="str">
            <v>20</v>
          </cell>
          <cell r="D8133" t="str">
            <v>35</v>
          </cell>
          <cell r="E8133" t="str">
            <v>001</v>
          </cell>
          <cell r="F8133" t="str">
            <v>6100.02</v>
          </cell>
          <cell r="G8133" t="str">
            <v>Utilities Telephone</v>
          </cell>
          <cell r="H8133">
            <v>0</v>
          </cell>
          <cell r="I8133">
            <v>0</v>
          </cell>
          <cell r="J8133">
            <v>0</v>
          </cell>
          <cell r="K8133">
            <v>0</v>
          </cell>
          <cell r="L8133">
            <v>0</v>
          </cell>
          <cell r="M8133">
            <v>0</v>
          </cell>
          <cell r="N8133">
            <v>0</v>
          </cell>
          <cell r="O8133" t="str">
            <v>+++</v>
          </cell>
        </row>
        <row r="8134">
          <cell r="A8134" t="str">
            <v>620.20.35.001-6200.01</v>
          </cell>
          <cell r="B8134" t="str">
            <v>620</v>
          </cell>
          <cell r="C8134" t="str">
            <v>20</v>
          </cell>
          <cell r="D8134" t="str">
            <v>35</v>
          </cell>
          <cell r="E8134" t="str">
            <v>001</v>
          </cell>
          <cell r="F8134" t="str">
            <v>6200.01</v>
          </cell>
          <cell r="G8134" t="str">
            <v>Supplies Office</v>
          </cell>
          <cell r="H8134">
            <v>0</v>
          </cell>
          <cell r="I8134">
            <v>0</v>
          </cell>
          <cell r="J8134">
            <v>0</v>
          </cell>
          <cell r="K8134">
            <v>0</v>
          </cell>
          <cell r="L8134">
            <v>0</v>
          </cell>
          <cell r="M8134">
            <v>0</v>
          </cell>
          <cell r="N8134">
            <v>0</v>
          </cell>
          <cell r="O8134" t="str">
            <v>+++</v>
          </cell>
        </row>
        <row r="8135">
          <cell r="A8135" t="str">
            <v>620.20.35.001-6200.02</v>
          </cell>
          <cell r="B8135" t="str">
            <v>620</v>
          </cell>
          <cell r="C8135" t="str">
            <v>20</v>
          </cell>
          <cell r="D8135" t="str">
            <v>35</v>
          </cell>
          <cell r="E8135" t="str">
            <v>001</v>
          </cell>
          <cell r="F8135" t="str">
            <v>6200.02</v>
          </cell>
          <cell r="G8135" t="str">
            <v>Supplies Special Department</v>
          </cell>
          <cell r="H8135">
            <v>0</v>
          </cell>
          <cell r="I8135">
            <v>0</v>
          </cell>
          <cell r="J8135">
            <v>0</v>
          </cell>
          <cell r="K8135">
            <v>0</v>
          </cell>
          <cell r="L8135">
            <v>0</v>
          </cell>
          <cell r="M8135">
            <v>0</v>
          </cell>
          <cell r="N8135">
            <v>0</v>
          </cell>
          <cell r="O8135" t="str">
            <v>+++</v>
          </cell>
        </row>
        <row r="8136">
          <cell r="A8136" t="str">
            <v>620.20.35.001-6200.03</v>
          </cell>
          <cell r="B8136" t="str">
            <v>620</v>
          </cell>
          <cell r="C8136" t="str">
            <v>20</v>
          </cell>
          <cell r="D8136" t="str">
            <v>35</v>
          </cell>
          <cell r="E8136" t="str">
            <v>001</v>
          </cell>
          <cell r="F8136" t="str">
            <v>6200.03</v>
          </cell>
          <cell r="G8136" t="str">
            <v>Supplies Copier Maintenance &amp; Supplies</v>
          </cell>
          <cell r="H8136">
            <v>0</v>
          </cell>
          <cell r="I8136">
            <v>0</v>
          </cell>
          <cell r="J8136">
            <v>0</v>
          </cell>
          <cell r="K8136">
            <v>0</v>
          </cell>
          <cell r="L8136">
            <v>0</v>
          </cell>
          <cell r="M8136">
            <v>0</v>
          </cell>
          <cell r="N8136">
            <v>0</v>
          </cell>
          <cell r="O8136" t="str">
            <v>+++</v>
          </cell>
        </row>
        <row r="8137">
          <cell r="A8137" t="str">
            <v>620.20.35.001-6200.05</v>
          </cell>
          <cell r="B8137" t="str">
            <v>620</v>
          </cell>
          <cell r="C8137" t="str">
            <v>20</v>
          </cell>
          <cell r="D8137" t="str">
            <v>35</v>
          </cell>
          <cell r="E8137" t="str">
            <v>001</v>
          </cell>
          <cell r="F8137" t="str">
            <v>6200.05</v>
          </cell>
          <cell r="G8137" t="str">
            <v>Supplies Gasoline</v>
          </cell>
          <cell r="H8137">
            <v>0</v>
          </cell>
          <cell r="I8137">
            <v>0</v>
          </cell>
          <cell r="J8137">
            <v>0</v>
          </cell>
          <cell r="K8137">
            <v>0</v>
          </cell>
          <cell r="L8137">
            <v>0</v>
          </cell>
          <cell r="M8137">
            <v>0</v>
          </cell>
          <cell r="N8137">
            <v>0</v>
          </cell>
          <cell r="O8137" t="str">
            <v>+++</v>
          </cell>
        </row>
        <row r="8138">
          <cell r="A8138" t="str">
            <v>620.20.35.001-6200.08</v>
          </cell>
          <cell r="B8138" t="str">
            <v>620</v>
          </cell>
          <cell r="C8138" t="str">
            <v>20</v>
          </cell>
          <cell r="D8138" t="str">
            <v>35</v>
          </cell>
          <cell r="E8138" t="str">
            <v>001</v>
          </cell>
          <cell r="F8138" t="str">
            <v>6200.08</v>
          </cell>
          <cell r="G8138" t="str">
            <v>Supplies Uniforms</v>
          </cell>
          <cell r="H8138">
            <v>0</v>
          </cell>
          <cell r="I8138">
            <v>0</v>
          </cell>
          <cell r="J8138">
            <v>0</v>
          </cell>
          <cell r="K8138">
            <v>0</v>
          </cell>
          <cell r="L8138">
            <v>0</v>
          </cell>
          <cell r="M8138">
            <v>0</v>
          </cell>
          <cell r="N8138">
            <v>0</v>
          </cell>
          <cell r="O8138" t="str">
            <v>+++</v>
          </cell>
        </row>
        <row r="8139">
          <cell r="A8139" t="str">
            <v>620.20.35.001-6200.09</v>
          </cell>
          <cell r="B8139" t="str">
            <v>620</v>
          </cell>
          <cell r="C8139" t="str">
            <v>20</v>
          </cell>
          <cell r="D8139" t="str">
            <v>35</v>
          </cell>
          <cell r="E8139" t="str">
            <v>001</v>
          </cell>
          <cell r="F8139" t="str">
            <v>6200.09</v>
          </cell>
          <cell r="G8139" t="str">
            <v>Supplies Data Processing</v>
          </cell>
          <cell r="H8139">
            <v>0</v>
          </cell>
          <cell r="I8139">
            <v>0</v>
          </cell>
          <cell r="J8139">
            <v>0</v>
          </cell>
          <cell r="K8139">
            <v>0</v>
          </cell>
          <cell r="L8139">
            <v>0</v>
          </cell>
          <cell r="M8139">
            <v>0</v>
          </cell>
          <cell r="N8139">
            <v>0</v>
          </cell>
          <cell r="O8139" t="str">
            <v>+++</v>
          </cell>
        </row>
        <row r="8140">
          <cell r="A8140" t="str">
            <v>620.20.35.001-6250.01</v>
          </cell>
          <cell r="B8140" t="str">
            <v>620</v>
          </cell>
          <cell r="C8140" t="str">
            <v>20</v>
          </cell>
          <cell r="D8140" t="str">
            <v>35</v>
          </cell>
          <cell r="E8140" t="str">
            <v>001</v>
          </cell>
          <cell r="F8140" t="str">
            <v>6250.01</v>
          </cell>
          <cell r="G8140" t="str">
            <v>Supplies-Golf Fertilizer</v>
          </cell>
          <cell r="H8140">
            <v>0</v>
          </cell>
          <cell r="I8140">
            <v>0</v>
          </cell>
          <cell r="J8140">
            <v>0</v>
          </cell>
          <cell r="K8140">
            <v>0</v>
          </cell>
          <cell r="L8140">
            <v>0</v>
          </cell>
          <cell r="M8140">
            <v>0</v>
          </cell>
          <cell r="N8140">
            <v>0</v>
          </cell>
          <cell r="O8140" t="str">
            <v>+++</v>
          </cell>
        </row>
        <row r="8141">
          <cell r="A8141" t="str">
            <v>620.20.35.001-6250.02</v>
          </cell>
          <cell r="B8141" t="str">
            <v>620</v>
          </cell>
          <cell r="C8141" t="str">
            <v>20</v>
          </cell>
          <cell r="D8141" t="str">
            <v>35</v>
          </cell>
          <cell r="E8141" t="str">
            <v>001</v>
          </cell>
          <cell r="F8141" t="str">
            <v>6250.02</v>
          </cell>
          <cell r="G8141" t="str">
            <v>Supplies-Golf Pesticides</v>
          </cell>
          <cell r="H8141">
            <v>0</v>
          </cell>
          <cell r="I8141">
            <v>0</v>
          </cell>
          <cell r="J8141">
            <v>0</v>
          </cell>
          <cell r="K8141">
            <v>0</v>
          </cell>
          <cell r="L8141">
            <v>0</v>
          </cell>
          <cell r="M8141">
            <v>0</v>
          </cell>
          <cell r="N8141">
            <v>0</v>
          </cell>
          <cell r="O8141" t="str">
            <v>+++</v>
          </cell>
        </row>
        <row r="8142">
          <cell r="A8142" t="str">
            <v>620.20.35.001-6250.03</v>
          </cell>
          <cell r="B8142" t="str">
            <v>620</v>
          </cell>
          <cell r="C8142" t="str">
            <v>20</v>
          </cell>
          <cell r="D8142" t="str">
            <v>35</v>
          </cell>
          <cell r="E8142" t="str">
            <v>001</v>
          </cell>
          <cell r="F8142" t="str">
            <v>6250.03</v>
          </cell>
          <cell r="G8142" t="str">
            <v>Supplies-Golf Horticulture</v>
          </cell>
          <cell r="H8142">
            <v>0</v>
          </cell>
          <cell r="I8142">
            <v>0</v>
          </cell>
          <cell r="J8142">
            <v>0</v>
          </cell>
          <cell r="K8142">
            <v>0</v>
          </cell>
          <cell r="L8142">
            <v>0</v>
          </cell>
          <cell r="M8142">
            <v>0</v>
          </cell>
          <cell r="N8142">
            <v>0</v>
          </cell>
          <cell r="O8142" t="str">
            <v>+++</v>
          </cell>
        </row>
        <row r="8143">
          <cell r="A8143" t="str">
            <v>620.20.35.001-6250.04</v>
          </cell>
          <cell r="B8143" t="str">
            <v>620</v>
          </cell>
          <cell r="C8143" t="str">
            <v>20</v>
          </cell>
          <cell r="D8143" t="str">
            <v>35</v>
          </cell>
          <cell r="E8143" t="str">
            <v>001</v>
          </cell>
          <cell r="F8143" t="str">
            <v>6250.04</v>
          </cell>
          <cell r="G8143" t="str">
            <v>Supplies-Golf Aggregates</v>
          </cell>
          <cell r="H8143">
            <v>0</v>
          </cell>
          <cell r="I8143">
            <v>0</v>
          </cell>
          <cell r="J8143">
            <v>0</v>
          </cell>
          <cell r="K8143">
            <v>0</v>
          </cell>
          <cell r="L8143">
            <v>0</v>
          </cell>
          <cell r="M8143">
            <v>0</v>
          </cell>
          <cell r="N8143">
            <v>0</v>
          </cell>
          <cell r="O8143" t="str">
            <v>+++</v>
          </cell>
        </row>
        <row r="8144">
          <cell r="A8144" t="str">
            <v>620.20.35.001-6250.05</v>
          </cell>
          <cell r="B8144" t="str">
            <v>620</v>
          </cell>
          <cell r="C8144" t="str">
            <v>20</v>
          </cell>
          <cell r="D8144" t="str">
            <v>35</v>
          </cell>
          <cell r="E8144" t="str">
            <v>001</v>
          </cell>
          <cell r="F8144" t="str">
            <v>6250.05</v>
          </cell>
          <cell r="G8144" t="str">
            <v>Supplies-Golf Clubhouse</v>
          </cell>
          <cell r="H8144">
            <v>0</v>
          </cell>
          <cell r="I8144">
            <v>0</v>
          </cell>
          <cell r="J8144">
            <v>0</v>
          </cell>
          <cell r="K8144">
            <v>0</v>
          </cell>
          <cell r="L8144">
            <v>0</v>
          </cell>
          <cell r="M8144">
            <v>0</v>
          </cell>
          <cell r="N8144">
            <v>0</v>
          </cell>
          <cell r="O8144" t="str">
            <v>+++</v>
          </cell>
        </row>
        <row r="8145">
          <cell r="A8145" t="str">
            <v>620.20.35.001-6250.06</v>
          </cell>
          <cell r="B8145" t="str">
            <v>620</v>
          </cell>
          <cell r="C8145" t="str">
            <v>20</v>
          </cell>
          <cell r="D8145" t="str">
            <v>35</v>
          </cell>
          <cell r="E8145" t="str">
            <v>001</v>
          </cell>
          <cell r="F8145" t="str">
            <v>6250.06</v>
          </cell>
          <cell r="G8145" t="str">
            <v>Supplies-Golf Custodial Supplies</v>
          </cell>
          <cell r="H8145">
            <v>0</v>
          </cell>
          <cell r="I8145">
            <v>0</v>
          </cell>
          <cell r="J8145">
            <v>0</v>
          </cell>
          <cell r="K8145">
            <v>0</v>
          </cell>
          <cell r="L8145">
            <v>0</v>
          </cell>
          <cell r="M8145">
            <v>0</v>
          </cell>
          <cell r="N8145">
            <v>0</v>
          </cell>
          <cell r="O8145" t="str">
            <v>+++</v>
          </cell>
        </row>
        <row r="8146">
          <cell r="A8146" t="str">
            <v>620.20.35.001-6300.01</v>
          </cell>
          <cell r="B8146" t="str">
            <v>620</v>
          </cell>
          <cell r="C8146" t="str">
            <v>20</v>
          </cell>
          <cell r="D8146" t="str">
            <v>35</v>
          </cell>
          <cell r="E8146" t="str">
            <v>001</v>
          </cell>
          <cell r="F8146" t="str">
            <v>6300.01</v>
          </cell>
          <cell r="G8146" t="str">
            <v>Dues &amp; Subscriptions Memberships</v>
          </cell>
          <cell r="H8146">
            <v>0</v>
          </cell>
          <cell r="I8146">
            <v>0</v>
          </cell>
          <cell r="J8146">
            <v>0</v>
          </cell>
          <cell r="K8146">
            <v>0</v>
          </cell>
          <cell r="L8146">
            <v>0</v>
          </cell>
          <cell r="M8146">
            <v>0</v>
          </cell>
          <cell r="N8146">
            <v>0</v>
          </cell>
          <cell r="O8146" t="str">
            <v>+++</v>
          </cell>
        </row>
        <row r="8147">
          <cell r="A8147" t="str">
            <v>620.20.35.001-6400.01</v>
          </cell>
          <cell r="B8147" t="str">
            <v>620</v>
          </cell>
          <cell r="C8147" t="str">
            <v>20</v>
          </cell>
          <cell r="D8147" t="str">
            <v>35</v>
          </cell>
          <cell r="E8147" t="str">
            <v>001</v>
          </cell>
          <cell r="F8147" t="str">
            <v>6400.01</v>
          </cell>
          <cell r="G8147" t="str">
            <v>Repairs &amp; Maintenance Building</v>
          </cell>
          <cell r="H8147">
            <v>0</v>
          </cell>
          <cell r="I8147">
            <v>0</v>
          </cell>
          <cell r="J8147">
            <v>0</v>
          </cell>
          <cell r="K8147">
            <v>0</v>
          </cell>
          <cell r="L8147">
            <v>0</v>
          </cell>
          <cell r="M8147">
            <v>0</v>
          </cell>
          <cell r="N8147">
            <v>0</v>
          </cell>
          <cell r="O8147" t="str">
            <v>+++</v>
          </cell>
        </row>
        <row r="8148">
          <cell r="A8148" t="str">
            <v>620.20.35.001-6400.02</v>
          </cell>
          <cell r="B8148" t="str">
            <v>620</v>
          </cell>
          <cell r="C8148" t="str">
            <v>20</v>
          </cell>
          <cell r="D8148" t="str">
            <v>35</v>
          </cell>
          <cell r="E8148" t="str">
            <v>001</v>
          </cell>
          <cell r="F8148" t="str">
            <v>6400.02</v>
          </cell>
          <cell r="G8148" t="str">
            <v>Repairs &amp; Maintenance Minor Equipment/Other</v>
          </cell>
          <cell r="H8148">
            <v>0</v>
          </cell>
          <cell r="I8148">
            <v>0</v>
          </cell>
          <cell r="J8148">
            <v>0</v>
          </cell>
          <cell r="K8148">
            <v>0</v>
          </cell>
          <cell r="L8148">
            <v>0</v>
          </cell>
          <cell r="M8148">
            <v>0</v>
          </cell>
          <cell r="N8148">
            <v>0</v>
          </cell>
          <cell r="O8148" t="str">
            <v>+++</v>
          </cell>
        </row>
        <row r="8149">
          <cell r="A8149" t="str">
            <v>620.20.35.001-6400.03</v>
          </cell>
          <cell r="B8149" t="str">
            <v>620</v>
          </cell>
          <cell r="C8149" t="str">
            <v>20</v>
          </cell>
          <cell r="D8149" t="str">
            <v>35</v>
          </cell>
          <cell r="E8149" t="str">
            <v>001</v>
          </cell>
          <cell r="F8149" t="str">
            <v>6400.03</v>
          </cell>
          <cell r="G8149" t="str">
            <v>Repairs &amp; Maintenance Major Repair &amp; Contingency</v>
          </cell>
          <cell r="H8149">
            <v>0</v>
          </cell>
          <cell r="I8149">
            <v>0</v>
          </cell>
          <cell r="J8149">
            <v>0</v>
          </cell>
          <cell r="K8149">
            <v>0</v>
          </cell>
          <cell r="L8149">
            <v>0</v>
          </cell>
          <cell r="M8149">
            <v>0</v>
          </cell>
          <cell r="N8149">
            <v>0</v>
          </cell>
          <cell r="O8149" t="str">
            <v>+++</v>
          </cell>
        </row>
        <row r="8150">
          <cell r="A8150" t="str">
            <v>620.20.35.001-6400.04</v>
          </cell>
          <cell r="B8150" t="str">
            <v>620</v>
          </cell>
          <cell r="C8150" t="str">
            <v>20</v>
          </cell>
          <cell r="D8150" t="str">
            <v>35</v>
          </cell>
          <cell r="E8150" t="str">
            <v>001</v>
          </cell>
          <cell r="F8150" t="str">
            <v>6400.04</v>
          </cell>
          <cell r="G8150" t="str">
            <v>Repairs &amp; Maintenance Equipment Rental</v>
          </cell>
          <cell r="H8150">
            <v>0</v>
          </cell>
          <cell r="I8150">
            <v>0</v>
          </cell>
          <cell r="J8150">
            <v>0</v>
          </cell>
          <cell r="K8150">
            <v>0</v>
          </cell>
          <cell r="L8150">
            <v>0</v>
          </cell>
          <cell r="M8150">
            <v>0</v>
          </cell>
          <cell r="N8150">
            <v>0</v>
          </cell>
          <cell r="O8150" t="str">
            <v>+++</v>
          </cell>
        </row>
        <row r="8151">
          <cell r="A8151" t="str">
            <v>620.20.35.001-6400.05</v>
          </cell>
          <cell r="B8151" t="str">
            <v>620</v>
          </cell>
          <cell r="C8151" t="str">
            <v>20</v>
          </cell>
          <cell r="D8151" t="str">
            <v>35</v>
          </cell>
          <cell r="E8151" t="str">
            <v>001</v>
          </cell>
          <cell r="F8151" t="str">
            <v>6400.05</v>
          </cell>
          <cell r="G8151" t="str">
            <v>Repairs &amp; Maintenance Vehicle</v>
          </cell>
          <cell r="H8151">
            <v>0</v>
          </cell>
          <cell r="I8151">
            <v>0</v>
          </cell>
          <cell r="J8151">
            <v>0</v>
          </cell>
          <cell r="K8151">
            <v>0</v>
          </cell>
          <cell r="L8151">
            <v>0</v>
          </cell>
          <cell r="M8151">
            <v>0</v>
          </cell>
          <cell r="N8151">
            <v>0</v>
          </cell>
          <cell r="O8151" t="str">
            <v>+++</v>
          </cell>
        </row>
        <row r="8152">
          <cell r="A8152" t="str">
            <v>620.20.35.001-6400.11</v>
          </cell>
          <cell r="B8152" t="str">
            <v>620</v>
          </cell>
          <cell r="C8152" t="str">
            <v>20</v>
          </cell>
          <cell r="D8152" t="str">
            <v>35</v>
          </cell>
          <cell r="E8152" t="str">
            <v>001</v>
          </cell>
          <cell r="F8152" t="str">
            <v>6400.11</v>
          </cell>
          <cell r="G8152" t="str">
            <v>Repairs &amp; Maintenance Irrigation</v>
          </cell>
          <cell r="H8152">
            <v>0</v>
          </cell>
          <cell r="I8152">
            <v>0</v>
          </cell>
          <cell r="J8152">
            <v>0</v>
          </cell>
          <cell r="K8152">
            <v>0</v>
          </cell>
          <cell r="L8152">
            <v>0</v>
          </cell>
          <cell r="M8152">
            <v>0</v>
          </cell>
          <cell r="N8152">
            <v>0</v>
          </cell>
          <cell r="O8152" t="str">
            <v>+++</v>
          </cell>
        </row>
        <row r="8153">
          <cell r="A8153" t="str">
            <v>620.20.35.001-6500.04</v>
          </cell>
          <cell r="B8153" t="str">
            <v>620</v>
          </cell>
          <cell r="C8153" t="str">
            <v>20</v>
          </cell>
          <cell r="D8153" t="str">
            <v>35</v>
          </cell>
          <cell r="E8153" t="str">
            <v>001</v>
          </cell>
          <cell r="F8153" t="str">
            <v>6500.04</v>
          </cell>
          <cell r="G8153" t="str">
            <v>Claims &amp; Insurance Insurance Premiums</v>
          </cell>
          <cell r="H8153">
            <v>0</v>
          </cell>
          <cell r="I8153">
            <v>0</v>
          </cell>
          <cell r="J8153">
            <v>0</v>
          </cell>
          <cell r="K8153">
            <v>0</v>
          </cell>
          <cell r="L8153">
            <v>0</v>
          </cell>
          <cell r="M8153">
            <v>0</v>
          </cell>
          <cell r="N8153">
            <v>0</v>
          </cell>
          <cell r="O8153" t="str">
            <v>+++</v>
          </cell>
        </row>
        <row r="8154">
          <cell r="A8154" t="str">
            <v>620.20.35.001-6600.01</v>
          </cell>
          <cell r="B8154" t="str">
            <v>620</v>
          </cell>
          <cell r="C8154" t="str">
            <v>20</v>
          </cell>
          <cell r="D8154" t="str">
            <v>35</v>
          </cell>
          <cell r="E8154" t="str">
            <v>001</v>
          </cell>
          <cell r="F8154" t="str">
            <v>6600.01</v>
          </cell>
          <cell r="G8154" t="str">
            <v>Administrative Expenses Meetings</v>
          </cell>
          <cell r="H8154">
            <v>0</v>
          </cell>
          <cell r="I8154">
            <v>0</v>
          </cell>
          <cell r="J8154">
            <v>0</v>
          </cell>
          <cell r="K8154">
            <v>0</v>
          </cell>
          <cell r="L8154">
            <v>0</v>
          </cell>
          <cell r="M8154">
            <v>0</v>
          </cell>
          <cell r="N8154">
            <v>0</v>
          </cell>
          <cell r="O8154" t="str">
            <v>+++</v>
          </cell>
        </row>
        <row r="8155">
          <cell r="A8155" t="str">
            <v>620.20.35.001-6600.03</v>
          </cell>
          <cell r="B8155" t="str">
            <v>620</v>
          </cell>
          <cell r="C8155" t="str">
            <v>20</v>
          </cell>
          <cell r="D8155" t="str">
            <v>35</v>
          </cell>
          <cell r="E8155" t="str">
            <v>001</v>
          </cell>
          <cell r="F8155" t="str">
            <v>6600.03</v>
          </cell>
          <cell r="G8155" t="str">
            <v>Administrative Expenses Mileage Reimbursement</v>
          </cell>
          <cell r="H8155">
            <v>0</v>
          </cell>
          <cell r="I8155">
            <v>0</v>
          </cell>
          <cell r="J8155">
            <v>0</v>
          </cell>
          <cell r="K8155">
            <v>0</v>
          </cell>
          <cell r="L8155">
            <v>0</v>
          </cell>
          <cell r="M8155">
            <v>0</v>
          </cell>
          <cell r="N8155">
            <v>0</v>
          </cell>
          <cell r="O8155" t="str">
            <v>+++</v>
          </cell>
        </row>
        <row r="8156">
          <cell r="A8156" t="str">
            <v>620.20.35.001-6600.04</v>
          </cell>
          <cell r="B8156" t="str">
            <v>620</v>
          </cell>
          <cell r="C8156" t="str">
            <v>20</v>
          </cell>
          <cell r="D8156" t="str">
            <v>35</v>
          </cell>
          <cell r="E8156" t="str">
            <v>001</v>
          </cell>
          <cell r="F8156" t="str">
            <v>6600.04</v>
          </cell>
          <cell r="G8156" t="str">
            <v>Administrative Expenses Training/Conferences</v>
          </cell>
          <cell r="H8156">
            <v>0</v>
          </cell>
          <cell r="I8156">
            <v>0</v>
          </cell>
          <cell r="J8156">
            <v>0</v>
          </cell>
          <cell r="K8156">
            <v>0</v>
          </cell>
          <cell r="L8156">
            <v>0</v>
          </cell>
          <cell r="M8156">
            <v>0</v>
          </cell>
          <cell r="N8156">
            <v>0</v>
          </cell>
          <cell r="O8156" t="str">
            <v>+++</v>
          </cell>
        </row>
        <row r="8157">
          <cell r="A8157" t="str">
            <v>620.20.35.001-6600.05</v>
          </cell>
          <cell r="B8157" t="str">
            <v>620</v>
          </cell>
          <cell r="C8157" t="str">
            <v>20</v>
          </cell>
          <cell r="D8157" t="str">
            <v>35</v>
          </cell>
          <cell r="E8157" t="str">
            <v>001</v>
          </cell>
          <cell r="F8157" t="str">
            <v>6600.05</v>
          </cell>
          <cell r="G8157" t="str">
            <v>Administrative Expenses Public/Legal Advertisement</v>
          </cell>
          <cell r="H8157">
            <v>0</v>
          </cell>
          <cell r="I8157">
            <v>0</v>
          </cell>
          <cell r="J8157">
            <v>0</v>
          </cell>
          <cell r="K8157">
            <v>0</v>
          </cell>
          <cell r="L8157">
            <v>0</v>
          </cell>
          <cell r="M8157">
            <v>0</v>
          </cell>
          <cell r="N8157">
            <v>0</v>
          </cell>
          <cell r="O8157" t="str">
            <v>+++</v>
          </cell>
        </row>
        <row r="8158">
          <cell r="A8158" t="str">
            <v>620.20.35.001-6600.06</v>
          </cell>
          <cell r="B8158" t="str">
            <v>620</v>
          </cell>
          <cell r="C8158" t="str">
            <v>20</v>
          </cell>
          <cell r="D8158" t="str">
            <v>35</v>
          </cell>
          <cell r="E8158" t="str">
            <v>001</v>
          </cell>
          <cell r="F8158" t="str">
            <v>6600.06</v>
          </cell>
          <cell r="G8158" t="str">
            <v>Administrative Expenses Property/Building Rental</v>
          </cell>
          <cell r="H8158">
            <v>0</v>
          </cell>
          <cell r="I8158">
            <v>0</v>
          </cell>
          <cell r="J8158">
            <v>0</v>
          </cell>
          <cell r="K8158">
            <v>0</v>
          </cell>
          <cell r="L8158">
            <v>0</v>
          </cell>
          <cell r="M8158">
            <v>0</v>
          </cell>
          <cell r="N8158">
            <v>0</v>
          </cell>
          <cell r="O8158" t="str">
            <v>+++</v>
          </cell>
        </row>
        <row r="8159">
          <cell r="A8159" t="str">
            <v>620.20.35.001-6600.07</v>
          </cell>
          <cell r="B8159" t="str">
            <v>620</v>
          </cell>
          <cell r="C8159" t="str">
            <v>20</v>
          </cell>
          <cell r="D8159" t="str">
            <v>35</v>
          </cell>
          <cell r="E8159" t="str">
            <v>001</v>
          </cell>
          <cell r="F8159" t="str">
            <v>6600.07</v>
          </cell>
          <cell r="G8159" t="str">
            <v>Administrative Expenses Employee Recruitment</v>
          </cell>
          <cell r="H8159">
            <v>0</v>
          </cell>
          <cell r="I8159">
            <v>0</v>
          </cell>
          <cell r="J8159">
            <v>0</v>
          </cell>
          <cell r="K8159">
            <v>0</v>
          </cell>
          <cell r="L8159">
            <v>0</v>
          </cell>
          <cell r="M8159">
            <v>0</v>
          </cell>
          <cell r="N8159">
            <v>0</v>
          </cell>
          <cell r="O8159" t="str">
            <v>+++</v>
          </cell>
        </row>
        <row r="8160">
          <cell r="A8160" t="str">
            <v>620.20.35.001-6600.25</v>
          </cell>
          <cell r="B8160" t="str">
            <v>620</v>
          </cell>
          <cell r="C8160" t="str">
            <v>20</v>
          </cell>
          <cell r="D8160" t="str">
            <v>35</v>
          </cell>
          <cell r="E8160" t="str">
            <v>001</v>
          </cell>
          <cell r="F8160" t="str">
            <v>6600.25</v>
          </cell>
          <cell r="G8160" t="str">
            <v>Administrative Expenses Support Services-Indirect Labor</v>
          </cell>
          <cell r="H8160">
            <v>0</v>
          </cell>
          <cell r="I8160">
            <v>0</v>
          </cell>
          <cell r="J8160">
            <v>0</v>
          </cell>
          <cell r="K8160">
            <v>0</v>
          </cell>
          <cell r="L8160">
            <v>0</v>
          </cell>
          <cell r="M8160">
            <v>0</v>
          </cell>
          <cell r="N8160">
            <v>0</v>
          </cell>
          <cell r="O8160" t="str">
            <v>+++</v>
          </cell>
        </row>
        <row r="8161">
          <cell r="A8161" t="str">
            <v>620.20.35.001-6600.26</v>
          </cell>
          <cell r="B8161" t="str">
            <v>620</v>
          </cell>
          <cell r="C8161" t="str">
            <v>20</v>
          </cell>
          <cell r="D8161" t="str">
            <v>35</v>
          </cell>
          <cell r="E8161" t="str">
            <v>001</v>
          </cell>
          <cell r="F8161" t="str">
            <v>6600.26</v>
          </cell>
          <cell r="G8161" t="str">
            <v>Administrative Expenses Support Services-IT</v>
          </cell>
          <cell r="H8161">
            <v>0</v>
          </cell>
          <cell r="I8161">
            <v>0</v>
          </cell>
          <cell r="J8161">
            <v>0</v>
          </cell>
          <cell r="K8161">
            <v>0</v>
          </cell>
          <cell r="L8161">
            <v>0</v>
          </cell>
          <cell r="M8161">
            <v>0</v>
          </cell>
          <cell r="N8161">
            <v>0</v>
          </cell>
          <cell r="O8161" t="str">
            <v>+++</v>
          </cell>
        </row>
        <row r="8162">
          <cell r="A8162" t="str">
            <v>620.20.35.001-6600.28</v>
          </cell>
          <cell r="B8162" t="str">
            <v>620</v>
          </cell>
          <cell r="C8162" t="str">
            <v>20</v>
          </cell>
          <cell r="D8162" t="str">
            <v>35</v>
          </cell>
          <cell r="E8162" t="str">
            <v>001</v>
          </cell>
          <cell r="F8162" t="str">
            <v>6600.28</v>
          </cell>
          <cell r="G8162" t="str">
            <v>Administrative Expenses Equipment Fund Contribution</v>
          </cell>
          <cell r="H8162">
            <v>0</v>
          </cell>
          <cell r="I8162">
            <v>0</v>
          </cell>
          <cell r="J8162">
            <v>0</v>
          </cell>
          <cell r="K8162">
            <v>0</v>
          </cell>
          <cell r="L8162">
            <v>0</v>
          </cell>
          <cell r="M8162">
            <v>0</v>
          </cell>
          <cell r="N8162">
            <v>0</v>
          </cell>
          <cell r="O8162" t="str">
            <v>+++</v>
          </cell>
        </row>
        <row r="8163">
          <cell r="A8163" t="str">
            <v>620.20.35.001-6600.36</v>
          </cell>
          <cell r="B8163" t="str">
            <v>620</v>
          </cell>
          <cell r="C8163" t="str">
            <v>20</v>
          </cell>
          <cell r="D8163" t="str">
            <v>35</v>
          </cell>
          <cell r="E8163" t="str">
            <v>001</v>
          </cell>
          <cell r="F8163" t="str">
            <v>6600.36</v>
          </cell>
          <cell r="G8163" t="str">
            <v>Administrative Expenses IT Fund Contribution</v>
          </cell>
          <cell r="H8163">
            <v>0</v>
          </cell>
          <cell r="I8163">
            <v>0</v>
          </cell>
          <cell r="J8163">
            <v>0</v>
          </cell>
          <cell r="K8163">
            <v>0</v>
          </cell>
          <cell r="L8163">
            <v>0</v>
          </cell>
          <cell r="M8163">
            <v>0</v>
          </cell>
          <cell r="N8163">
            <v>0</v>
          </cell>
          <cell r="O8163" t="str">
            <v>+++</v>
          </cell>
        </row>
        <row r="8164">
          <cell r="A8164" t="str">
            <v>620.20.35.001-6700.99</v>
          </cell>
          <cell r="B8164" t="str">
            <v>620</v>
          </cell>
          <cell r="C8164" t="str">
            <v>20</v>
          </cell>
          <cell r="D8164" t="str">
            <v>35</v>
          </cell>
          <cell r="E8164" t="str">
            <v>001</v>
          </cell>
          <cell r="F8164" t="str">
            <v>6700.99</v>
          </cell>
          <cell r="G8164" t="str">
            <v>Depreciation Conversion</v>
          </cell>
          <cell r="H8164">
            <v>0</v>
          </cell>
          <cell r="I8164">
            <v>0</v>
          </cell>
          <cell r="J8164">
            <v>0</v>
          </cell>
          <cell r="K8164">
            <v>0</v>
          </cell>
          <cell r="L8164">
            <v>0</v>
          </cell>
          <cell r="M8164">
            <v>0</v>
          </cell>
          <cell r="N8164">
            <v>0</v>
          </cell>
          <cell r="O8164" t="str">
            <v>+++</v>
          </cell>
        </row>
        <row r="8165">
          <cell r="A8165" t="str">
            <v>620.20.35.005-8900.01</v>
          </cell>
          <cell r="B8165" t="str">
            <v>620</v>
          </cell>
          <cell r="C8165" t="str">
            <v>20</v>
          </cell>
          <cell r="D8165" t="str">
            <v>35</v>
          </cell>
          <cell r="E8165" t="str">
            <v>005</v>
          </cell>
          <cell r="F8165" t="str">
            <v>8900.01</v>
          </cell>
          <cell r="G8165" t="str">
            <v>Debt Service-Principal Principal</v>
          </cell>
          <cell r="H8165">
            <v>0</v>
          </cell>
          <cell r="I8165">
            <v>0</v>
          </cell>
          <cell r="J8165">
            <v>0</v>
          </cell>
          <cell r="K8165">
            <v>0</v>
          </cell>
          <cell r="L8165">
            <v>0</v>
          </cell>
          <cell r="M8165">
            <v>0</v>
          </cell>
          <cell r="N8165">
            <v>0</v>
          </cell>
          <cell r="O8165" t="str">
            <v>+++</v>
          </cell>
        </row>
        <row r="8166">
          <cell r="A8166" t="str">
            <v>620.20.35.005-8910.01</v>
          </cell>
          <cell r="B8166" t="str">
            <v>620</v>
          </cell>
          <cell r="C8166" t="str">
            <v>20</v>
          </cell>
          <cell r="D8166" t="str">
            <v>35</v>
          </cell>
          <cell r="E8166" t="str">
            <v>005</v>
          </cell>
          <cell r="F8166" t="str">
            <v>8910.01</v>
          </cell>
          <cell r="G8166" t="str">
            <v>Debt Service-Interest Interest</v>
          </cell>
          <cell r="H8166">
            <v>0</v>
          </cell>
          <cell r="I8166">
            <v>0</v>
          </cell>
          <cell r="J8166">
            <v>0</v>
          </cell>
          <cell r="K8166">
            <v>0</v>
          </cell>
          <cell r="L8166">
            <v>0</v>
          </cell>
          <cell r="M8166">
            <v>0</v>
          </cell>
          <cell r="N8166">
            <v>0</v>
          </cell>
          <cell r="O8166" t="str">
            <v>+++</v>
          </cell>
        </row>
        <row r="8167">
          <cell r="A8167" t="str">
            <v>620.20.35.005-8920.01</v>
          </cell>
          <cell r="B8167" t="str">
            <v>620</v>
          </cell>
          <cell r="C8167" t="str">
            <v>20</v>
          </cell>
          <cell r="D8167" t="str">
            <v>35</v>
          </cell>
          <cell r="E8167" t="str">
            <v>005</v>
          </cell>
          <cell r="F8167" t="str">
            <v>8920.01</v>
          </cell>
          <cell r="G8167" t="str">
            <v>Debt Service-Other Costs Admin/Audit Fees</v>
          </cell>
          <cell r="H8167">
            <v>0</v>
          </cell>
          <cell r="I8167">
            <v>0</v>
          </cell>
          <cell r="J8167">
            <v>0</v>
          </cell>
          <cell r="K8167">
            <v>0</v>
          </cell>
          <cell r="L8167">
            <v>0</v>
          </cell>
          <cell r="M8167">
            <v>0</v>
          </cell>
          <cell r="N8167">
            <v>0</v>
          </cell>
          <cell r="O8167" t="str">
            <v>+++</v>
          </cell>
        </row>
        <row r="8168">
          <cell r="A8168" t="str">
            <v>620.20.35.005-8920.04</v>
          </cell>
          <cell r="B8168" t="str">
            <v>620</v>
          </cell>
          <cell r="C8168" t="str">
            <v>20</v>
          </cell>
          <cell r="D8168" t="str">
            <v>35</v>
          </cell>
          <cell r="E8168" t="str">
            <v>005</v>
          </cell>
          <cell r="F8168" t="str">
            <v>8920.04</v>
          </cell>
          <cell r="G8168" t="str">
            <v>Debt Service-Other Costs Amortization of Discount</v>
          </cell>
          <cell r="H8168">
            <v>0</v>
          </cell>
          <cell r="I8168">
            <v>0</v>
          </cell>
          <cell r="J8168">
            <v>0</v>
          </cell>
          <cell r="K8168">
            <v>0</v>
          </cell>
          <cell r="L8168">
            <v>0</v>
          </cell>
          <cell r="M8168">
            <v>0</v>
          </cell>
          <cell r="N8168">
            <v>0</v>
          </cell>
          <cell r="O8168" t="str">
            <v>+++</v>
          </cell>
        </row>
        <row r="8169">
          <cell r="A8169" t="str">
            <v>620.20.35.005-8920.05</v>
          </cell>
          <cell r="B8169" t="str">
            <v>620</v>
          </cell>
          <cell r="C8169" t="str">
            <v>20</v>
          </cell>
          <cell r="D8169" t="str">
            <v>35</v>
          </cell>
          <cell r="E8169" t="str">
            <v>005</v>
          </cell>
          <cell r="F8169" t="str">
            <v>8920.05</v>
          </cell>
          <cell r="G8169" t="str">
            <v>Debt Service-Other Costs Rent/Lease Expense</v>
          </cell>
          <cell r="H8169">
            <v>0</v>
          </cell>
          <cell r="I8169">
            <v>0</v>
          </cell>
          <cell r="J8169">
            <v>0</v>
          </cell>
          <cell r="K8169">
            <v>0</v>
          </cell>
          <cell r="L8169">
            <v>0</v>
          </cell>
          <cell r="M8169">
            <v>0</v>
          </cell>
          <cell r="N8169">
            <v>0</v>
          </cell>
          <cell r="O8169" t="str">
            <v>+++</v>
          </cell>
        </row>
        <row r="8170">
          <cell r="A8170" t="str">
            <v>620.20.35.370-5000.01</v>
          </cell>
          <cell r="B8170" t="str">
            <v>620</v>
          </cell>
          <cell r="C8170" t="str">
            <v>20</v>
          </cell>
          <cell r="D8170" t="str">
            <v>35</v>
          </cell>
          <cell r="E8170" t="str">
            <v>370</v>
          </cell>
          <cell r="F8170" t="str">
            <v>5000.01</v>
          </cell>
          <cell r="G8170" t="str">
            <v>Salaries Regular</v>
          </cell>
          <cell r="H8170">
            <v>104473</v>
          </cell>
          <cell r="I8170">
            <v>0</v>
          </cell>
          <cell r="J8170">
            <v>104473</v>
          </cell>
          <cell r="K8170">
            <v>0</v>
          </cell>
          <cell r="L8170">
            <v>0</v>
          </cell>
          <cell r="M8170">
            <v>22674.42</v>
          </cell>
          <cell r="N8170">
            <v>81798.58</v>
          </cell>
          <cell r="O8170">
            <v>0.22</v>
          </cell>
        </row>
        <row r="8171">
          <cell r="A8171" t="str">
            <v>620.20.35.370-5000.02</v>
          </cell>
          <cell r="B8171" t="str">
            <v>620</v>
          </cell>
          <cell r="C8171" t="str">
            <v>20</v>
          </cell>
          <cell r="D8171" t="str">
            <v>35</v>
          </cell>
          <cell r="E8171" t="str">
            <v>370</v>
          </cell>
          <cell r="F8171" t="str">
            <v>5000.02</v>
          </cell>
          <cell r="G8171" t="str">
            <v>Salaries Part Time</v>
          </cell>
          <cell r="H8171">
            <v>0</v>
          </cell>
          <cell r="I8171">
            <v>0</v>
          </cell>
          <cell r="J8171">
            <v>0</v>
          </cell>
          <cell r="K8171">
            <v>0</v>
          </cell>
          <cell r="L8171">
            <v>0</v>
          </cell>
          <cell r="M8171">
            <v>0</v>
          </cell>
          <cell r="N8171">
            <v>0</v>
          </cell>
          <cell r="O8171" t="str">
            <v>+++</v>
          </cell>
        </row>
        <row r="8172">
          <cell r="A8172" t="str">
            <v>620.20.35.370-5000.03</v>
          </cell>
          <cell r="B8172" t="str">
            <v>620</v>
          </cell>
          <cell r="C8172" t="str">
            <v>20</v>
          </cell>
          <cell r="D8172" t="str">
            <v>35</v>
          </cell>
          <cell r="E8172" t="str">
            <v>370</v>
          </cell>
          <cell r="F8172" t="str">
            <v>5000.03</v>
          </cell>
          <cell r="G8172" t="str">
            <v>Salaries Overtime</v>
          </cell>
          <cell r="H8172">
            <v>0</v>
          </cell>
          <cell r="I8172">
            <v>0</v>
          </cell>
          <cell r="J8172">
            <v>0</v>
          </cell>
          <cell r="K8172">
            <v>0</v>
          </cell>
          <cell r="L8172">
            <v>0</v>
          </cell>
          <cell r="M8172">
            <v>0</v>
          </cell>
          <cell r="N8172">
            <v>0</v>
          </cell>
          <cell r="O8172" t="str">
            <v>+++</v>
          </cell>
        </row>
        <row r="8173">
          <cell r="A8173" t="str">
            <v>620.20.35.370-5000.04</v>
          </cell>
          <cell r="B8173" t="str">
            <v>620</v>
          </cell>
          <cell r="C8173" t="str">
            <v>20</v>
          </cell>
          <cell r="D8173" t="str">
            <v>35</v>
          </cell>
          <cell r="E8173" t="str">
            <v>370</v>
          </cell>
          <cell r="F8173" t="str">
            <v>5000.04</v>
          </cell>
          <cell r="G8173" t="str">
            <v>Salaries Holiday Pay</v>
          </cell>
          <cell r="H8173">
            <v>0</v>
          </cell>
          <cell r="I8173">
            <v>0</v>
          </cell>
          <cell r="J8173">
            <v>0</v>
          </cell>
          <cell r="K8173">
            <v>0</v>
          </cell>
          <cell r="L8173">
            <v>0</v>
          </cell>
          <cell r="M8173">
            <v>0</v>
          </cell>
          <cell r="N8173">
            <v>0</v>
          </cell>
          <cell r="O8173" t="str">
            <v>+++</v>
          </cell>
        </row>
        <row r="8174">
          <cell r="A8174" t="str">
            <v>620.20.35.370-5000.05</v>
          </cell>
          <cell r="B8174" t="str">
            <v>620</v>
          </cell>
          <cell r="C8174" t="str">
            <v>20</v>
          </cell>
          <cell r="D8174" t="str">
            <v>35</v>
          </cell>
          <cell r="E8174" t="str">
            <v>370</v>
          </cell>
          <cell r="F8174" t="str">
            <v>5000.05</v>
          </cell>
          <cell r="G8174" t="str">
            <v>Salaries Duty Pay</v>
          </cell>
          <cell r="H8174">
            <v>0</v>
          </cell>
          <cell r="I8174">
            <v>0</v>
          </cell>
          <cell r="J8174">
            <v>0</v>
          </cell>
          <cell r="K8174">
            <v>0</v>
          </cell>
          <cell r="L8174">
            <v>0</v>
          </cell>
          <cell r="M8174">
            <v>0</v>
          </cell>
          <cell r="N8174">
            <v>0</v>
          </cell>
          <cell r="O8174" t="str">
            <v>+++</v>
          </cell>
        </row>
        <row r="8175">
          <cell r="A8175" t="str">
            <v>620.20.35.370-5000.06</v>
          </cell>
          <cell r="B8175" t="str">
            <v>620</v>
          </cell>
          <cell r="C8175" t="str">
            <v>20</v>
          </cell>
          <cell r="D8175" t="str">
            <v>35</v>
          </cell>
          <cell r="E8175" t="str">
            <v>370</v>
          </cell>
          <cell r="F8175" t="str">
            <v>5000.06</v>
          </cell>
          <cell r="G8175" t="str">
            <v>Salaries Out of Class</v>
          </cell>
          <cell r="H8175">
            <v>0</v>
          </cell>
          <cell r="I8175">
            <v>0</v>
          </cell>
          <cell r="J8175">
            <v>0</v>
          </cell>
          <cell r="K8175">
            <v>0</v>
          </cell>
          <cell r="L8175">
            <v>0</v>
          </cell>
          <cell r="M8175">
            <v>0</v>
          </cell>
          <cell r="N8175">
            <v>0</v>
          </cell>
          <cell r="O8175" t="str">
            <v>+++</v>
          </cell>
        </row>
        <row r="8176">
          <cell r="A8176" t="str">
            <v>620.20.35.370-5000.07</v>
          </cell>
          <cell r="B8176" t="str">
            <v>620</v>
          </cell>
          <cell r="C8176" t="str">
            <v>20</v>
          </cell>
          <cell r="D8176" t="str">
            <v>35</v>
          </cell>
          <cell r="E8176" t="str">
            <v>370</v>
          </cell>
          <cell r="F8176" t="str">
            <v>5000.07</v>
          </cell>
          <cell r="G8176" t="str">
            <v>Salaries Admin Leave Pay</v>
          </cell>
          <cell r="H8176">
            <v>2292</v>
          </cell>
          <cell r="I8176">
            <v>0</v>
          </cell>
          <cell r="J8176">
            <v>2292</v>
          </cell>
          <cell r="K8176">
            <v>0</v>
          </cell>
          <cell r="L8176">
            <v>0</v>
          </cell>
          <cell r="M8176">
            <v>1571.43</v>
          </cell>
          <cell r="N8176">
            <v>720.57</v>
          </cell>
          <cell r="O8176">
            <v>0.69</v>
          </cell>
        </row>
        <row r="8177">
          <cell r="A8177" t="str">
            <v>620.20.35.370-5000.08</v>
          </cell>
          <cell r="B8177" t="str">
            <v>620</v>
          </cell>
          <cell r="C8177" t="str">
            <v>20</v>
          </cell>
          <cell r="D8177" t="str">
            <v>35</v>
          </cell>
          <cell r="E8177" t="str">
            <v>370</v>
          </cell>
          <cell r="F8177" t="str">
            <v>5000.08</v>
          </cell>
          <cell r="G8177" t="str">
            <v>Salaries Longevity Pay</v>
          </cell>
          <cell r="H8177">
            <v>885</v>
          </cell>
          <cell r="I8177">
            <v>0</v>
          </cell>
          <cell r="J8177">
            <v>885</v>
          </cell>
          <cell r="K8177">
            <v>0</v>
          </cell>
          <cell r="L8177">
            <v>0</v>
          </cell>
          <cell r="M8177">
            <v>0</v>
          </cell>
          <cell r="N8177">
            <v>885</v>
          </cell>
          <cell r="O8177">
            <v>0</v>
          </cell>
        </row>
        <row r="8178">
          <cell r="A8178" t="str">
            <v>620.20.35.370-5000.10</v>
          </cell>
          <cell r="B8178" t="str">
            <v>620</v>
          </cell>
          <cell r="C8178" t="str">
            <v>20</v>
          </cell>
          <cell r="D8178" t="str">
            <v>35</v>
          </cell>
          <cell r="E8178" t="str">
            <v>370</v>
          </cell>
          <cell r="F8178" t="str">
            <v>5000.10</v>
          </cell>
          <cell r="G8178" t="str">
            <v>Salaries Furloughs</v>
          </cell>
          <cell r="H8178">
            <v>0</v>
          </cell>
          <cell r="I8178">
            <v>0</v>
          </cell>
          <cell r="J8178">
            <v>0</v>
          </cell>
          <cell r="K8178">
            <v>0</v>
          </cell>
          <cell r="L8178">
            <v>0</v>
          </cell>
          <cell r="M8178">
            <v>0</v>
          </cell>
          <cell r="N8178">
            <v>0</v>
          </cell>
          <cell r="O8178" t="str">
            <v>+++</v>
          </cell>
        </row>
        <row r="8179">
          <cell r="A8179" t="str">
            <v>620.20.35.370-5000.11</v>
          </cell>
          <cell r="B8179" t="str">
            <v>620</v>
          </cell>
          <cell r="C8179" t="str">
            <v>20</v>
          </cell>
          <cell r="D8179" t="str">
            <v>35</v>
          </cell>
          <cell r="E8179" t="str">
            <v>370</v>
          </cell>
          <cell r="F8179" t="str">
            <v>5000.11</v>
          </cell>
          <cell r="G8179" t="str">
            <v>Salaries Worker's Comp</v>
          </cell>
          <cell r="H8179">
            <v>0</v>
          </cell>
          <cell r="I8179">
            <v>0</v>
          </cell>
          <cell r="J8179">
            <v>0</v>
          </cell>
          <cell r="K8179">
            <v>0</v>
          </cell>
          <cell r="L8179">
            <v>0</v>
          </cell>
          <cell r="M8179">
            <v>0</v>
          </cell>
          <cell r="N8179">
            <v>0</v>
          </cell>
          <cell r="O8179" t="str">
            <v>+++</v>
          </cell>
        </row>
        <row r="8180">
          <cell r="A8180" t="str">
            <v>620.20.35.370-5000.12</v>
          </cell>
          <cell r="B8180" t="str">
            <v>620</v>
          </cell>
          <cell r="C8180" t="str">
            <v>20</v>
          </cell>
          <cell r="D8180" t="str">
            <v>35</v>
          </cell>
          <cell r="E8180" t="str">
            <v>370</v>
          </cell>
          <cell r="F8180" t="str">
            <v>5000.12</v>
          </cell>
          <cell r="G8180" t="str">
            <v>Salaries Compensated Absences</v>
          </cell>
          <cell r="H8180">
            <v>0</v>
          </cell>
          <cell r="I8180">
            <v>0</v>
          </cell>
          <cell r="J8180">
            <v>0</v>
          </cell>
          <cell r="K8180">
            <v>0</v>
          </cell>
          <cell r="L8180">
            <v>0</v>
          </cell>
          <cell r="M8180">
            <v>0</v>
          </cell>
          <cell r="N8180">
            <v>0</v>
          </cell>
          <cell r="O8180" t="str">
            <v>+++</v>
          </cell>
        </row>
        <row r="8181">
          <cell r="A8181" t="str">
            <v>620.20.35.370-5000.99</v>
          </cell>
          <cell r="B8181" t="str">
            <v>620</v>
          </cell>
          <cell r="C8181" t="str">
            <v>20</v>
          </cell>
          <cell r="D8181" t="str">
            <v>35</v>
          </cell>
          <cell r="E8181" t="str">
            <v>370</v>
          </cell>
          <cell r="F8181" t="str">
            <v>5000.99</v>
          </cell>
          <cell r="G8181" t="str">
            <v>Salaries New Personnel Requests</v>
          </cell>
          <cell r="H8181">
            <v>0</v>
          </cell>
          <cell r="I8181">
            <v>0</v>
          </cell>
          <cell r="J8181">
            <v>0</v>
          </cell>
          <cell r="K8181">
            <v>0</v>
          </cell>
          <cell r="L8181">
            <v>0</v>
          </cell>
          <cell r="M8181">
            <v>0</v>
          </cell>
          <cell r="N8181">
            <v>0</v>
          </cell>
          <cell r="O8181" t="str">
            <v>+++</v>
          </cell>
        </row>
        <row r="8182">
          <cell r="A8182" t="str">
            <v>620.20.35.370-5100.00</v>
          </cell>
          <cell r="B8182" t="str">
            <v>620</v>
          </cell>
          <cell r="C8182" t="str">
            <v>20</v>
          </cell>
          <cell r="D8182" t="str">
            <v>35</v>
          </cell>
          <cell r="E8182" t="str">
            <v>370</v>
          </cell>
          <cell r="F8182" t="str">
            <v>5100.00</v>
          </cell>
          <cell r="G8182" t="str">
            <v>Benefits PERS Pool Liability</v>
          </cell>
          <cell r="H8182">
            <v>19740</v>
          </cell>
          <cell r="I8182">
            <v>0</v>
          </cell>
          <cell r="J8182">
            <v>19740</v>
          </cell>
          <cell r="K8182">
            <v>0</v>
          </cell>
          <cell r="L8182">
            <v>0</v>
          </cell>
          <cell r="M8182">
            <v>3965.88</v>
          </cell>
          <cell r="N8182">
            <v>15774.12</v>
          </cell>
          <cell r="O8182">
            <v>0.2</v>
          </cell>
        </row>
        <row r="8183">
          <cell r="A8183" t="str">
            <v>620.20.35.370-5100.01</v>
          </cell>
          <cell r="B8183" t="str">
            <v>620</v>
          </cell>
          <cell r="C8183" t="str">
            <v>20</v>
          </cell>
          <cell r="D8183" t="str">
            <v>35</v>
          </cell>
          <cell r="E8183" t="str">
            <v>370</v>
          </cell>
          <cell r="F8183" t="str">
            <v>5100.01</v>
          </cell>
          <cell r="G8183" t="str">
            <v>Benefits Retirement</v>
          </cell>
          <cell r="H8183">
            <v>3880</v>
          </cell>
          <cell r="I8183">
            <v>0</v>
          </cell>
          <cell r="J8183">
            <v>3880</v>
          </cell>
          <cell r="K8183">
            <v>0</v>
          </cell>
          <cell r="L8183">
            <v>0</v>
          </cell>
          <cell r="M8183">
            <v>1138.56</v>
          </cell>
          <cell r="N8183">
            <v>2741.44</v>
          </cell>
          <cell r="O8183">
            <v>0.28999999999999998</v>
          </cell>
        </row>
        <row r="8184">
          <cell r="A8184" t="str">
            <v>620.20.35.370-5100.02</v>
          </cell>
          <cell r="B8184" t="str">
            <v>620</v>
          </cell>
          <cell r="C8184" t="str">
            <v>20</v>
          </cell>
          <cell r="D8184" t="str">
            <v>35</v>
          </cell>
          <cell r="E8184" t="str">
            <v>370</v>
          </cell>
          <cell r="F8184" t="str">
            <v>5100.02</v>
          </cell>
          <cell r="G8184" t="str">
            <v>Benefits Health Insurance</v>
          </cell>
          <cell r="H8184">
            <v>14980</v>
          </cell>
          <cell r="I8184">
            <v>0</v>
          </cell>
          <cell r="J8184">
            <v>14980</v>
          </cell>
          <cell r="K8184">
            <v>0</v>
          </cell>
          <cell r="L8184">
            <v>0</v>
          </cell>
          <cell r="M8184">
            <v>3809.94</v>
          </cell>
          <cell r="N8184">
            <v>11170.06</v>
          </cell>
          <cell r="O8184">
            <v>0.25</v>
          </cell>
        </row>
        <row r="8185">
          <cell r="A8185" t="str">
            <v>620.20.35.370-5100.03</v>
          </cell>
          <cell r="B8185" t="str">
            <v>620</v>
          </cell>
          <cell r="C8185" t="str">
            <v>20</v>
          </cell>
          <cell r="D8185" t="str">
            <v>35</v>
          </cell>
          <cell r="E8185" t="str">
            <v>370</v>
          </cell>
          <cell r="F8185" t="str">
            <v>5100.03</v>
          </cell>
          <cell r="G8185" t="str">
            <v>Benefits Dental Insurance</v>
          </cell>
          <cell r="H8185">
            <v>1330</v>
          </cell>
          <cell r="I8185">
            <v>0</v>
          </cell>
          <cell r="J8185">
            <v>1330</v>
          </cell>
          <cell r="K8185">
            <v>0</v>
          </cell>
          <cell r="L8185">
            <v>0</v>
          </cell>
          <cell r="M8185">
            <v>255.78</v>
          </cell>
          <cell r="N8185">
            <v>1074.22</v>
          </cell>
          <cell r="O8185">
            <v>0.19</v>
          </cell>
        </row>
        <row r="8186">
          <cell r="A8186" t="str">
            <v>620.20.35.370-5100.04</v>
          </cell>
          <cell r="B8186" t="str">
            <v>620</v>
          </cell>
          <cell r="C8186" t="str">
            <v>20</v>
          </cell>
          <cell r="D8186" t="str">
            <v>35</v>
          </cell>
          <cell r="E8186" t="str">
            <v>370</v>
          </cell>
          <cell r="F8186" t="str">
            <v>5100.04</v>
          </cell>
          <cell r="G8186" t="str">
            <v>Benefits Vision Insurance</v>
          </cell>
          <cell r="H8186">
            <v>210</v>
          </cell>
          <cell r="I8186">
            <v>0</v>
          </cell>
          <cell r="J8186">
            <v>210</v>
          </cell>
          <cell r="K8186">
            <v>0</v>
          </cell>
          <cell r="L8186">
            <v>0</v>
          </cell>
          <cell r="M8186">
            <v>41.76</v>
          </cell>
          <cell r="N8186">
            <v>168.24</v>
          </cell>
          <cell r="O8186">
            <v>0.2</v>
          </cell>
        </row>
        <row r="8187">
          <cell r="A8187" t="str">
            <v>620.20.35.370-5100.05</v>
          </cell>
          <cell r="B8187" t="str">
            <v>620</v>
          </cell>
          <cell r="C8187" t="str">
            <v>20</v>
          </cell>
          <cell r="D8187" t="str">
            <v>35</v>
          </cell>
          <cell r="E8187" t="str">
            <v>370</v>
          </cell>
          <cell r="F8187" t="str">
            <v>5100.05</v>
          </cell>
          <cell r="G8187" t="str">
            <v>Benefits Life Insurance</v>
          </cell>
          <cell r="H8187">
            <v>310</v>
          </cell>
          <cell r="I8187">
            <v>0</v>
          </cell>
          <cell r="J8187">
            <v>310</v>
          </cell>
          <cell r="K8187">
            <v>0</v>
          </cell>
          <cell r="L8187">
            <v>0</v>
          </cell>
          <cell r="M8187">
            <v>42.93</v>
          </cell>
          <cell r="N8187">
            <v>267.07</v>
          </cell>
          <cell r="O8187">
            <v>0.14000000000000001</v>
          </cell>
        </row>
        <row r="8188">
          <cell r="A8188" t="str">
            <v>620.20.35.370-5100.06</v>
          </cell>
          <cell r="B8188" t="str">
            <v>620</v>
          </cell>
          <cell r="C8188" t="str">
            <v>20</v>
          </cell>
          <cell r="D8188" t="str">
            <v>35</v>
          </cell>
          <cell r="E8188" t="str">
            <v>370</v>
          </cell>
          <cell r="F8188" t="str">
            <v>5100.06</v>
          </cell>
          <cell r="G8188" t="str">
            <v>Benefits Worker's Comp</v>
          </cell>
          <cell r="H8188">
            <v>3530</v>
          </cell>
          <cell r="I8188">
            <v>0</v>
          </cell>
          <cell r="J8188">
            <v>3530</v>
          </cell>
          <cell r="K8188">
            <v>0</v>
          </cell>
          <cell r="L8188">
            <v>0</v>
          </cell>
          <cell r="M8188">
            <v>0</v>
          </cell>
          <cell r="N8188">
            <v>3530</v>
          </cell>
          <cell r="O8188">
            <v>0</v>
          </cell>
        </row>
        <row r="8189">
          <cell r="A8189" t="str">
            <v>620.20.35.370-5100.07</v>
          </cell>
          <cell r="B8189" t="str">
            <v>620</v>
          </cell>
          <cell r="C8189" t="str">
            <v>20</v>
          </cell>
          <cell r="D8189" t="str">
            <v>35</v>
          </cell>
          <cell r="E8189" t="str">
            <v>370</v>
          </cell>
          <cell r="F8189" t="str">
            <v>5100.07</v>
          </cell>
          <cell r="G8189" t="str">
            <v>Benefits Long Term Disability</v>
          </cell>
          <cell r="H8189">
            <v>680</v>
          </cell>
          <cell r="I8189">
            <v>0</v>
          </cell>
          <cell r="J8189">
            <v>680</v>
          </cell>
          <cell r="K8189">
            <v>0</v>
          </cell>
          <cell r="L8189">
            <v>0</v>
          </cell>
          <cell r="M8189">
            <v>85.19</v>
          </cell>
          <cell r="N8189">
            <v>594.80999999999995</v>
          </cell>
          <cell r="O8189">
            <v>0.13</v>
          </cell>
        </row>
        <row r="8190">
          <cell r="A8190" t="str">
            <v>620.20.35.370-5100.08</v>
          </cell>
          <cell r="B8190" t="str">
            <v>620</v>
          </cell>
          <cell r="C8190" t="str">
            <v>20</v>
          </cell>
          <cell r="D8190" t="str">
            <v>35</v>
          </cell>
          <cell r="E8190" t="str">
            <v>370</v>
          </cell>
          <cell r="F8190" t="str">
            <v>5100.08</v>
          </cell>
          <cell r="G8190" t="str">
            <v>Benefits Deferred Compensation</v>
          </cell>
          <cell r="H8190">
            <v>1430</v>
          </cell>
          <cell r="I8190">
            <v>0</v>
          </cell>
          <cell r="J8190">
            <v>1430</v>
          </cell>
          <cell r="K8190">
            <v>0</v>
          </cell>
          <cell r="L8190">
            <v>0</v>
          </cell>
          <cell r="M8190">
            <v>17.97</v>
          </cell>
          <cell r="N8190">
            <v>1412.03</v>
          </cell>
          <cell r="O8190">
            <v>0.01</v>
          </cell>
        </row>
        <row r="8191">
          <cell r="A8191" t="str">
            <v>620.20.35.370-5100.09</v>
          </cell>
          <cell r="B8191" t="str">
            <v>620</v>
          </cell>
          <cell r="C8191" t="str">
            <v>20</v>
          </cell>
          <cell r="D8191" t="str">
            <v>35</v>
          </cell>
          <cell r="E8191" t="str">
            <v>370</v>
          </cell>
          <cell r="F8191" t="str">
            <v>5100.09</v>
          </cell>
          <cell r="G8191" t="str">
            <v>Benefits Unemployment Insurance</v>
          </cell>
          <cell r="H8191">
            <v>0</v>
          </cell>
          <cell r="I8191">
            <v>0</v>
          </cell>
          <cell r="J8191">
            <v>0</v>
          </cell>
          <cell r="K8191">
            <v>0</v>
          </cell>
          <cell r="L8191">
            <v>0</v>
          </cell>
          <cell r="M8191">
            <v>0</v>
          </cell>
          <cell r="N8191">
            <v>0</v>
          </cell>
          <cell r="O8191" t="str">
            <v>+++</v>
          </cell>
        </row>
        <row r="8192">
          <cell r="A8192" t="str">
            <v>620.20.35.370-5100.10</v>
          </cell>
          <cell r="B8192" t="str">
            <v>620</v>
          </cell>
          <cell r="C8192" t="str">
            <v>20</v>
          </cell>
          <cell r="D8192" t="str">
            <v>35</v>
          </cell>
          <cell r="E8192" t="str">
            <v>370</v>
          </cell>
          <cell r="F8192" t="str">
            <v>5100.10</v>
          </cell>
          <cell r="G8192" t="str">
            <v>Benefits Uniform Allowance</v>
          </cell>
          <cell r="H8192">
            <v>0</v>
          </cell>
          <cell r="I8192">
            <v>0</v>
          </cell>
          <cell r="J8192">
            <v>0</v>
          </cell>
          <cell r="K8192">
            <v>0</v>
          </cell>
          <cell r="L8192">
            <v>0</v>
          </cell>
          <cell r="M8192">
            <v>0</v>
          </cell>
          <cell r="N8192">
            <v>0</v>
          </cell>
          <cell r="O8192" t="str">
            <v>+++</v>
          </cell>
        </row>
        <row r="8193">
          <cell r="A8193" t="str">
            <v>620.20.35.370-5100.11</v>
          </cell>
          <cell r="B8193" t="str">
            <v>620</v>
          </cell>
          <cell r="C8193" t="str">
            <v>20</v>
          </cell>
          <cell r="D8193" t="str">
            <v>35</v>
          </cell>
          <cell r="E8193" t="str">
            <v>370</v>
          </cell>
          <cell r="F8193" t="str">
            <v>5100.11</v>
          </cell>
          <cell r="G8193" t="str">
            <v>Benefits Medicare</v>
          </cell>
          <cell r="H8193">
            <v>1530</v>
          </cell>
          <cell r="I8193">
            <v>0</v>
          </cell>
          <cell r="J8193">
            <v>1530</v>
          </cell>
          <cell r="K8193">
            <v>0</v>
          </cell>
          <cell r="L8193">
            <v>0</v>
          </cell>
          <cell r="M8193">
            <v>353.32</v>
          </cell>
          <cell r="N8193">
            <v>1176.68</v>
          </cell>
          <cell r="O8193">
            <v>0.23</v>
          </cell>
        </row>
        <row r="8194">
          <cell r="A8194" t="str">
            <v>620.20.35.370-5100.12</v>
          </cell>
          <cell r="B8194" t="str">
            <v>620</v>
          </cell>
          <cell r="C8194" t="str">
            <v>20</v>
          </cell>
          <cell r="D8194" t="str">
            <v>35</v>
          </cell>
          <cell r="E8194" t="str">
            <v>370</v>
          </cell>
          <cell r="F8194" t="str">
            <v>5100.12</v>
          </cell>
          <cell r="G8194" t="str">
            <v>Benefits Annual Physical Exam</v>
          </cell>
          <cell r="H8194">
            <v>225</v>
          </cell>
          <cell r="I8194">
            <v>0</v>
          </cell>
          <cell r="J8194">
            <v>225</v>
          </cell>
          <cell r="K8194">
            <v>0</v>
          </cell>
          <cell r="L8194">
            <v>0</v>
          </cell>
          <cell r="M8194">
            <v>0</v>
          </cell>
          <cell r="N8194">
            <v>225</v>
          </cell>
          <cell r="O8194">
            <v>0</v>
          </cell>
        </row>
        <row r="8195">
          <cell r="A8195" t="str">
            <v>620.20.35.370-5100.15</v>
          </cell>
          <cell r="B8195" t="str">
            <v>620</v>
          </cell>
          <cell r="C8195" t="str">
            <v>20</v>
          </cell>
          <cell r="D8195" t="str">
            <v>35</v>
          </cell>
          <cell r="E8195" t="str">
            <v>370</v>
          </cell>
          <cell r="F8195" t="str">
            <v>5100.15</v>
          </cell>
          <cell r="G8195" t="str">
            <v>Benefits Cell Phone Allowance</v>
          </cell>
          <cell r="H8195">
            <v>380</v>
          </cell>
          <cell r="I8195">
            <v>0</v>
          </cell>
          <cell r="J8195">
            <v>380</v>
          </cell>
          <cell r="K8195">
            <v>0</v>
          </cell>
          <cell r="L8195">
            <v>0</v>
          </cell>
          <cell r="M8195">
            <v>121.5</v>
          </cell>
          <cell r="N8195">
            <v>258.5</v>
          </cell>
          <cell r="O8195">
            <v>0.32</v>
          </cell>
        </row>
        <row r="8196">
          <cell r="A8196" t="str">
            <v>620.20.35.370-5100.17</v>
          </cell>
          <cell r="B8196" t="str">
            <v>620</v>
          </cell>
          <cell r="C8196" t="str">
            <v>20</v>
          </cell>
          <cell r="D8196" t="str">
            <v>35</v>
          </cell>
          <cell r="E8196" t="str">
            <v>370</v>
          </cell>
          <cell r="F8196" t="str">
            <v>5100.17</v>
          </cell>
          <cell r="G8196" t="str">
            <v>Benefits Other Post Employment Benefits</v>
          </cell>
          <cell r="H8196">
            <v>37660</v>
          </cell>
          <cell r="I8196">
            <v>0</v>
          </cell>
          <cell r="J8196">
            <v>37660</v>
          </cell>
          <cell r="K8196">
            <v>0</v>
          </cell>
          <cell r="L8196">
            <v>0</v>
          </cell>
          <cell r="M8196">
            <v>9608.11</v>
          </cell>
          <cell r="N8196">
            <v>28051.89</v>
          </cell>
          <cell r="O8196">
            <v>0.26</v>
          </cell>
        </row>
        <row r="8197">
          <cell r="A8197" t="str">
            <v>620.20.35.370-5100.98</v>
          </cell>
          <cell r="B8197" t="str">
            <v>620</v>
          </cell>
          <cell r="C8197" t="str">
            <v>20</v>
          </cell>
          <cell r="D8197" t="str">
            <v>35</v>
          </cell>
          <cell r="E8197" t="str">
            <v>370</v>
          </cell>
          <cell r="F8197" t="str">
            <v>5100.98</v>
          </cell>
          <cell r="G8197" t="str">
            <v>Benefits GASB 75 Expense</v>
          </cell>
          <cell r="H8197">
            <v>0</v>
          </cell>
          <cell r="I8197">
            <v>0</v>
          </cell>
          <cell r="J8197">
            <v>0</v>
          </cell>
          <cell r="K8197">
            <v>0</v>
          </cell>
          <cell r="L8197">
            <v>0</v>
          </cell>
          <cell r="M8197">
            <v>0</v>
          </cell>
          <cell r="N8197">
            <v>0</v>
          </cell>
          <cell r="O8197" t="str">
            <v>+++</v>
          </cell>
        </row>
        <row r="8198">
          <cell r="A8198" t="str">
            <v>620.20.35.370-5100.99</v>
          </cell>
          <cell r="B8198" t="str">
            <v>620</v>
          </cell>
          <cell r="C8198" t="str">
            <v>20</v>
          </cell>
          <cell r="D8198" t="str">
            <v>35</v>
          </cell>
          <cell r="E8198" t="str">
            <v>370</v>
          </cell>
          <cell r="F8198" t="str">
            <v>5100.99</v>
          </cell>
          <cell r="G8198" t="str">
            <v>Benefits Pension Expense</v>
          </cell>
          <cell r="H8198">
            <v>0</v>
          </cell>
          <cell r="I8198">
            <v>0</v>
          </cell>
          <cell r="J8198">
            <v>0</v>
          </cell>
          <cell r="K8198">
            <v>0</v>
          </cell>
          <cell r="L8198">
            <v>0</v>
          </cell>
          <cell r="M8198">
            <v>0</v>
          </cell>
          <cell r="N8198">
            <v>0</v>
          </cell>
          <cell r="O8198" t="str">
            <v>+++</v>
          </cell>
        </row>
        <row r="8199">
          <cell r="A8199" t="str">
            <v>620.20.35.370-6000.01</v>
          </cell>
          <cell r="B8199" t="str">
            <v>620</v>
          </cell>
          <cell r="C8199" t="str">
            <v>20</v>
          </cell>
          <cell r="D8199" t="str">
            <v>35</v>
          </cell>
          <cell r="E8199" t="str">
            <v>370</v>
          </cell>
          <cell r="F8199" t="str">
            <v>6000.01</v>
          </cell>
          <cell r="G8199" t="str">
            <v>Professional Services General</v>
          </cell>
          <cell r="H8199">
            <v>0</v>
          </cell>
          <cell r="I8199">
            <v>0</v>
          </cell>
          <cell r="J8199">
            <v>0</v>
          </cell>
          <cell r="K8199">
            <v>0</v>
          </cell>
          <cell r="L8199">
            <v>0</v>
          </cell>
          <cell r="M8199">
            <v>0</v>
          </cell>
          <cell r="N8199">
            <v>0</v>
          </cell>
          <cell r="O8199" t="str">
            <v>+++</v>
          </cell>
        </row>
        <row r="8200">
          <cell r="A8200" t="str">
            <v>620.20.35.370-6000.09</v>
          </cell>
          <cell r="B8200" t="str">
            <v>620</v>
          </cell>
          <cell r="C8200" t="str">
            <v>20</v>
          </cell>
          <cell r="D8200" t="str">
            <v>35</v>
          </cell>
          <cell r="E8200" t="str">
            <v>370</v>
          </cell>
          <cell r="F8200" t="str">
            <v>6000.09</v>
          </cell>
          <cell r="G8200" t="str">
            <v>Professional Services Uniform</v>
          </cell>
          <cell r="H8200">
            <v>0</v>
          </cell>
          <cell r="I8200">
            <v>0</v>
          </cell>
          <cell r="J8200">
            <v>0</v>
          </cell>
          <cell r="K8200">
            <v>0</v>
          </cell>
          <cell r="L8200">
            <v>0</v>
          </cell>
          <cell r="M8200">
            <v>0</v>
          </cell>
          <cell r="N8200">
            <v>0</v>
          </cell>
          <cell r="O8200" t="str">
            <v>+++</v>
          </cell>
        </row>
        <row r="8201">
          <cell r="A8201" t="str">
            <v>620.20.35.370-6000.12</v>
          </cell>
          <cell r="B8201" t="str">
            <v>620</v>
          </cell>
          <cell r="C8201" t="str">
            <v>20</v>
          </cell>
          <cell r="D8201" t="str">
            <v>35</v>
          </cell>
          <cell r="E8201" t="str">
            <v>370</v>
          </cell>
          <cell r="F8201" t="str">
            <v>6000.12</v>
          </cell>
          <cell r="G8201" t="str">
            <v>Professional Services Contract Services</v>
          </cell>
          <cell r="H8201">
            <v>75000</v>
          </cell>
          <cell r="I8201">
            <v>0</v>
          </cell>
          <cell r="J8201">
            <v>75000</v>
          </cell>
          <cell r="K8201">
            <v>0</v>
          </cell>
          <cell r="L8201">
            <v>0</v>
          </cell>
          <cell r="M8201">
            <v>25103.200000000001</v>
          </cell>
          <cell r="N8201">
            <v>49896.800000000003</v>
          </cell>
          <cell r="O8201">
            <v>0.33</v>
          </cell>
        </row>
        <row r="8202">
          <cell r="A8202" t="str">
            <v>620.20.35.370-6000.19</v>
          </cell>
          <cell r="B8202" t="str">
            <v>620</v>
          </cell>
          <cell r="C8202" t="str">
            <v>20</v>
          </cell>
          <cell r="D8202" t="str">
            <v>35</v>
          </cell>
          <cell r="E8202" t="str">
            <v>370</v>
          </cell>
          <cell r="F8202" t="str">
            <v>6000.19</v>
          </cell>
          <cell r="G8202" t="str">
            <v>Professional Services Labor Relations</v>
          </cell>
          <cell r="H8202">
            <v>0</v>
          </cell>
          <cell r="I8202">
            <v>0</v>
          </cell>
          <cell r="J8202">
            <v>0</v>
          </cell>
          <cell r="K8202">
            <v>0</v>
          </cell>
          <cell r="L8202">
            <v>0</v>
          </cell>
          <cell r="M8202">
            <v>0</v>
          </cell>
          <cell r="N8202">
            <v>0</v>
          </cell>
          <cell r="O8202" t="str">
            <v>+++</v>
          </cell>
        </row>
        <row r="8203">
          <cell r="A8203" t="str">
            <v>620.20.35.370-6000.30</v>
          </cell>
          <cell r="B8203" t="str">
            <v>620</v>
          </cell>
          <cell r="C8203" t="str">
            <v>20</v>
          </cell>
          <cell r="D8203" t="str">
            <v>35</v>
          </cell>
          <cell r="E8203" t="str">
            <v>370</v>
          </cell>
          <cell r="F8203" t="str">
            <v>6000.30</v>
          </cell>
          <cell r="G8203" t="str">
            <v>Professional Services Credit Card Fee Reimbursement</v>
          </cell>
          <cell r="H8203">
            <v>0</v>
          </cell>
          <cell r="I8203">
            <v>0</v>
          </cell>
          <cell r="J8203">
            <v>0</v>
          </cell>
          <cell r="K8203">
            <v>0</v>
          </cell>
          <cell r="L8203">
            <v>0</v>
          </cell>
          <cell r="M8203">
            <v>0</v>
          </cell>
          <cell r="N8203">
            <v>0</v>
          </cell>
          <cell r="O8203" t="str">
            <v>+++</v>
          </cell>
        </row>
        <row r="8204">
          <cell r="A8204" t="str">
            <v>620.20.35.370-6100.01</v>
          </cell>
          <cell r="B8204" t="str">
            <v>620</v>
          </cell>
          <cell r="C8204" t="str">
            <v>20</v>
          </cell>
          <cell r="D8204" t="str">
            <v>35</v>
          </cell>
          <cell r="E8204" t="str">
            <v>370</v>
          </cell>
          <cell r="F8204" t="str">
            <v>6100.01</v>
          </cell>
          <cell r="G8204" t="str">
            <v>Utilities Electric</v>
          </cell>
          <cell r="H8204">
            <v>85000</v>
          </cell>
          <cell r="I8204">
            <v>0</v>
          </cell>
          <cell r="J8204">
            <v>85000</v>
          </cell>
          <cell r="K8204">
            <v>0</v>
          </cell>
          <cell r="L8204">
            <v>0</v>
          </cell>
          <cell r="M8204">
            <v>39245.29</v>
          </cell>
          <cell r="N8204">
            <v>45754.71</v>
          </cell>
          <cell r="O8204">
            <v>0.46</v>
          </cell>
        </row>
        <row r="8205">
          <cell r="A8205" t="str">
            <v>620.20.35.370-6100.02</v>
          </cell>
          <cell r="B8205" t="str">
            <v>620</v>
          </cell>
          <cell r="C8205" t="str">
            <v>20</v>
          </cell>
          <cell r="D8205" t="str">
            <v>35</v>
          </cell>
          <cell r="E8205" t="str">
            <v>370</v>
          </cell>
          <cell r="F8205" t="str">
            <v>6100.02</v>
          </cell>
          <cell r="G8205" t="str">
            <v>Utilities Telephone</v>
          </cell>
          <cell r="H8205">
            <v>3000</v>
          </cell>
          <cell r="I8205">
            <v>0</v>
          </cell>
          <cell r="J8205">
            <v>3000</v>
          </cell>
          <cell r="K8205">
            <v>0</v>
          </cell>
          <cell r="L8205">
            <v>0</v>
          </cell>
          <cell r="M8205">
            <v>556.91</v>
          </cell>
          <cell r="N8205">
            <v>2443.09</v>
          </cell>
          <cell r="O8205">
            <v>0.19</v>
          </cell>
        </row>
        <row r="8206">
          <cell r="A8206" t="str">
            <v>620.20.35.370-6200.01</v>
          </cell>
          <cell r="B8206" t="str">
            <v>620</v>
          </cell>
          <cell r="C8206" t="str">
            <v>20</v>
          </cell>
          <cell r="D8206" t="str">
            <v>35</v>
          </cell>
          <cell r="E8206" t="str">
            <v>370</v>
          </cell>
          <cell r="F8206" t="str">
            <v>6200.01</v>
          </cell>
          <cell r="G8206" t="str">
            <v>Supplies Office</v>
          </cell>
          <cell r="H8206">
            <v>230</v>
          </cell>
          <cell r="I8206">
            <v>0</v>
          </cell>
          <cell r="J8206">
            <v>230</v>
          </cell>
          <cell r="K8206">
            <v>0</v>
          </cell>
          <cell r="L8206">
            <v>0</v>
          </cell>
          <cell r="M8206">
            <v>0</v>
          </cell>
          <cell r="N8206">
            <v>230</v>
          </cell>
          <cell r="O8206">
            <v>0</v>
          </cell>
        </row>
        <row r="8207">
          <cell r="A8207" t="str">
            <v>620.20.35.370-6200.03</v>
          </cell>
          <cell r="B8207" t="str">
            <v>620</v>
          </cell>
          <cell r="C8207" t="str">
            <v>20</v>
          </cell>
          <cell r="D8207" t="str">
            <v>35</v>
          </cell>
          <cell r="E8207" t="str">
            <v>370</v>
          </cell>
          <cell r="F8207" t="str">
            <v>6200.03</v>
          </cell>
          <cell r="G8207" t="str">
            <v>Supplies Copier Maintenance &amp; Supplies</v>
          </cell>
          <cell r="H8207">
            <v>0</v>
          </cell>
          <cell r="I8207">
            <v>0</v>
          </cell>
          <cell r="J8207">
            <v>0</v>
          </cell>
          <cell r="K8207">
            <v>0</v>
          </cell>
          <cell r="L8207">
            <v>0</v>
          </cell>
          <cell r="M8207">
            <v>0</v>
          </cell>
          <cell r="N8207">
            <v>0</v>
          </cell>
          <cell r="O8207" t="str">
            <v>+++</v>
          </cell>
        </row>
        <row r="8208">
          <cell r="A8208" t="str">
            <v>620.20.35.370-6200.05</v>
          </cell>
          <cell r="B8208" t="str">
            <v>620</v>
          </cell>
          <cell r="C8208" t="str">
            <v>20</v>
          </cell>
          <cell r="D8208" t="str">
            <v>35</v>
          </cell>
          <cell r="E8208" t="str">
            <v>370</v>
          </cell>
          <cell r="F8208" t="str">
            <v>6200.05</v>
          </cell>
          <cell r="G8208" t="str">
            <v>Supplies Gasoline</v>
          </cell>
          <cell r="H8208">
            <v>20000</v>
          </cell>
          <cell r="I8208">
            <v>0</v>
          </cell>
          <cell r="J8208">
            <v>20000</v>
          </cell>
          <cell r="K8208">
            <v>0</v>
          </cell>
          <cell r="L8208">
            <v>0</v>
          </cell>
          <cell r="M8208">
            <v>0</v>
          </cell>
          <cell r="N8208">
            <v>20000</v>
          </cell>
          <cell r="O8208">
            <v>0</v>
          </cell>
        </row>
        <row r="8209">
          <cell r="A8209" t="str">
            <v>620.20.35.370-6200.08</v>
          </cell>
          <cell r="B8209" t="str">
            <v>620</v>
          </cell>
          <cell r="C8209" t="str">
            <v>20</v>
          </cell>
          <cell r="D8209" t="str">
            <v>35</v>
          </cell>
          <cell r="E8209" t="str">
            <v>370</v>
          </cell>
          <cell r="F8209" t="str">
            <v>6200.08</v>
          </cell>
          <cell r="G8209" t="str">
            <v>Supplies Uniforms</v>
          </cell>
          <cell r="H8209">
            <v>0</v>
          </cell>
          <cell r="I8209">
            <v>0</v>
          </cell>
          <cell r="J8209">
            <v>0</v>
          </cell>
          <cell r="K8209">
            <v>0</v>
          </cell>
          <cell r="L8209">
            <v>0</v>
          </cell>
          <cell r="M8209">
            <v>0</v>
          </cell>
          <cell r="N8209">
            <v>0</v>
          </cell>
          <cell r="O8209" t="str">
            <v>+++</v>
          </cell>
        </row>
        <row r="8210">
          <cell r="A8210" t="str">
            <v>620.20.35.370-6200.09</v>
          </cell>
          <cell r="B8210" t="str">
            <v>620</v>
          </cell>
          <cell r="C8210" t="str">
            <v>20</v>
          </cell>
          <cell r="D8210" t="str">
            <v>35</v>
          </cell>
          <cell r="E8210" t="str">
            <v>370</v>
          </cell>
          <cell r="F8210" t="str">
            <v>6200.09</v>
          </cell>
          <cell r="G8210" t="str">
            <v>Supplies Data Processing</v>
          </cell>
          <cell r="H8210">
            <v>0</v>
          </cell>
          <cell r="I8210">
            <v>0</v>
          </cell>
          <cell r="J8210">
            <v>0</v>
          </cell>
          <cell r="K8210">
            <v>0</v>
          </cell>
          <cell r="L8210">
            <v>0</v>
          </cell>
          <cell r="M8210">
            <v>0</v>
          </cell>
          <cell r="N8210">
            <v>0</v>
          </cell>
          <cell r="O8210" t="str">
            <v>+++</v>
          </cell>
        </row>
        <row r="8211">
          <cell r="A8211" t="str">
            <v>620.20.35.370-6250.05</v>
          </cell>
          <cell r="B8211" t="str">
            <v>620</v>
          </cell>
          <cell r="C8211" t="str">
            <v>20</v>
          </cell>
          <cell r="D8211" t="str">
            <v>35</v>
          </cell>
          <cell r="E8211" t="str">
            <v>370</v>
          </cell>
          <cell r="F8211" t="str">
            <v>6250.05</v>
          </cell>
          <cell r="G8211" t="str">
            <v>Supplies-Golf Clubhouse</v>
          </cell>
          <cell r="H8211">
            <v>0</v>
          </cell>
          <cell r="I8211">
            <v>0</v>
          </cell>
          <cell r="J8211">
            <v>0</v>
          </cell>
          <cell r="K8211">
            <v>0</v>
          </cell>
          <cell r="L8211">
            <v>0</v>
          </cell>
          <cell r="M8211">
            <v>0</v>
          </cell>
          <cell r="N8211">
            <v>0</v>
          </cell>
          <cell r="O8211" t="str">
            <v>+++</v>
          </cell>
        </row>
        <row r="8212">
          <cell r="A8212" t="str">
            <v>620.20.35.370-6250.06</v>
          </cell>
          <cell r="B8212" t="str">
            <v>620</v>
          </cell>
          <cell r="C8212" t="str">
            <v>20</v>
          </cell>
          <cell r="D8212" t="str">
            <v>35</v>
          </cell>
          <cell r="E8212" t="str">
            <v>370</v>
          </cell>
          <cell r="F8212" t="str">
            <v>6250.06</v>
          </cell>
          <cell r="G8212" t="str">
            <v>Supplies-Golf Custodial Supplies</v>
          </cell>
          <cell r="H8212">
            <v>0</v>
          </cell>
          <cell r="I8212">
            <v>0</v>
          </cell>
          <cell r="J8212">
            <v>0</v>
          </cell>
          <cell r="K8212">
            <v>0</v>
          </cell>
          <cell r="L8212">
            <v>0</v>
          </cell>
          <cell r="M8212">
            <v>0</v>
          </cell>
          <cell r="N8212">
            <v>0</v>
          </cell>
          <cell r="O8212" t="str">
            <v>+++</v>
          </cell>
        </row>
        <row r="8213">
          <cell r="A8213" t="str">
            <v>620.20.35.370-6300.01</v>
          </cell>
          <cell r="B8213" t="str">
            <v>620</v>
          </cell>
          <cell r="C8213" t="str">
            <v>20</v>
          </cell>
          <cell r="D8213" t="str">
            <v>35</v>
          </cell>
          <cell r="E8213" t="str">
            <v>370</v>
          </cell>
          <cell r="F8213" t="str">
            <v>6300.01</v>
          </cell>
          <cell r="G8213" t="str">
            <v>Dues &amp; Subscriptions Memberships</v>
          </cell>
          <cell r="H8213">
            <v>500</v>
          </cell>
          <cell r="I8213">
            <v>0</v>
          </cell>
          <cell r="J8213">
            <v>500</v>
          </cell>
          <cell r="K8213">
            <v>0</v>
          </cell>
          <cell r="L8213">
            <v>0</v>
          </cell>
          <cell r="M8213">
            <v>400</v>
          </cell>
          <cell r="N8213">
            <v>100</v>
          </cell>
          <cell r="O8213">
            <v>0.8</v>
          </cell>
        </row>
        <row r="8214">
          <cell r="A8214" t="str">
            <v>620.20.35.370-6300.03</v>
          </cell>
          <cell r="B8214" t="str">
            <v>620</v>
          </cell>
          <cell r="C8214" t="str">
            <v>20</v>
          </cell>
          <cell r="D8214" t="str">
            <v>35</v>
          </cell>
          <cell r="E8214" t="str">
            <v>370</v>
          </cell>
          <cell r="F8214" t="str">
            <v>6300.03</v>
          </cell>
          <cell r="G8214" t="str">
            <v>Dues &amp; Subscriptions Certifications</v>
          </cell>
          <cell r="H8214">
            <v>320</v>
          </cell>
          <cell r="I8214">
            <v>0</v>
          </cell>
          <cell r="J8214">
            <v>320</v>
          </cell>
          <cell r="K8214">
            <v>0</v>
          </cell>
          <cell r="L8214">
            <v>0</v>
          </cell>
          <cell r="M8214">
            <v>0</v>
          </cell>
          <cell r="N8214">
            <v>320</v>
          </cell>
          <cell r="O8214">
            <v>0</v>
          </cell>
        </row>
        <row r="8215">
          <cell r="A8215" t="str">
            <v>620.20.35.370-6350.03</v>
          </cell>
          <cell r="B8215" t="str">
            <v>620</v>
          </cell>
          <cell r="C8215" t="str">
            <v>20</v>
          </cell>
          <cell r="D8215" t="str">
            <v>35</v>
          </cell>
          <cell r="E8215" t="str">
            <v>370</v>
          </cell>
          <cell r="F8215" t="str">
            <v>6350.03</v>
          </cell>
          <cell r="G8215" t="str">
            <v>Maintenance Agreements &amp; Licenses Maintenance Agreements</v>
          </cell>
          <cell r="H8215">
            <v>2900</v>
          </cell>
          <cell r="I8215">
            <v>0</v>
          </cell>
          <cell r="J8215">
            <v>2900</v>
          </cell>
          <cell r="K8215">
            <v>0</v>
          </cell>
          <cell r="L8215">
            <v>0</v>
          </cell>
          <cell r="M8215">
            <v>1701.63</v>
          </cell>
          <cell r="N8215">
            <v>1198.3699999999999</v>
          </cell>
          <cell r="O8215">
            <v>0.59</v>
          </cell>
        </row>
        <row r="8216">
          <cell r="A8216" t="str">
            <v>620.20.35.370-6375.07</v>
          </cell>
          <cell r="B8216" t="str">
            <v>620</v>
          </cell>
          <cell r="C8216" t="str">
            <v>20</v>
          </cell>
          <cell r="D8216" t="str">
            <v>35</v>
          </cell>
          <cell r="E8216" t="str">
            <v>370</v>
          </cell>
          <cell r="F8216" t="str">
            <v>6375.07</v>
          </cell>
          <cell r="G8216" t="str">
            <v>Operating Fees Permit</v>
          </cell>
          <cell r="H8216">
            <v>0</v>
          </cell>
          <cell r="I8216">
            <v>0</v>
          </cell>
          <cell r="J8216">
            <v>0</v>
          </cell>
          <cell r="K8216">
            <v>0</v>
          </cell>
          <cell r="L8216">
            <v>0</v>
          </cell>
          <cell r="M8216">
            <v>0</v>
          </cell>
          <cell r="N8216">
            <v>0</v>
          </cell>
          <cell r="O8216" t="str">
            <v>+++</v>
          </cell>
        </row>
        <row r="8217">
          <cell r="A8217" t="str">
            <v>620.20.35.370-6400.01</v>
          </cell>
          <cell r="B8217" t="str">
            <v>620</v>
          </cell>
          <cell r="C8217" t="str">
            <v>20</v>
          </cell>
          <cell r="D8217" t="str">
            <v>35</v>
          </cell>
          <cell r="E8217" t="str">
            <v>370</v>
          </cell>
          <cell r="F8217" t="str">
            <v>6400.01</v>
          </cell>
          <cell r="G8217" t="str">
            <v>Repairs &amp; Maintenance Building</v>
          </cell>
          <cell r="H8217">
            <v>1700</v>
          </cell>
          <cell r="I8217">
            <v>0</v>
          </cell>
          <cell r="J8217">
            <v>1700</v>
          </cell>
          <cell r="K8217">
            <v>0</v>
          </cell>
          <cell r="L8217">
            <v>0</v>
          </cell>
          <cell r="M8217">
            <v>0</v>
          </cell>
          <cell r="N8217">
            <v>1700</v>
          </cell>
          <cell r="O8217">
            <v>0</v>
          </cell>
        </row>
        <row r="8218">
          <cell r="A8218" t="str">
            <v>620.20.35.370-6400.02</v>
          </cell>
          <cell r="B8218" t="str">
            <v>620</v>
          </cell>
          <cell r="C8218" t="str">
            <v>20</v>
          </cell>
          <cell r="D8218" t="str">
            <v>35</v>
          </cell>
          <cell r="E8218" t="str">
            <v>370</v>
          </cell>
          <cell r="F8218" t="str">
            <v>6400.02</v>
          </cell>
          <cell r="G8218" t="str">
            <v>Repairs &amp; Maintenance Minor Equipment/Other</v>
          </cell>
          <cell r="H8218">
            <v>0</v>
          </cell>
          <cell r="I8218">
            <v>0</v>
          </cell>
          <cell r="J8218">
            <v>0</v>
          </cell>
          <cell r="K8218">
            <v>0</v>
          </cell>
          <cell r="L8218">
            <v>0</v>
          </cell>
          <cell r="M8218">
            <v>0</v>
          </cell>
          <cell r="N8218">
            <v>0</v>
          </cell>
          <cell r="O8218" t="str">
            <v>+++</v>
          </cell>
        </row>
        <row r="8219">
          <cell r="A8219" t="str">
            <v>620.20.35.370-6400.03</v>
          </cell>
          <cell r="B8219" t="str">
            <v>620</v>
          </cell>
          <cell r="C8219" t="str">
            <v>20</v>
          </cell>
          <cell r="D8219" t="str">
            <v>35</v>
          </cell>
          <cell r="E8219" t="str">
            <v>370</v>
          </cell>
          <cell r="F8219" t="str">
            <v>6400.03</v>
          </cell>
          <cell r="G8219" t="str">
            <v>Repairs &amp; Maintenance Major Repair &amp; Contingency</v>
          </cell>
          <cell r="H8219">
            <v>0</v>
          </cell>
          <cell r="I8219">
            <v>0</v>
          </cell>
          <cell r="J8219">
            <v>0</v>
          </cell>
          <cell r="K8219">
            <v>0</v>
          </cell>
          <cell r="L8219">
            <v>0</v>
          </cell>
          <cell r="M8219">
            <v>0</v>
          </cell>
          <cell r="N8219">
            <v>0</v>
          </cell>
          <cell r="O8219" t="str">
            <v>+++</v>
          </cell>
        </row>
        <row r="8220">
          <cell r="A8220" t="str">
            <v>620.20.35.370-6400.11</v>
          </cell>
          <cell r="B8220" t="str">
            <v>620</v>
          </cell>
          <cell r="C8220" t="str">
            <v>20</v>
          </cell>
          <cell r="D8220" t="str">
            <v>35</v>
          </cell>
          <cell r="E8220" t="str">
            <v>370</v>
          </cell>
          <cell r="F8220" t="str">
            <v>6400.11</v>
          </cell>
          <cell r="G8220" t="str">
            <v>Repairs &amp; Maintenance Irrigation</v>
          </cell>
          <cell r="H8220">
            <v>0</v>
          </cell>
          <cell r="I8220">
            <v>0</v>
          </cell>
          <cell r="J8220">
            <v>0</v>
          </cell>
          <cell r="K8220">
            <v>0</v>
          </cell>
          <cell r="L8220">
            <v>0</v>
          </cell>
          <cell r="M8220">
            <v>0</v>
          </cell>
          <cell r="N8220">
            <v>0</v>
          </cell>
          <cell r="O8220" t="str">
            <v>+++</v>
          </cell>
        </row>
        <row r="8221">
          <cell r="A8221" t="str">
            <v>620.20.35.370-6400.19</v>
          </cell>
          <cell r="B8221" t="str">
            <v>620</v>
          </cell>
          <cell r="C8221" t="str">
            <v>20</v>
          </cell>
          <cell r="D8221" t="str">
            <v>35</v>
          </cell>
          <cell r="E8221" t="str">
            <v>370</v>
          </cell>
          <cell r="F8221" t="str">
            <v>6400.19</v>
          </cell>
          <cell r="G8221" t="str">
            <v>Repairs &amp; Maintenance Testing/Certifications</v>
          </cell>
          <cell r="H8221">
            <v>230</v>
          </cell>
          <cell r="I8221">
            <v>0</v>
          </cell>
          <cell r="J8221">
            <v>230</v>
          </cell>
          <cell r="K8221">
            <v>0</v>
          </cell>
          <cell r="L8221">
            <v>0</v>
          </cell>
          <cell r="M8221">
            <v>0</v>
          </cell>
          <cell r="N8221">
            <v>230</v>
          </cell>
          <cell r="O8221">
            <v>0</v>
          </cell>
        </row>
        <row r="8222">
          <cell r="A8222" t="str">
            <v>620.20.35.370-6400.20</v>
          </cell>
          <cell r="B8222" t="str">
            <v>620</v>
          </cell>
          <cell r="C8222" t="str">
            <v>20</v>
          </cell>
          <cell r="D8222" t="str">
            <v>35</v>
          </cell>
          <cell r="E8222" t="str">
            <v>370</v>
          </cell>
          <cell r="F8222" t="str">
            <v>6400.20</v>
          </cell>
          <cell r="G8222" t="str">
            <v>Repairs &amp; Maintenance Property Maintenance</v>
          </cell>
          <cell r="H8222">
            <v>4500</v>
          </cell>
          <cell r="I8222">
            <v>0</v>
          </cell>
          <cell r="J8222">
            <v>4500</v>
          </cell>
          <cell r="K8222">
            <v>0</v>
          </cell>
          <cell r="L8222">
            <v>0</v>
          </cell>
          <cell r="M8222">
            <v>1217.78</v>
          </cell>
          <cell r="N8222">
            <v>3282.22</v>
          </cell>
          <cell r="O8222">
            <v>0.27</v>
          </cell>
        </row>
        <row r="8223">
          <cell r="A8223" t="str">
            <v>620.20.35.370-6500.04</v>
          </cell>
          <cell r="B8223" t="str">
            <v>620</v>
          </cell>
          <cell r="C8223" t="str">
            <v>20</v>
          </cell>
          <cell r="D8223" t="str">
            <v>35</v>
          </cell>
          <cell r="E8223" t="str">
            <v>370</v>
          </cell>
          <cell r="F8223" t="str">
            <v>6500.04</v>
          </cell>
          <cell r="G8223" t="str">
            <v>Claims &amp; Insurance Insurance Premiums</v>
          </cell>
          <cell r="H8223">
            <v>25160</v>
          </cell>
          <cell r="I8223">
            <v>0</v>
          </cell>
          <cell r="J8223">
            <v>25160</v>
          </cell>
          <cell r="K8223">
            <v>0</v>
          </cell>
          <cell r="L8223">
            <v>0</v>
          </cell>
          <cell r="M8223">
            <v>0</v>
          </cell>
          <cell r="N8223">
            <v>25160</v>
          </cell>
          <cell r="O8223">
            <v>0</v>
          </cell>
        </row>
        <row r="8224">
          <cell r="A8224" t="str">
            <v>620.20.35.370-6600.01</v>
          </cell>
          <cell r="B8224" t="str">
            <v>620</v>
          </cell>
          <cell r="C8224" t="str">
            <v>20</v>
          </cell>
          <cell r="D8224" t="str">
            <v>35</v>
          </cell>
          <cell r="E8224" t="str">
            <v>370</v>
          </cell>
          <cell r="F8224" t="str">
            <v>6600.01</v>
          </cell>
          <cell r="G8224" t="str">
            <v>Administrative Expenses Meetings</v>
          </cell>
          <cell r="H8224">
            <v>200</v>
          </cell>
          <cell r="I8224">
            <v>0</v>
          </cell>
          <cell r="J8224">
            <v>200</v>
          </cell>
          <cell r="K8224">
            <v>0</v>
          </cell>
          <cell r="L8224">
            <v>0</v>
          </cell>
          <cell r="M8224">
            <v>0</v>
          </cell>
          <cell r="N8224">
            <v>200</v>
          </cell>
          <cell r="O8224">
            <v>0</v>
          </cell>
        </row>
        <row r="8225">
          <cell r="A8225" t="str">
            <v>620.20.35.370-6600.03</v>
          </cell>
          <cell r="B8225" t="str">
            <v>620</v>
          </cell>
          <cell r="C8225" t="str">
            <v>20</v>
          </cell>
          <cell r="D8225" t="str">
            <v>35</v>
          </cell>
          <cell r="E8225" t="str">
            <v>370</v>
          </cell>
          <cell r="F8225" t="str">
            <v>6600.03</v>
          </cell>
          <cell r="G8225" t="str">
            <v>Administrative Expenses Mileage Reimbursement</v>
          </cell>
          <cell r="H8225">
            <v>0</v>
          </cell>
          <cell r="I8225">
            <v>0</v>
          </cell>
          <cell r="J8225">
            <v>0</v>
          </cell>
          <cell r="K8225">
            <v>0</v>
          </cell>
          <cell r="L8225">
            <v>0</v>
          </cell>
          <cell r="M8225">
            <v>0</v>
          </cell>
          <cell r="N8225">
            <v>0</v>
          </cell>
          <cell r="O8225" t="str">
            <v>+++</v>
          </cell>
        </row>
        <row r="8226">
          <cell r="A8226" t="str">
            <v>620.20.35.370-6600.04</v>
          </cell>
          <cell r="B8226" t="str">
            <v>620</v>
          </cell>
          <cell r="C8226" t="str">
            <v>20</v>
          </cell>
          <cell r="D8226" t="str">
            <v>35</v>
          </cell>
          <cell r="E8226" t="str">
            <v>370</v>
          </cell>
          <cell r="F8226" t="str">
            <v>6600.04</v>
          </cell>
          <cell r="G8226" t="str">
            <v>Administrative Expenses Training/Conferences</v>
          </cell>
          <cell r="H8226">
            <v>2000</v>
          </cell>
          <cell r="I8226">
            <v>0</v>
          </cell>
          <cell r="J8226">
            <v>2000</v>
          </cell>
          <cell r="K8226">
            <v>0</v>
          </cell>
          <cell r="L8226">
            <v>0</v>
          </cell>
          <cell r="M8226">
            <v>305</v>
          </cell>
          <cell r="N8226">
            <v>1695</v>
          </cell>
          <cell r="O8226">
            <v>0.15</v>
          </cell>
        </row>
        <row r="8227">
          <cell r="A8227" t="str">
            <v>620.20.35.370-6600.05</v>
          </cell>
          <cell r="B8227" t="str">
            <v>620</v>
          </cell>
          <cell r="C8227" t="str">
            <v>20</v>
          </cell>
          <cell r="D8227" t="str">
            <v>35</v>
          </cell>
          <cell r="E8227" t="str">
            <v>370</v>
          </cell>
          <cell r="F8227" t="str">
            <v>6600.05</v>
          </cell>
          <cell r="G8227" t="str">
            <v>Administrative Expenses Public/Legal Advertisement</v>
          </cell>
          <cell r="H8227">
            <v>1600</v>
          </cell>
          <cell r="I8227">
            <v>0</v>
          </cell>
          <cell r="J8227">
            <v>1600</v>
          </cell>
          <cell r="K8227">
            <v>0</v>
          </cell>
          <cell r="L8227">
            <v>0</v>
          </cell>
          <cell r="M8227">
            <v>0</v>
          </cell>
          <cell r="N8227">
            <v>1600</v>
          </cell>
          <cell r="O8227">
            <v>0</v>
          </cell>
        </row>
        <row r="8228">
          <cell r="A8228" t="str">
            <v>620.20.35.370-6600.07</v>
          </cell>
          <cell r="B8228" t="str">
            <v>620</v>
          </cell>
          <cell r="C8228" t="str">
            <v>20</v>
          </cell>
          <cell r="D8228" t="str">
            <v>35</v>
          </cell>
          <cell r="E8228" t="str">
            <v>370</v>
          </cell>
          <cell r="F8228" t="str">
            <v>6600.07</v>
          </cell>
          <cell r="G8228" t="str">
            <v>Administrative Expenses Employee Recruitment</v>
          </cell>
          <cell r="H8228">
            <v>800</v>
          </cell>
          <cell r="I8228">
            <v>0</v>
          </cell>
          <cell r="J8228">
            <v>800</v>
          </cell>
          <cell r="K8228">
            <v>0</v>
          </cell>
          <cell r="L8228">
            <v>0</v>
          </cell>
          <cell r="M8228">
            <v>0</v>
          </cell>
          <cell r="N8228">
            <v>800</v>
          </cell>
          <cell r="O8228">
            <v>0</v>
          </cell>
        </row>
        <row r="8229">
          <cell r="A8229" t="str">
            <v>620.20.35.370-6600.26</v>
          </cell>
          <cell r="B8229" t="str">
            <v>620</v>
          </cell>
          <cell r="C8229" t="str">
            <v>20</v>
          </cell>
          <cell r="D8229" t="str">
            <v>35</v>
          </cell>
          <cell r="E8229" t="str">
            <v>370</v>
          </cell>
          <cell r="F8229" t="str">
            <v>6600.26</v>
          </cell>
          <cell r="G8229" t="str">
            <v>Administrative Expenses Support Services-IT</v>
          </cell>
          <cell r="H8229">
            <v>12970</v>
          </cell>
          <cell r="I8229">
            <v>0</v>
          </cell>
          <cell r="J8229">
            <v>12970</v>
          </cell>
          <cell r="K8229">
            <v>0</v>
          </cell>
          <cell r="L8229">
            <v>0</v>
          </cell>
          <cell r="M8229">
            <v>0</v>
          </cell>
          <cell r="N8229">
            <v>12970</v>
          </cell>
          <cell r="O8229">
            <v>0</v>
          </cell>
        </row>
        <row r="8230">
          <cell r="A8230" t="str">
            <v>620.20.35.370-6600.28</v>
          </cell>
          <cell r="B8230" t="str">
            <v>620</v>
          </cell>
          <cell r="C8230" t="str">
            <v>20</v>
          </cell>
          <cell r="D8230" t="str">
            <v>35</v>
          </cell>
          <cell r="E8230" t="str">
            <v>370</v>
          </cell>
          <cell r="F8230" t="str">
            <v>6600.28</v>
          </cell>
          <cell r="G8230" t="str">
            <v>Administrative Expenses Equipment Fund Contribution</v>
          </cell>
          <cell r="H8230">
            <v>0</v>
          </cell>
          <cell r="I8230">
            <v>0</v>
          </cell>
          <cell r="J8230">
            <v>0</v>
          </cell>
          <cell r="K8230">
            <v>0</v>
          </cell>
          <cell r="L8230">
            <v>0</v>
          </cell>
          <cell r="M8230">
            <v>0</v>
          </cell>
          <cell r="N8230">
            <v>0</v>
          </cell>
          <cell r="O8230" t="str">
            <v>+++</v>
          </cell>
        </row>
        <row r="8231">
          <cell r="A8231" t="str">
            <v>620.20.35.370-6600.32</v>
          </cell>
          <cell r="B8231" t="str">
            <v>620</v>
          </cell>
          <cell r="C8231" t="str">
            <v>20</v>
          </cell>
          <cell r="D8231" t="str">
            <v>35</v>
          </cell>
          <cell r="E8231" t="str">
            <v>370</v>
          </cell>
          <cell r="F8231" t="str">
            <v>6600.32</v>
          </cell>
          <cell r="G8231" t="str">
            <v>Administrative Expenses Vehicle Fund Contribution</v>
          </cell>
          <cell r="H8231">
            <v>100160</v>
          </cell>
          <cell r="I8231">
            <v>0</v>
          </cell>
          <cell r="J8231">
            <v>100160</v>
          </cell>
          <cell r="K8231">
            <v>0</v>
          </cell>
          <cell r="L8231">
            <v>0</v>
          </cell>
          <cell r="M8231">
            <v>0</v>
          </cell>
          <cell r="N8231">
            <v>100160</v>
          </cell>
          <cell r="O8231">
            <v>0</v>
          </cell>
        </row>
        <row r="8232">
          <cell r="A8232" t="str">
            <v>620.20.35.370-6600.36</v>
          </cell>
          <cell r="B8232" t="str">
            <v>620</v>
          </cell>
          <cell r="C8232" t="str">
            <v>20</v>
          </cell>
          <cell r="D8232" t="str">
            <v>35</v>
          </cell>
          <cell r="E8232" t="str">
            <v>370</v>
          </cell>
          <cell r="F8232" t="str">
            <v>6600.36</v>
          </cell>
          <cell r="G8232" t="str">
            <v>Administrative Expenses IT Fund Contribution</v>
          </cell>
          <cell r="H8232">
            <v>14520</v>
          </cell>
          <cell r="I8232">
            <v>0</v>
          </cell>
          <cell r="J8232">
            <v>14520</v>
          </cell>
          <cell r="K8232">
            <v>0</v>
          </cell>
          <cell r="L8232">
            <v>0</v>
          </cell>
          <cell r="M8232">
            <v>0</v>
          </cell>
          <cell r="N8232">
            <v>14520</v>
          </cell>
          <cell r="O8232">
            <v>0</v>
          </cell>
        </row>
        <row r="8233">
          <cell r="A8233" t="str">
            <v>620.20.35.380-5000.01</v>
          </cell>
          <cell r="B8233" t="str">
            <v>620</v>
          </cell>
          <cell r="C8233" t="str">
            <v>20</v>
          </cell>
          <cell r="D8233" t="str">
            <v>35</v>
          </cell>
          <cell r="E8233" t="str">
            <v>380</v>
          </cell>
          <cell r="F8233" t="str">
            <v>5000.01</v>
          </cell>
          <cell r="G8233" t="str">
            <v>Salaries Regular</v>
          </cell>
          <cell r="H8233">
            <v>245825</v>
          </cell>
          <cell r="I8233">
            <v>0</v>
          </cell>
          <cell r="J8233">
            <v>245825</v>
          </cell>
          <cell r="K8233">
            <v>0</v>
          </cell>
          <cell r="L8233">
            <v>0</v>
          </cell>
          <cell r="M8233">
            <v>46421.09</v>
          </cell>
          <cell r="N8233">
            <v>199403.91</v>
          </cell>
          <cell r="O8233">
            <v>0.19</v>
          </cell>
        </row>
        <row r="8234">
          <cell r="A8234" t="str">
            <v>620.20.35.380-5000.02</v>
          </cell>
          <cell r="B8234" t="str">
            <v>620</v>
          </cell>
          <cell r="C8234" t="str">
            <v>20</v>
          </cell>
          <cell r="D8234" t="str">
            <v>35</v>
          </cell>
          <cell r="E8234" t="str">
            <v>380</v>
          </cell>
          <cell r="F8234" t="str">
            <v>5000.02</v>
          </cell>
          <cell r="G8234" t="str">
            <v>Salaries Part Time</v>
          </cell>
          <cell r="H8234">
            <v>147000</v>
          </cell>
          <cell r="I8234">
            <v>0</v>
          </cell>
          <cell r="J8234">
            <v>147000</v>
          </cell>
          <cell r="K8234">
            <v>0</v>
          </cell>
          <cell r="L8234">
            <v>0</v>
          </cell>
          <cell r="M8234">
            <v>47852.45</v>
          </cell>
          <cell r="N8234">
            <v>99147.55</v>
          </cell>
          <cell r="O8234">
            <v>0.33</v>
          </cell>
        </row>
        <row r="8235">
          <cell r="A8235" t="str">
            <v>620.20.35.380-5000.03</v>
          </cell>
          <cell r="B8235" t="str">
            <v>620</v>
          </cell>
          <cell r="C8235" t="str">
            <v>20</v>
          </cell>
          <cell r="D8235" t="str">
            <v>35</v>
          </cell>
          <cell r="E8235" t="str">
            <v>380</v>
          </cell>
          <cell r="F8235" t="str">
            <v>5000.03</v>
          </cell>
          <cell r="G8235" t="str">
            <v>Salaries Overtime</v>
          </cell>
          <cell r="H8235">
            <v>42385</v>
          </cell>
          <cell r="I8235">
            <v>0</v>
          </cell>
          <cell r="J8235">
            <v>42385</v>
          </cell>
          <cell r="K8235">
            <v>0</v>
          </cell>
          <cell r="L8235">
            <v>0</v>
          </cell>
          <cell r="M8235">
            <v>15123.24</v>
          </cell>
          <cell r="N8235">
            <v>27261.759999999998</v>
          </cell>
          <cell r="O8235">
            <v>0.36</v>
          </cell>
        </row>
        <row r="8236">
          <cell r="A8236" t="str">
            <v>620.20.35.380-5000.04</v>
          </cell>
          <cell r="B8236" t="str">
            <v>620</v>
          </cell>
          <cell r="C8236" t="str">
            <v>20</v>
          </cell>
          <cell r="D8236" t="str">
            <v>35</v>
          </cell>
          <cell r="E8236" t="str">
            <v>380</v>
          </cell>
          <cell r="F8236" t="str">
            <v>5000.04</v>
          </cell>
          <cell r="G8236" t="str">
            <v>Salaries Holiday Pay</v>
          </cell>
          <cell r="H8236">
            <v>1000</v>
          </cell>
          <cell r="I8236">
            <v>0</v>
          </cell>
          <cell r="J8236">
            <v>1000</v>
          </cell>
          <cell r="K8236">
            <v>0</v>
          </cell>
          <cell r="L8236">
            <v>0</v>
          </cell>
          <cell r="M8236">
            <v>0</v>
          </cell>
          <cell r="N8236">
            <v>1000</v>
          </cell>
          <cell r="O8236">
            <v>0</v>
          </cell>
        </row>
        <row r="8237">
          <cell r="A8237" t="str">
            <v>620.20.35.380-5000.05</v>
          </cell>
          <cell r="B8237" t="str">
            <v>620</v>
          </cell>
          <cell r="C8237" t="str">
            <v>20</v>
          </cell>
          <cell r="D8237" t="str">
            <v>35</v>
          </cell>
          <cell r="E8237" t="str">
            <v>380</v>
          </cell>
          <cell r="F8237" t="str">
            <v>5000.05</v>
          </cell>
          <cell r="G8237" t="str">
            <v>Salaries Duty Pay</v>
          </cell>
          <cell r="H8237">
            <v>0</v>
          </cell>
          <cell r="I8237">
            <v>0</v>
          </cell>
          <cell r="J8237">
            <v>0</v>
          </cell>
          <cell r="K8237">
            <v>0</v>
          </cell>
          <cell r="L8237">
            <v>0</v>
          </cell>
          <cell r="M8237">
            <v>0</v>
          </cell>
          <cell r="N8237">
            <v>0</v>
          </cell>
          <cell r="O8237" t="str">
            <v>+++</v>
          </cell>
        </row>
        <row r="8238">
          <cell r="A8238" t="str">
            <v>620.20.35.380-5000.06</v>
          </cell>
          <cell r="B8238" t="str">
            <v>620</v>
          </cell>
          <cell r="C8238" t="str">
            <v>20</v>
          </cell>
          <cell r="D8238" t="str">
            <v>35</v>
          </cell>
          <cell r="E8238" t="str">
            <v>380</v>
          </cell>
          <cell r="F8238" t="str">
            <v>5000.06</v>
          </cell>
          <cell r="G8238" t="str">
            <v>Salaries Out of Class</v>
          </cell>
          <cell r="H8238">
            <v>0</v>
          </cell>
          <cell r="I8238">
            <v>0</v>
          </cell>
          <cell r="J8238">
            <v>0</v>
          </cell>
          <cell r="K8238">
            <v>0</v>
          </cell>
          <cell r="L8238">
            <v>0</v>
          </cell>
          <cell r="M8238">
            <v>707.96</v>
          </cell>
          <cell r="N8238">
            <v>-707.96</v>
          </cell>
          <cell r="O8238" t="str">
            <v>+++</v>
          </cell>
        </row>
        <row r="8239">
          <cell r="A8239" t="str">
            <v>620.20.35.380-5000.07</v>
          </cell>
          <cell r="B8239" t="str">
            <v>620</v>
          </cell>
          <cell r="C8239" t="str">
            <v>20</v>
          </cell>
          <cell r="D8239" t="str">
            <v>35</v>
          </cell>
          <cell r="E8239" t="str">
            <v>380</v>
          </cell>
          <cell r="F8239" t="str">
            <v>5000.07</v>
          </cell>
          <cell r="G8239" t="str">
            <v>Salaries Admin Leave Pay</v>
          </cell>
          <cell r="H8239">
            <v>835</v>
          </cell>
          <cell r="I8239">
            <v>0</v>
          </cell>
          <cell r="J8239">
            <v>835</v>
          </cell>
          <cell r="K8239">
            <v>0</v>
          </cell>
          <cell r="L8239">
            <v>0</v>
          </cell>
          <cell r="M8239">
            <v>911.34</v>
          </cell>
          <cell r="N8239">
            <v>-76.34</v>
          </cell>
          <cell r="O8239">
            <v>1.0900000000000001</v>
          </cell>
        </row>
        <row r="8240">
          <cell r="A8240" t="str">
            <v>620.20.35.380-5000.08</v>
          </cell>
          <cell r="B8240" t="str">
            <v>620</v>
          </cell>
          <cell r="C8240" t="str">
            <v>20</v>
          </cell>
          <cell r="D8240" t="str">
            <v>35</v>
          </cell>
          <cell r="E8240" t="str">
            <v>380</v>
          </cell>
          <cell r="F8240" t="str">
            <v>5000.08</v>
          </cell>
          <cell r="G8240" t="str">
            <v>Salaries Longevity Pay</v>
          </cell>
          <cell r="H8240">
            <v>2992</v>
          </cell>
          <cell r="I8240">
            <v>0</v>
          </cell>
          <cell r="J8240">
            <v>2992</v>
          </cell>
          <cell r="K8240">
            <v>0</v>
          </cell>
          <cell r="L8240">
            <v>0</v>
          </cell>
          <cell r="M8240">
            <v>0</v>
          </cell>
          <cell r="N8240">
            <v>2992</v>
          </cell>
          <cell r="O8240">
            <v>0</v>
          </cell>
        </row>
        <row r="8241">
          <cell r="A8241" t="str">
            <v>620.20.35.380-5000.10</v>
          </cell>
          <cell r="B8241" t="str">
            <v>620</v>
          </cell>
          <cell r="C8241" t="str">
            <v>20</v>
          </cell>
          <cell r="D8241" t="str">
            <v>35</v>
          </cell>
          <cell r="E8241" t="str">
            <v>380</v>
          </cell>
          <cell r="F8241" t="str">
            <v>5000.10</v>
          </cell>
          <cell r="G8241" t="str">
            <v>Salaries Furloughs</v>
          </cell>
          <cell r="H8241">
            <v>0</v>
          </cell>
          <cell r="I8241">
            <v>0</v>
          </cell>
          <cell r="J8241">
            <v>0</v>
          </cell>
          <cell r="K8241">
            <v>0</v>
          </cell>
          <cell r="L8241">
            <v>0</v>
          </cell>
          <cell r="M8241">
            <v>0</v>
          </cell>
          <cell r="N8241">
            <v>0</v>
          </cell>
          <cell r="O8241" t="str">
            <v>+++</v>
          </cell>
        </row>
        <row r="8242">
          <cell r="A8242" t="str">
            <v>620.20.35.380-5000.11</v>
          </cell>
          <cell r="B8242" t="str">
            <v>620</v>
          </cell>
          <cell r="C8242" t="str">
            <v>20</v>
          </cell>
          <cell r="D8242" t="str">
            <v>35</v>
          </cell>
          <cell r="E8242" t="str">
            <v>380</v>
          </cell>
          <cell r="F8242" t="str">
            <v>5000.11</v>
          </cell>
          <cell r="G8242" t="str">
            <v>Salaries Worker's Comp</v>
          </cell>
          <cell r="H8242">
            <v>0</v>
          </cell>
          <cell r="I8242">
            <v>0</v>
          </cell>
          <cell r="J8242">
            <v>0</v>
          </cell>
          <cell r="K8242">
            <v>0</v>
          </cell>
          <cell r="L8242">
            <v>0</v>
          </cell>
          <cell r="M8242">
            <v>0</v>
          </cell>
          <cell r="N8242">
            <v>0</v>
          </cell>
          <cell r="O8242" t="str">
            <v>+++</v>
          </cell>
        </row>
        <row r="8243">
          <cell r="A8243" t="str">
            <v>620.20.35.380-5000.12</v>
          </cell>
          <cell r="B8243" t="str">
            <v>620</v>
          </cell>
          <cell r="C8243" t="str">
            <v>20</v>
          </cell>
          <cell r="D8243" t="str">
            <v>35</v>
          </cell>
          <cell r="E8243" t="str">
            <v>380</v>
          </cell>
          <cell r="F8243" t="str">
            <v>5000.12</v>
          </cell>
          <cell r="G8243" t="str">
            <v>Salaries Compensated Absences</v>
          </cell>
          <cell r="H8243">
            <v>0</v>
          </cell>
          <cell r="I8243">
            <v>0</v>
          </cell>
          <cell r="J8243">
            <v>0</v>
          </cell>
          <cell r="K8243">
            <v>0</v>
          </cell>
          <cell r="L8243">
            <v>0</v>
          </cell>
          <cell r="M8243">
            <v>0</v>
          </cell>
          <cell r="N8243">
            <v>0</v>
          </cell>
          <cell r="O8243" t="str">
            <v>+++</v>
          </cell>
        </row>
        <row r="8244">
          <cell r="A8244" t="str">
            <v>620.20.35.380-5000.99</v>
          </cell>
          <cell r="B8244" t="str">
            <v>620</v>
          </cell>
          <cell r="C8244" t="str">
            <v>20</v>
          </cell>
          <cell r="D8244" t="str">
            <v>35</v>
          </cell>
          <cell r="E8244" t="str">
            <v>380</v>
          </cell>
          <cell r="F8244" t="str">
            <v>5000.99</v>
          </cell>
          <cell r="G8244" t="str">
            <v>Salaries New Personnel Requests</v>
          </cell>
          <cell r="H8244">
            <v>0</v>
          </cell>
          <cell r="I8244">
            <v>0</v>
          </cell>
          <cell r="J8244">
            <v>0</v>
          </cell>
          <cell r="K8244">
            <v>0</v>
          </cell>
          <cell r="L8244">
            <v>0</v>
          </cell>
          <cell r="M8244">
            <v>0</v>
          </cell>
          <cell r="N8244">
            <v>0</v>
          </cell>
          <cell r="O8244" t="str">
            <v>+++</v>
          </cell>
        </row>
        <row r="8245">
          <cell r="A8245" t="str">
            <v>620.20.35.380-5100.00</v>
          </cell>
          <cell r="B8245" t="str">
            <v>620</v>
          </cell>
          <cell r="C8245" t="str">
            <v>20</v>
          </cell>
          <cell r="D8245" t="str">
            <v>35</v>
          </cell>
          <cell r="E8245" t="str">
            <v>380</v>
          </cell>
          <cell r="F8245" t="str">
            <v>5100.00</v>
          </cell>
          <cell r="G8245" t="str">
            <v>Benefits PERS Pool Liability</v>
          </cell>
          <cell r="H8245">
            <v>66285</v>
          </cell>
          <cell r="I8245">
            <v>0</v>
          </cell>
          <cell r="J8245">
            <v>66285</v>
          </cell>
          <cell r="K8245">
            <v>0</v>
          </cell>
          <cell r="L8245">
            <v>0</v>
          </cell>
          <cell r="M8245">
            <v>12700.92</v>
          </cell>
          <cell r="N8245">
            <v>53584.08</v>
          </cell>
          <cell r="O8245">
            <v>0.19</v>
          </cell>
        </row>
        <row r="8246">
          <cell r="A8246" t="str">
            <v>620.20.35.380-5100.01</v>
          </cell>
          <cell r="B8246" t="str">
            <v>620</v>
          </cell>
          <cell r="C8246" t="str">
            <v>20</v>
          </cell>
          <cell r="D8246" t="str">
            <v>35</v>
          </cell>
          <cell r="E8246" t="str">
            <v>380</v>
          </cell>
          <cell r="F8246" t="str">
            <v>5100.01</v>
          </cell>
          <cell r="G8246" t="str">
            <v>Benefits Retirement</v>
          </cell>
          <cell r="H8246">
            <v>37580</v>
          </cell>
          <cell r="I8246">
            <v>0</v>
          </cell>
          <cell r="J8246">
            <v>37580</v>
          </cell>
          <cell r="K8246">
            <v>0</v>
          </cell>
          <cell r="L8246">
            <v>0</v>
          </cell>
          <cell r="M8246">
            <v>6580.66</v>
          </cell>
          <cell r="N8246">
            <v>30999.34</v>
          </cell>
          <cell r="O8246">
            <v>0.18</v>
          </cell>
        </row>
        <row r="8247">
          <cell r="A8247" t="str">
            <v>620.20.35.380-5100.02</v>
          </cell>
          <cell r="B8247" t="str">
            <v>620</v>
          </cell>
          <cell r="C8247" t="str">
            <v>20</v>
          </cell>
          <cell r="D8247" t="str">
            <v>35</v>
          </cell>
          <cell r="E8247" t="str">
            <v>380</v>
          </cell>
          <cell r="F8247" t="str">
            <v>5100.02</v>
          </cell>
          <cell r="G8247" t="str">
            <v>Benefits Health Insurance</v>
          </cell>
          <cell r="H8247">
            <v>50450</v>
          </cell>
          <cell r="I8247">
            <v>0</v>
          </cell>
          <cell r="J8247">
            <v>50450</v>
          </cell>
          <cell r="K8247">
            <v>0</v>
          </cell>
          <cell r="L8247">
            <v>0</v>
          </cell>
          <cell r="M8247">
            <v>11690.6</v>
          </cell>
          <cell r="N8247">
            <v>38759.4</v>
          </cell>
          <cell r="O8247">
            <v>0.23</v>
          </cell>
        </row>
        <row r="8248">
          <cell r="A8248" t="str">
            <v>620.20.35.380-5100.03</v>
          </cell>
          <cell r="B8248" t="str">
            <v>620</v>
          </cell>
          <cell r="C8248" t="str">
            <v>20</v>
          </cell>
          <cell r="D8248" t="str">
            <v>35</v>
          </cell>
          <cell r="E8248" t="str">
            <v>380</v>
          </cell>
          <cell r="F8248" t="str">
            <v>5100.03</v>
          </cell>
          <cell r="G8248" t="str">
            <v>Benefits Dental Insurance</v>
          </cell>
          <cell r="H8248">
            <v>5485</v>
          </cell>
          <cell r="I8248">
            <v>0</v>
          </cell>
          <cell r="J8248">
            <v>5485</v>
          </cell>
          <cell r="K8248">
            <v>0</v>
          </cell>
          <cell r="L8248">
            <v>0</v>
          </cell>
          <cell r="M8248">
            <v>737.83</v>
          </cell>
          <cell r="N8248">
            <v>4747.17</v>
          </cell>
          <cell r="O8248">
            <v>0.13</v>
          </cell>
        </row>
        <row r="8249">
          <cell r="A8249" t="str">
            <v>620.20.35.380-5100.04</v>
          </cell>
          <cell r="B8249" t="str">
            <v>620</v>
          </cell>
          <cell r="C8249" t="str">
            <v>20</v>
          </cell>
          <cell r="D8249" t="str">
            <v>35</v>
          </cell>
          <cell r="E8249" t="str">
            <v>380</v>
          </cell>
          <cell r="F8249" t="str">
            <v>5100.04</v>
          </cell>
          <cell r="G8249" t="str">
            <v>Benefits Vision Insurance</v>
          </cell>
          <cell r="H8249">
            <v>840</v>
          </cell>
          <cell r="I8249">
            <v>0</v>
          </cell>
          <cell r="J8249">
            <v>840</v>
          </cell>
          <cell r="K8249">
            <v>0</v>
          </cell>
          <cell r="L8249">
            <v>0</v>
          </cell>
          <cell r="M8249">
            <v>129.76</v>
          </cell>
          <cell r="N8249">
            <v>710.24</v>
          </cell>
          <cell r="O8249">
            <v>0.15</v>
          </cell>
        </row>
        <row r="8250">
          <cell r="A8250" t="str">
            <v>620.20.35.380-5100.05</v>
          </cell>
          <cell r="B8250" t="str">
            <v>620</v>
          </cell>
          <cell r="C8250" t="str">
            <v>20</v>
          </cell>
          <cell r="D8250" t="str">
            <v>35</v>
          </cell>
          <cell r="E8250" t="str">
            <v>380</v>
          </cell>
          <cell r="F8250" t="str">
            <v>5100.05</v>
          </cell>
          <cell r="G8250" t="str">
            <v>Benefits Life Insurance</v>
          </cell>
          <cell r="H8250">
            <v>590</v>
          </cell>
          <cell r="I8250">
            <v>0</v>
          </cell>
          <cell r="J8250">
            <v>590</v>
          </cell>
          <cell r="K8250">
            <v>0</v>
          </cell>
          <cell r="L8250">
            <v>0</v>
          </cell>
          <cell r="M8250">
            <v>69.27</v>
          </cell>
          <cell r="N8250">
            <v>520.73</v>
          </cell>
          <cell r="O8250">
            <v>0.12</v>
          </cell>
        </row>
        <row r="8251">
          <cell r="A8251" t="str">
            <v>620.20.35.380-5100.06</v>
          </cell>
          <cell r="B8251" t="str">
            <v>620</v>
          </cell>
          <cell r="C8251" t="str">
            <v>20</v>
          </cell>
          <cell r="D8251" t="str">
            <v>35</v>
          </cell>
          <cell r="E8251" t="str">
            <v>380</v>
          </cell>
          <cell r="F8251" t="str">
            <v>5100.06</v>
          </cell>
          <cell r="G8251" t="str">
            <v>Benefits Worker's Comp</v>
          </cell>
          <cell r="H8251">
            <v>11810</v>
          </cell>
          <cell r="I8251">
            <v>0</v>
          </cell>
          <cell r="J8251">
            <v>11810</v>
          </cell>
          <cell r="K8251">
            <v>0</v>
          </cell>
          <cell r="L8251">
            <v>0</v>
          </cell>
          <cell r="M8251">
            <v>0</v>
          </cell>
          <cell r="N8251">
            <v>11810</v>
          </cell>
          <cell r="O8251">
            <v>0</v>
          </cell>
        </row>
        <row r="8252">
          <cell r="A8252" t="str">
            <v>620.20.35.380-5100.07</v>
          </cell>
          <cell r="B8252" t="str">
            <v>620</v>
          </cell>
          <cell r="C8252" t="str">
            <v>20</v>
          </cell>
          <cell r="D8252" t="str">
            <v>35</v>
          </cell>
          <cell r="E8252" t="str">
            <v>380</v>
          </cell>
          <cell r="F8252" t="str">
            <v>5100.07</v>
          </cell>
          <cell r="G8252" t="str">
            <v>Benefits Long Term Disability</v>
          </cell>
          <cell r="H8252">
            <v>1570</v>
          </cell>
          <cell r="I8252">
            <v>0</v>
          </cell>
          <cell r="J8252">
            <v>1570</v>
          </cell>
          <cell r="K8252">
            <v>0</v>
          </cell>
          <cell r="L8252">
            <v>0</v>
          </cell>
          <cell r="M8252">
            <v>232.89</v>
          </cell>
          <cell r="N8252">
            <v>1337.11</v>
          </cell>
          <cell r="O8252">
            <v>0.15</v>
          </cell>
        </row>
        <row r="8253">
          <cell r="A8253" t="str">
            <v>620.20.35.380-5100.08</v>
          </cell>
          <cell r="B8253" t="str">
            <v>620</v>
          </cell>
          <cell r="C8253" t="str">
            <v>20</v>
          </cell>
          <cell r="D8253" t="str">
            <v>35</v>
          </cell>
          <cell r="E8253" t="str">
            <v>380</v>
          </cell>
          <cell r="F8253" t="str">
            <v>5100.08</v>
          </cell>
          <cell r="G8253" t="str">
            <v>Benefits Deferred Compensation</v>
          </cell>
          <cell r="H8253">
            <v>8830</v>
          </cell>
          <cell r="I8253">
            <v>0</v>
          </cell>
          <cell r="J8253">
            <v>8830</v>
          </cell>
          <cell r="K8253">
            <v>0</v>
          </cell>
          <cell r="L8253">
            <v>0</v>
          </cell>
          <cell r="M8253">
            <v>1641.99</v>
          </cell>
          <cell r="N8253">
            <v>7188.01</v>
          </cell>
          <cell r="O8253">
            <v>0.19</v>
          </cell>
        </row>
        <row r="8254">
          <cell r="A8254" t="str">
            <v>620.20.35.380-5100.09</v>
          </cell>
          <cell r="B8254" t="str">
            <v>620</v>
          </cell>
          <cell r="C8254" t="str">
            <v>20</v>
          </cell>
          <cell r="D8254" t="str">
            <v>35</v>
          </cell>
          <cell r="E8254" t="str">
            <v>380</v>
          </cell>
          <cell r="F8254" t="str">
            <v>5100.09</v>
          </cell>
          <cell r="G8254" t="str">
            <v>Benefits Unemployment Insurance</v>
          </cell>
          <cell r="H8254">
            <v>0</v>
          </cell>
          <cell r="I8254">
            <v>0</v>
          </cell>
          <cell r="J8254">
            <v>0</v>
          </cell>
          <cell r="K8254">
            <v>0</v>
          </cell>
          <cell r="L8254">
            <v>0</v>
          </cell>
          <cell r="M8254">
            <v>5121</v>
          </cell>
          <cell r="N8254">
            <v>-5121</v>
          </cell>
          <cell r="O8254" t="str">
            <v>+++</v>
          </cell>
        </row>
        <row r="8255">
          <cell r="A8255" t="str">
            <v>620.20.35.380-5100.10</v>
          </cell>
          <cell r="B8255" t="str">
            <v>620</v>
          </cell>
          <cell r="C8255" t="str">
            <v>20</v>
          </cell>
          <cell r="D8255" t="str">
            <v>35</v>
          </cell>
          <cell r="E8255" t="str">
            <v>380</v>
          </cell>
          <cell r="F8255" t="str">
            <v>5100.10</v>
          </cell>
          <cell r="G8255" t="str">
            <v>Benefits Uniform Allowance</v>
          </cell>
          <cell r="H8255">
            <v>0</v>
          </cell>
          <cell r="I8255">
            <v>0</v>
          </cell>
          <cell r="J8255">
            <v>0</v>
          </cell>
          <cell r="K8255">
            <v>0</v>
          </cell>
          <cell r="L8255">
            <v>0</v>
          </cell>
          <cell r="M8255">
            <v>0</v>
          </cell>
          <cell r="N8255">
            <v>0</v>
          </cell>
          <cell r="O8255" t="str">
            <v>+++</v>
          </cell>
        </row>
        <row r="8256">
          <cell r="A8256" t="str">
            <v>620.20.35.380-5100.11</v>
          </cell>
          <cell r="B8256" t="str">
            <v>620</v>
          </cell>
          <cell r="C8256" t="str">
            <v>20</v>
          </cell>
          <cell r="D8256" t="str">
            <v>35</v>
          </cell>
          <cell r="E8256" t="str">
            <v>380</v>
          </cell>
          <cell r="F8256" t="str">
            <v>5100.11</v>
          </cell>
          <cell r="G8256" t="str">
            <v>Benefits Medicare</v>
          </cell>
          <cell r="H8256">
            <v>6415</v>
          </cell>
          <cell r="I8256">
            <v>0</v>
          </cell>
          <cell r="J8256">
            <v>6415</v>
          </cell>
          <cell r="K8256">
            <v>0</v>
          </cell>
          <cell r="L8256">
            <v>0</v>
          </cell>
          <cell r="M8256">
            <v>1633.45</v>
          </cell>
          <cell r="N8256">
            <v>4781.55</v>
          </cell>
          <cell r="O8256">
            <v>0.25</v>
          </cell>
        </row>
        <row r="8257">
          <cell r="A8257" t="str">
            <v>620.20.35.380-5100.12</v>
          </cell>
          <cell r="B8257" t="str">
            <v>620</v>
          </cell>
          <cell r="C8257" t="str">
            <v>20</v>
          </cell>
          <cell r="D8257" t="str">
            <v>35</v>
          </cell>
          <cell r="E8257" t="str">
            <v>380</v>
          </cell>
          <cell r="F8257" t="str">
            <v>5100.12</v>
          </cell>
          <cell r="G8257" t="str">
            <v>Benefits Annual Physical Exam</v>
          </cell>
          <cell r="H8257">
            <v>400</v>
          </cell>
          <cell r="I8257">
            <v>0</v>
          </cell>
          <cell r="J8257">
            <v>400</v>
          </cell>
          <cell r="K8257">
            <v>0</v>
          </cell>
          <cell r="L8257">
            <v>0</v>
          </cell>
          <cell r="M8257">
            <v>65</v>
          </cell>
          <cell r="N8257">
            <v>335</v>
          </cell>
          <cell r="O8257">
            <v>0.16</v>
          </cell>
        </row>
        <row r="8258">
          <cell r="A8258" t="str">
            <v>620.20.35.380-5100.15</v>
          </cell>
          <cell r="B8258" t="str">
            <v>620</v>
          </cell>
          <cell r="C8258" t="str">
            <v>20</v>
          </cell>
          <cell r="D8258" t="str">
            <v>35</v>
          </cell>
          <cell r="E8258" t="str">
            <v>380</v>
          </cell>
          <cell r="F8258" t="str">
            <v>5100.15</v>
          </cell>
          <cell r="G8258" t="str">
            <v>Benefits Cell Phone Allowance</v>
          </cell>
          <cell r="H8258">
            <v>270</v>
          </cell>
          <cell r="I8258">
            <v>0</v>
          </cell>
          <cell r="J8258">
            <v>270</v>
          </cell>
          <cell r="K8258">
            <v>0</v>
          </cell>
          <cell r="L8258">
            <v>0</v>
          </cell>
          <cell r="M8258">
            <v>67.5</v>
          </cell>
          <cell r="N8258">
            <v>202.5</v>
          </cell>
          <cell r="O8258">
            <v>0.25</v>
          </cell>
        </row>
        <row r="8259">
          <cell r="A8259" t="str">
            <v>620.20.35.380-5100.17</v>
          </cell>
          <cell r="B8259" t="str">
            <v>620</v>
          </cell>
          <cell r="C8259" t="str">
            <v>20</v>
          </cell>
          <cell r="D8259" t="str">
            <v>35</v>
          </cell>
          <cell r="E8259" t="str">
            <v>380</v>
          </cell>
          <cell r="F8259" t="str">
            <v>5100.17</v>
          </cell>
          <cell r="G8259" t="str">
            <v>Benefits Other Post Employment Benefits</v>
          </cell>
          <cell r="H8259">
            <v>0</v>
          </cell>
          <cell r="I8259">
            <v>0</v>
          </cell>
          <cell r="J8259">
            <v>0</v>
          </cell>
          <cell r="K8259">
            <v>0</v>
          </cell>
          <cell r="L8259">
            <v>0</v>
          </cell>
          <cell r="M8259">
            <v>0</v>
          </cell>
          <cell r="N8259">
            <v>0</v>
          </cell>
          <cell r="O8259" t="str">
            <v>+++</v>
          </cell>
        </row>
        <row r="8260">
          <cell r="A8260" t="str">
            <v>620.20.35.380-6000.01</v>
          </cell>
          <cell r="B8260" t="str">
            <v>620</v>
          </cell>
          <cell r="C8260" t="str">
            <v>20</v>
          </cell>
          <cell r="D8260" t="str">
            <v>35</v>
          </cell>
          <cell r="E8260" t="str">
            <v>380</v>
          </cell>
          <cell r="F8260" t="str">
            <v>6000.01</v>
          </cell>
          <cell r="G8260" t="str">
            <v>Professional Services General</v>
          </cell>
          <cell r="H8260">
            <v>0</v>
          </cell>
          <cell r="I8260">
            <v>0</v>
          </cell>
          <cell r="J8260">
            <v>0</v>
          </cell>
          <cell r="K8260">
            <v>0</v>
          </cell>
          <cell r="L8260">
            <v>0</v>
          </cell>
          <cell r="M8260">
            <v>0</v>
          </cell>
          <cell r="N8260">
            <v>0</v>
          </cell>
          <cell r="O8260" t="str">
            <v>+++</v>
          </cell>
        </row>
        <row r="8261">
          <cell r="A8261" t="str">
            <v>620.20.35.380-6000.09</v>
          </cell>
          <cell r="B8261" t="str">
            <v>620</v>
          </cell>
          <cell r="C8261" t="str">
            <v>20</v>
          </cell>
          <cell r="D8261" t="str">
            <v>35</v>
          </cell>
          <cell r="E8261" t="str">
            <v>380</v>
          </cell>
          <cell r="F8261" t="str">
            <v>6000.09</v>
          </cell>
          <cell r="G8261" t="str">
            <v>Professional Services Uniform</v>
          </cell>
          <cell r="H8261">
            <v>2800</v>
          </cell>
          <cell r="I8261">
            <v>0</v>
          </cell>
          <cell r="J8261">
            <v>2800</v>
          </cell>
          <cell r="K8261">
            <v>0</v>
          </cell>
          <cell r="L8261">
            <v>0</v>
          </cell>
          <cell r="M8261">
            <v>350.32</v>
          </cell>
          <cell r="N8261">
            <v>2449.6799999999998</v>
          </cell>
          <cell r="O8261">
            <v>0.13</v>
          </cell>
        </row>
        <row r="8262">
          <cell r="A8262" t="str">
            <v>620.20.35.380-6200.02</v>
          </cell>
          <cell r="B8262" t="str">
            <v>620</v>
          </cell>
          <cell r="C8262" t="str">
            <v>20</v>
          </cell>
          <cell r="D8262" t="str">
            <v>35</v>
          </cell>
          <cell r="E8262" t="str">
            <v>380</v>
          </cell>
          <cell r="F8262" t="str">
            <v>6200.02</v>
          </cell>
          <cell r="G8262" t="str">
            <v>Supplies Special Department</v>
          </cell>
          <cell r="H8262">
            <v>28000</v>
          </cell>
          <cell r="I8262">
            <v>0</v>
          </cell>
          <cell r="J8262">
            <v>28000</v>
          </cell>
          <cell r="K8262">
            <v>0</v>
          </cell>
          <cell r="L8262">
            <v>16654.330000000002</v>
          </cell>
          <cell r="M8262">
            <v>2297.6</v>
          </cell>
          <cell r="N8262">
            <v>9048.07</v>
          </cell>
          <cell r="O8262">
            <v>0.68</v>
          </cell>
        </row>
        <row r="8263">
          <cell r="A8263" t="str">
            <v>620.20.35.380-6250.01</v>
          </cell>
          <cell r="B8263" t="str">
            <v>620</v>
          </cell>
          <cell r="C8263" t="str">
            <v>20</v>
          </cell>
          <cell r="D8263" t="str">
            <v>35</v>
          </cell>
          <cell r="E8263" t="str">
            <v>380</v>
          </cell>
          <cell r="F8263" t="str">
            <v>6250.01</v>
          </cell>
          <cell r="G8263" t="str">
            <v>Supplies-Golf Fertilizer</v>
          </cell>
          <cell r="H8263">
            <v>29000</v>
          </cell>
          <cell r="I8263">
            <v>0</v>
          </cell>
          <cell r="J8263">
            <v>29000</v>
          </cell>
          <cell r="K8263">
            <v>0</v>
          </cell>
          <cell r="L8263">
            <v>0</v>
          </cell>
          <cell r="M8263">
            <v>10562.48</v>
          </cell>
          <cell r="N8263">
            <v>18437.52</v>
          </cell>
          <cell r="O8263">
            <v>0.36</v>
          </cell>
        </row>
        <row r="8264">
          <cell r="A8264" t="str">
            <v>620.20.35.380-6250.02</v>
          </cell>
          <cell r="B8264" t="str">
            <v>620</v>
          </cell>
          <cell r="C8264" t="str">
            <v>20</v>
          </cell>
          <cell r="D8264" t="str">
            <v>35</v>
          </cell>
          <cell r="E8264" t="str">
            <v>380</v>
          </cell>
          <cell r="F8264" t="str">
            <v>6250.02</v>
          </cell>
          <cell r="G8264" t="str">
            <v>Supplies-Golf Pesticides</v>
          </cell>
          <cell r="H8264">
            <v>26000</v>
          </cell>
          <cell r="I8264">
            <v>0</v>
          </cell>
          <cell r="J8264">
            <v>26000</v>
          </cell>
          <cell r="K8264">
            <v>0</v>
          </cell>
          <cell r="L8264">
            <v>0</v>
          </cell>
          <cell r="M8264">
            <v>10720.96</v>
          </cell>
          <cell r="N8264">
            <v>15279.04</v>
          </cell>
          <cell r="O8264">
            <v>0.41</v>
          </cell>
        </row>
        <row r="8265">
          <cell r="A8265" t="str">
            <v>620.20.35.380-6250.03</v>
          </cell>
          <cell r="B8265" t="str">
            <v>620</v>
          </cell>
          <cell r="C8265" t="str">
            <v>20</v>
          </cell>
          <cell r="D8265" t="str">
            <v>35</v>
          </cell>
          <cell r="E8265" t="str">
            <v>380</v>
          </cell>
          <cell r="F8265" t="str">
            <v>6250.03</v>
          </cell>
          <cell r="G8265" t="str">
            <v>Supplies-Golf Horticulture</v>
          </cell>
          <cell r="H8265">
            <v>2900</v>
          </cell>
          <cell r="I8265">
            <v>0</v>
          </cell>
          <cell r="J8265">
            <v>2900</v>
          </cell>
          <cell r="K8265">
            <v>0</v>
          </cell>
          <cell r="L8265">
            <v>0</v>
          </cell>
          <cell r="M8265">
            <v>1025.67</v>
          </cell>
          <cell r="N8265">
            <v>1874.33</v>
          </cell>
          <cell r="O8265">
            <v>0.35</v>
          </cell>
        </row>
        <row r="8266">
          <cell r="A8266" t="str">
            <v>620.20.35.380-6250.04</v>
          </cell>
          <cell r="B8266" t="str">
            <v>620</v>
          </cell>
          <cell r="C8266" t="str">
            <v>20</v>
          </cell>
          <cell r="D8266" t="str">
            <v>35</v>
          </cell>
          <cell r="E8266" t="str">
            <v>380</v>
          </cell>
          <cell r="F8266" t="str">
            <v>6250.04</v>
          </cell>
          <cell r="G8266" t="str">
            <v>Supplies-Golf Aggregates</v>
          </cell>
          <cell r="H8266">
            <v>8000</v>
          </cell>
          <cell r="I8266">
            <v>0</v>
          </cell>
          <cell r="J8266">
            <v>8000</v>
          </cell>
          <cell r="K8266">
            <v>0</v>
          </cell>
          <cell r="L8266">
            <v>0</v>
          </cell>
          <cell r="M8266">
            <v>2224.31</v>
          </cell>
          <cell r="N8266">
            <v>5775.69</v>
          </cell>
          <cell r="O8266">
            <v>0.28000000000000003</v>
          </cell>
        </row>
        <row r="8267">
          <cell r="A8267" t="str">
            <v>620.20.35.380-6250.05</v>
          </cell>
          <cell r="B8267" t="str">
            <v>620</v>
          </cell>
          <cell r="C8267" t="str">
            <v>20</v>
          </cell>
          <cell r="D8267" t="str">
            <v>35</v>
          </cell>
          <cell r="E8267" t="str">
            <v>380</v>
          </cell>
          <cell r="F8267" t="str">
            <v>6250.05</v>
          </cell>
          <cell r="G8267" t="str">
            <v>Supplies-Golf Clubhouse</v>
          </cell>
          <cell r="H8267">
            <v>1100</v>
          </cell>
          <cell r="I8267">
            <v>0</v>
          </cell>
          <cell r="J8267">
            <v>1100</v>
          </cell>
          <cell r="K8267">
            <v>0</v>
          </cell>
          <cell r="L8267">
            <v>0</v>
          </cell>
          <cell r="M8267">
            <v>475.4</v>
          </cell>
          <cell r="N8267">
            <v>624.6</v>
          </cell>
          <cell r="O8267">
            <v>0.43</v>
          </cell>
        </row>
        <row r="8268">
          <cell r="A8268" t="str">
            <v>620.20.35.380-6400.01</v>
          </cell>
          <cell r="B8268" t="str">
            <v>620</v>
          </cell>
          <cell r="C8268" t="str">
            <v>20</v>
          </cell>
          <cell r="D8268" t="str">
            <v>35</v>
          </cell>
          <cell r="E8268" t="str">
            <v>380</v>
          </cell>
          <cell r="F8268" t="str">
            <v>6400.01</v>
          </cell>
          <cell r="G8268" t="str">
            <v>Repairs &amp; Maintenance Building</v>
          </cell>
          <cell r="H8268">
            <v>6000</v>
          </cell>
          <cell r="I8268">
            <v>0</v>
          </cell>
          <cell r="J8268">
            <v>6000</v>
          </cell>
          <cell r="K8268">
            <v>0</v>
          </cell>
          <cell r="L8268">
            <v>0</v>
          </cell>
          <cell r="M8268">
            <v>0</v>
          </cell>
          <cell r="N8268">
            <v>6000</v>
          </cell>
          <cell r="O8268">
            <v>0</v>
          </cell>
        </row>
        <row r="8269">
          <cell r="A8269" t="str">
            <v>620.20.35.380-6400.02</v>
          </cell>
          <cell r="B8269" t="str">
            <v>620</v>
          </cell>
          <cell r="C8269" t="str">
            <v>20</v>
          </cell>
          <cell r="D8269" t="str">
            <v>35</v>
          </cell>
          <cell r="E8269" t="str">
            <v>380</v>
          </cell>
          <cell r="F8269" t="str">
            <v>6400.02</v>
          </cell>
          <cell r="G8269" t="str">
            <v>Repairs &amp; Maintenance Minor Equipment/Other</v>
          </cell>
          <cell r="H8269">
            <v>26000</v>
          </cell>
          <cell r="I8269">
            <v>0</v>
          </cell>
          <cell r="J8269">
            <v>26000</v>
          </cell>
          <cell r="K8269">
            <v>0</v>
          </cell>
          <cell r="L8269">
            <v>0</v>
          </cell>
          <cell r="M8269">
            <v>9129.7099999999991</v>
          </cell>
          <cell r="N8269">
            <v>16870.29</v>
          </cell>
          <cell r="O8269">
            <v>0.35</v>
          </cell>
        </row>
        <row r="8270">
          <cell r="A8270" t="str">
            <v>620.20.35.380-6400.04</v>
          </cell>
          <cell r="B8270" t="str">
            <v>620</v>
          </cell>
          <cell r="C8270" t="str">
            <v>20</v>
          </cell>
          <cell r="D8270" t="str">
            <v>35</v>
          </cell>
          <cell r="E8270" t="str">
            <v>380</v>
          </cell>
          <cell r="F8270" t="str">
            <v>6400.04</v>
          </cell>
          <cell r="G8270" t="str">
            <v>Repairs &amp; Maintenance Equipment Rental</v>
          </cell>
          <cell r="H8270">
            <v>100</v>
          </cell>
          <cell r="I8270">
            <v>0</v>
          </cell>
          <cell r="J8270">
            <v>100</v>
          </cell>
          <cell r="K8270">
            <v>0</v>
          </cell>
          <cell r="L8270">
            <v>0</v>
          </cell>
          <cell r="M8270">
            <v>0</v>
          </cell>
          <cell r="N8270">
            <v>100</v>
          </cell>
          <cell r="O8270">
            <v>0</v>
          </cell>
        </row>
        <row r="8271">
          <cell r="A8271" t="str">
            <v>620.20.35.380-6400.11</v>
          </cell>
          <cell r="B8271" t="str">
            <v>620</v>
          </cell>
          <cell r="C8271" t="str">
            <v>20</v>
          </cell>
          <cell r="D8271" t="str">
            <v>35</v>
          </cell>
          <cell r="E8271" t="str">
            <v>380</v>
          </cell>
          <cell r="F8271" t="str">
            <v>6400.11</v>
          </cell>
          <cell r="G8271" t="str">
            <v>Repairs &amp; Maintenance Irrigation</v>
          </cell>
          <cell r="H8271">
            <v>15000</v>
          </cell>
          <cell r="I8271">
            <v>0</v>
          </cell>
          <cell r="J8271">
            <v>15000</v>
          </cell>
          <cell r="K8271">
            <v>0</v>
          </cell>
          <cell r="L8271">
            <v>0</v>
          </cell>
          <cell r="M8271">
            <v>3612.72</v>
          </cell>
          <cell r="N8271">
            <v>11387.28</v>
          </cell>
          <cell r="O8271">
            <v>0.24</v>
          </cell>
        </row>
        <row r="8272">
          <cell r="A8272" t="str">
            <v>620.20.35.380-6600.04</v>
          </cell>
          <cell r="B8272" t="str">
            <v>620</v>
          </cell>
          <cell r="C8272" t="str">
            <v>20</v>
          </cell>
          <cell r="D8272" t="str">
            <v>35</v>
          </cell>
          <cell r="E8272" t="str">
            <v>380</v>
          </cell>
          <cell r="F8272" t="str">
            <v>6600.04</v>
          </cell>
          <cell r="G8272" t="str">
            <v>Administrative Expenses Training/Conferences</v>
          </cell>
          <cell r="H8272">
            <v>0</v>
          </cell>
          <cell r="I8272">
            <v>0</v>
          </cell>
          <cell r="J8272">
            <v>0</v>
          </cell>
          <cell r="K8272">
            <v>0</v>
          </cell>
          <cell r="L8272">
            <v>0</v>
          </cell>
          <cell r="M8272">
            <v>0</v>
          </cell>
          <cell r="N8272">
            <v>0</v>
          </cell>
          <cell r="O8272" t="str">
            <v>+++</v>
          </cell>
        </row>
        <row r="8273">
          <cell r="A8273" t="str">
            <v>620.20.35.380-6600.05</v>
          </cell>
          <cell r="B8273" t="str">
            <v>620</v>
          </cell>
          <cell r="C8273" t="str">
            <v>20</v>
          </cell>
          <cell r="D8273" t="str">
            <v>35</v>
          </cell>
          <cell r="E8273" t="str">
            <v>380</v>
          </cell>
          <cell r="F8273" t="str">
            <v>6600.05</v>
          </cell>
          <cell r="G8273" t="str">
            <v>Administrative Expenses Public/Legal Advertisement</v>
          </cell>
          <cell r="H8273">
            <v>0</v>
          </cell>
          <cell r="I8273">
            <v>0</v>
          </cell>
          <cell r="J8273">
            <v>0</v>
          </cell>
          <cell r="K8273">
            <v>0</v>
          </cell>
          <cell r="L8273">
            <v>0</v>
          </cell>
          <cell r="M8273">
            <v>0</v>
          </cell>
          <cell r="N8273">
            <v>0</v>
          </cell>
          <cell r="O8273" t="str">
            <v>+++</v>
          </cell>
        </row>
        <row r="8274">
          <cell r="A8274" t="str">
            <v>620.20.35.380-6600.07</v>
          </cell>
          <cell r="B8274" t="str">
            <v>620</v>
          </cell>
          <cell r="C8274" t="str">
            <v>20</v>
          </cell>
          <cell r="D8274" t="str">
            <v>35</v>
          </cell>
          <cell r="E8274" t="str">
            <v>380</v>
          </cell>
          <cell r="F8274" t="str">
            <v>6600.07</v>
          </cell>
          <cell r="G8274" t="str">
            <v>Administrative Expenses Employee Recruitment</v>
          </cell>
          <cell r="H8274">
            <v>800</v>
          </cell>
          <cell r="I8274">
            <v>0</v>
          </cell>
          <cell r="J8274">
            <v>800</v>
          </cell>
          <cell r="K8274">
            <v>0</v>
          </cell>
          <cell r="L8274">
            <v>0</v>
          </cell>
          <cell r="M8274">
            <v>0</v>
          </cell>
          <cell r="N8274">
            <v>800</v>
          </cell>
          <cell r="O8274">
            <v>0</v>
          </cell>
        </row>
        <row r="8275">
          <cell r="A8275" t="str">
            <v>620.40.55.060-5000.01</v>
          </cell>
          <cell r="B8275" t="str">
            <v>620</v>
          </cell>
          <cell r="C8275" t="str">
            <v>40</v>
          </cell>
          <cell r="D8275" t="str">
            <v>55</v>
          </cell>
          <cell r="E8275" t="str">
            <v>060</v>
          </cell>
          <cell r="F8275" t="str">
            <v>5000.01</v>
          </cell>
          <cell r="G8275" t="str">
            <v>Salaries Regular</v>
          </cell>
          <cell r="H8275">
            <v>0</v>
          </cell>
          <cell r="I8275">
            <v>0</v>
          </cell>
          <cell r="J8275">
            <v>0</v>
          </cell>
          <cell r="K8275">
            <v>0</v>
          </cell>
          <cell r="L8275">
            <v>0</v>
          </cell>
          <cell r="M8275">
            <v>0</v>
          </cell>
          <cell r="N8275">
            <v>0</v>
          </cell>
          <cell r="O8275" t="str">
            <v>+++</v>
          </cell>
        </row>
        <row r="8276">
          <cell r="A8276" t="str">
            <v>620.40.55.060-5000.02</v>
          </cell>
          <cell r="B8276" t="str">
            <v>620</v>
          </cell>
          <cell r="C8276" t="str">
            <v>40</v>
          </cell>
          <cell r="D8276" t="str">
            <v>55</v>
          </cell>
          <cell r="E8276" t="str">
            <v>060</v>
          </cell>
          <cell r="F8276" t="str">
            <v>5000.02</v>
          </cell>
          <cell r="G8276" t="str">
            <v>Salaries Part Time</v>
          </cell>
          <cell r="H8276">
            <v>0</v>
          </cell>
          <cell r="I8276">
            <v>0</v>
          </cell>
          <cell r="J8276">
            <v>0</v>
          </cell>
          <cell r="K8276">
            <v>0</v>
          </cell>
          <cell r="L8276">
            <v>0</v>
          </cell>
          <cell r="M8276">
            <v>0</v>
          </cell>
          <cell r="N8276">
            <v>0</v>
          </cell>
          <cell r="O8276" t="str">
            <v>+++</v>
          </cell>
        </row>
        <row r="8277">
          <cell r="A8277" t="str">
            <v>620.40.55.060-5000.03</v>
          </cell>
          <cell r="B8277" t="str">
            <v>620</v>
          </cell>
          <cell r="C8277" t="str">
            <v>40</v>
          </cell>
          <cell r="D8277" t="str">
            <v>55</v>
          </cell>
          <cell r="E8277" t="str">
            <v>060</v>
          </cell>
          <cell r="F8277" t="str">
            <v>5000.03</v>
          </cell>
          <cell r="G8277" t="str">
            <v>Salaries Overtime</v>
          </cell>
          <cell r="H8277">
            <v>0</v>
          </cell>
          <cell r="I8277">
            <v>0</v>
          </cell>
          <cell r="J8277">
            <v>0</v>
          </cell>
          <cell r="K8277">
            <v>0</v>
          </cell>
          <cell r="L8277">
            <v>0</v>
          </cell>
          <cell r="M8277">
            <v>0</v>
          </cell>
          <cell r="N8277">
            <v>0</v>
          </cell>
          <cell r="O8277" t="str">
            <v>+++</v>
          </cell>
        </row>
        <row r="8278">
          <cell r="A8278" t="str">
            <v>620.40.55.060-5000.04</v>
          </cell>
          <cell r="B8278" t="str">
            <v>620</v>
          </cell>
          <cell r="C8278" t="str">
            <v>40</v>
          </cell>
          <cell r="D8278" t="str">
            <v>55</v>
          </cell>
          <cell r="E8278" t="str">
            <v>060</v>
          </cell>
          <cell r="F8278" t="str">
            <v>5000.04</v>
          </cell>
          <cell r="G8278" t="str">
            <v>Salaries Holiday Pay</v>
          </cell>
          <cell r="H8278">
            <v>0</v>
          </cell>
          <cell r="I8278">
            <v>0</v>
          </cell>
          <cell r="J8278">
            <v>0</v>
          </cell>
          <cell r="K8278">
            <v>0</v>
          </cell>
          <cell r="L8278">
            <v>0</v>
          </cell>
          <cell r="M8278">
            <v>0</v>
          </cell>
          <cell r="N8278">
            <v>0</v>
          </cell>
          <cell r="O8278" t="str">
            <v>+++</v>
          </cell>
        </row>
        <row r="8279">
          <cell r="A8279" t="str">
            <v>620.40.55.060-5000.06</v>
          </cell>
          <cell r="B8279" t="str">
            <v>620</v>
          </cell>
          <cell r="C8279" t="str">
            <v>40</v>
          </cell>
          <cell r="D8279" t="str">
            <v>55</v>
          </cell>
          <cell r="E8279" t="str">
            <v>060</v>
          </cell>
          <cell r="F8279" t="str">
            <v>5000.06</v>
          </cell>
          <cell r="G8279" t="str">
            <v>Salaries Out of Class</v>
          </cell>
          <cell r="H8279">
            <v>0</v>
          </cell>
          <cell r="I8279">
            <v>0</v>
          </cell>
          <cell r="J8279">
            <v>0</v>
          </cell>
          <cell r="K8279">
            <v>0</v>
          </cell>
          <cell r="L8279">
            <v>0</v>
          </cell>
          <cell r="M8279">
            <v>0</v>
          </cell>
          <cell r="N8279">
            <v>0</v>
          </cell>
          <cell r="O8279" t="str">
            <v>+++</v>
          </cell>
        </row>
        <row r="8280">
          <cell r="A8280" t="str">
            <v>620.40.55.060-5000.07</v>
          </cell>
          <cell r="B8280" t="str">
            <v>620</v>
          </cell>
          <cell r="C8280" t="str">
            <v>40</v>
          </cell>
          <cell r="D8280" t="str">
            <v>55</v>
          </cell>
          <cell r="E8280" t="str">
            <v>060</v>
          </cell>
          <cell r="F8280" t="str">
            <v>5000.07</v>
          </cell>
          <cell r="G8280" t="str">
            <v>Salaries Admin Leave Pay</v>
          </cell>
          <cell r="H8280">
            <v>0</v>
          </cell>
          <cell r="I8280">
            <v>0</v>
          </cell>
          <cell r="J8280">
            <v>0</v>
          </cell>
          <cell r="K8280">
            <v>0</v>
          </cell>
          <cell r="L8280">
            <v>0</v>
          </cell>
          <cell r="M8280">
            <v>0</v>
          </cell>
          <cell r="N8280">
            <v>0</v>
          </cell>
          <cell r="O8280" t="str">
            <v>+++</v>
          </cell>
        </row>
        <row r="8281">
          <cell r="A8281" t="str">
            <v>620.40.55.060-5000.08</v>
          </cell>
          <cell r="B8281" t="str">
            <v>620</v>
          </cell>
          <cell r="C8281" t="str">
            <v>40</v>
          </cell>
          <cell r="D8281" t="str">
            <v>55</v>
          </cell>
          <cell r="E8281" t="str">
            <v>060</v>
          </cell>
          <cell r="F8281" t="str">
            <v>5000.08</v>
          </cell>
          <cell r="G8281" t="str">
            <v>Salaries Longevity Pay</v>
          </cell>
          <cell r="H8281">
            <v>0</v>
          </cell>
          <cell r="I8281">
            <v>0</v>
          </cell>
          <cell r="J8281">
            <v>0</v>
          </cell>
          <cell r="K8281">
            <v>0</v>
          </cell>
          <cell r="L8281">
            <v>0</v>
          </cell>
          <cell r="M8281">
            <v>0</v>
          </cell>
          <cell r="N8281">
            <v>0</v>
          </cell>
          <cell r="O8281" t="str">
            <v>+++</v>
          </cell>
        </row>
        <row r="8282">
          <cell r="A8282" t="str">
            <v>620.40.55.060-5000.11</v>
          </cell>
          <cell r="B8282" t="str">
            <v>620</v>
          </cell>
          <cell r="C8282" t="str">
            <v>40</v>
          </cell>
          <cell r="D8282" t="str">
            <v>55</v>
          </cell>
          <cell r="E8282" t="str">
            <v>060</v>
          </cell>
          <cell r="F8282" t="str">
            <v>5000.11</v>
          </cell>
          <cell r="G8282" t="str">
            <v>Salaries Worker's Comp</v>
          </cell>
          <cell r="H8282">
            <v>0</v>
          </cell>
          <cell r="I8282">
            <v>0</v>
          </cell>
          <cell r="J8282">
            <v>0</v>
          </cell>
          <cell r="K8282">
            <v>0</v>
          </cell>
          <cell r="L8282">
            <v>0</v>
          </cell>
          <cell r="M8282">
            <v>0</v>
          </cell>
          <cell r="N8282">
            <v>0</v>
          </cell>
          <cell r="O8282" t="str">
            <v>+++</v>
          </cell>
        </row>
        <row r="8283">
          <cell r="A8283" t="str">
            <v>620.40.55.060-5000.99</v>
          </cell>
          <cell r="B8283" t="str">
            <v>620</v>
          </cell>
          <cell r="C8283" t="str">
            <v>40</v>
          </cell>
          <cell r="D8283" t="str">
            <v>55</v>
          </cell>
          <cell r="E8283" t="str">
            <v>060</v>
          </cell>
          <cell r="F8283" t="str">
            <v>5000.99</v>
          </cell>
          <cell r="G8283" t="str">
            <v>Salaries New Personnel Requests</v>
          </cell>
          <cell r="H8283">
            <v>0</v>
          </cell>
          <cell r="I8283">
            <v>0</v>
          </cell>
          <cell r="J8283">
            <v>0</v>
          </cell>
          <cell r="K8283">
            <v>0</v>
          </cell>
          <cell r="L8283">
            <v>0</v>
          </cell>
          <cell r="M8283">
            <v>0</v>
          </cell>
          <cell r="N8283">
            <v>0</v>
          </cell>
          <cell r="O8283" t="str">
            <v>+++</v>
          </cell>
        </row>
        <row r="8284">
          <cell r="A8284" t="str">
            <v>620.40.55.060-5100.00</v>
          </cell>
          <cell r="B8284" t="str">
            <v>620</v>
          </cell>
          <cell r="C8284" t="str">
            <v>40</v>
          </cell>
          <cell r="D8284" t="str">
            <v>55</v>
          </cell>
          <cell r="E8284" t="str">
            <v>060</v>
          </cell>
          <cell r="F8284" t="str">
            <v>5100.00</v>
          </cell>
          <cell r="G8284" t="str">
            <v>Benefits PERS Pool Liability</v>
          </cell>
          <cell r="H8284">
            <v>0</v>
          </cell>
          <cell r="I8284">
            <v>0</v>
          </cell>
          <cell r="J8284">
            <v>0</v>
          </cell>
          <cell r="K8284">
            <v>0</v>
          </cell>
          <cell r="L8284">
            <v>0</v>
          </cell>
          <cell r="M8284">
            <v>0</v>
          </cell>
          <cell r="N8284">
            <v>0</v>
          </cell>
          <cell r="O8284" t="str">
            <v>+++</v>
          </cell>
        </row>
        <row r="8285">
          <cell r="A8285" t="str">
            <v>620.40.55.060-5100.01</v>
          </cell>
          <cell r="B8285" t="str">
            <v>620</v>
          </cell>
          <cell r="C8285" t="str">
            <v>40</v>
          </cell>
          <cell r="D8285" t="str">
            <v>55</v>
          </cell>
          <cell r="E8285" t="str">
            <v>060</v>
          </cell>
          <cell r="F8285" t="str">
            <v>5100.01</v>
          </cell>
          <cell r="G8285" t="str">
            <v>Benefits Retirement</v>
          </cell>
          <cell r="H8285">
            <v>0</v>
          </cell>
          <cell r="I8285">
            <v>0</v>
          </cell>
          <cell r="J8285">
            <v>0</v>
          </cell>
          <cell r="K8285">
            <v>0</v>
          </cell>
          <cell r="L8285">
            <v>0</v>
          </cell>
          <cell r="M8285">
            <v>0</v>
          </cell>
          <cell r="N8285">
            <v>0</v>
          </cell>
          <cell r="O8285" t="str">
            <v>+++</v>
          </cell>
        </row>
        <row r="8286">
          <cell r="A8286" t="str">
            <v>620.40.55.060-5100.02</v>
          </cell>
          <cell r="B8286" t="str">
            <v>620</v>
          </cell>
          <cell r="C8286" t="str">
            <v>40</v>
          </cell>
          <cell r="D8286" t="str">
            <v>55</v>
          </cell>
          <cell r="E8286" t="str">
            <v>060</v>
          </cell>
          <cell r="F8286" t="str">
            <v>5100.02</v>
          </cell>
          <cell r="G8286" t="str">
            <v>Benefits Health Insurance</v>
          </cell>
          <cell r="H8286">
            <v>0</v>
          </cell>
          <cell r="I8286">
            <v>0</v>
          </cell>
          <cell r="J8286">
            <v>0</v>
          </cell>
          <cell r="K8286">
            <v>0</v>
          </cell>
          <cell r="L8286">
            <v>0</v>
          </cell>
          <cell r="M8286">
            <v>0</v>
          </cell>
          <cell r="N8286">
            <v>0</v>
          </cell>
          <cell r="O8286" t="str">
            <v>+++</v>
          </cell>
        </row>
        <row r="8287">
          <cell r="A8287" t="str">
            <v>620.40.55.060-5100.03</v>
          </cell>
          <cell r="B8287" t="str">
            <v>620</v>
          </cell>
          <cell r="C8287" t="str">
            <v>40</v>
          </cell>
          <cell r="D8287" t="str">
            <v>55</v>
          </cell>
          <cell r="E8287" t="str">
            <v>060</v>
          </cell>
          <cell r="F8287" t="str">
            <v>5100.03</v>
          </cell>
          <cell r="G8287" t="str">
            <v>Benefits Dental Insurance</v>
          </cell>
          <cell r="H8287">
            <v>0</v>
          </cell>
          <cell r="I8287">
            <v>0</v>
          </cell>
          <cell r="J8287">
            <v>0</v>
          </cell>
          <cell r="K8287">
            <v>0</v>
          </cell>
          <cell r="L8287">
            <v>0</v>
          </cell>
          <cell r="M8287">
            <v>0</v>
          </cell>
          <cell r="N8287">
            <v>0</v>
          </cell>
          <cell r="O8287" t="str">
            <v>+++</v>
          </cell>
        </row>
        <row r="8288">
          <cell r="A8288" t="str">
            <v>620.40.55.060-5100.04</v>
          </cell>
          <cell r="B8288" t="str">
            <v>620</v>
          </cell>
          <cell r="C8288" t="str">
            <v>40</v>
          </cell>
          <cell r="D8288" t="str">
            <v>55</v>
          </cell>
          <cell r="E8288" t="str">
            <v>060</v>
          </cell>
          <cell r="F8288" t="str">
            <v>5100.04</v>
          </cell>
          <cell r="G8288" t="str">
            <v>Benefits Vision Insurance</v>
          </cell>
          <cell r="H8288">
            <v>0</v>
          </cell>
          <cell r="I8288">
            <v>0</v>
          </cell>
          <cell r="J8288">
            <v>0</v>
          </cell>
          <cell r="K8288">
            <v>0</v>
          </cell>
          <cell r="L8288">
            <v>0</v>
          </cell>
          <cell r="M8288">
            <v>0</v>
          </cell>
          <cell r="N8288">
            <v>0</v>
          </cell>
          <cell r="O8288" t="str">
            <v>+++</v>
          </cell>
        </row>
        <row r="8289">
          <cell r="A8289" t="str">
            <v>620.40.55.060-5100.05</v>
          </cell>
          <cell r="B8289" t="str">
            <v>620</v>
          </cell>
          <cell r="C8289" t="str">
            <v>40</v>
          </cell>
          <cell r="D8289" t="str">
            <v>55</v>
          </cell>
          <cell r="E8289" t="str">
            <v>060</v>
          </cell>
          <cell r="F8289" t="str">
            <v>5100.05</v>
          </cell>
          <cell r="G8289" t="str">
            <v>Benefits Life Insurance</v>
          </cell>
          <cell r="H8289">
            <v>0</v>
          </cell>
          <cell r="I8289">
            <v>0</v>
          </cell>
          <cell r="J8289">
            <v>0</v>
          </cell>
          <cell r="K8289">
            <v>0</v>
          </cell>
          <cell r="L8289">
            <v>0</v>
          </cell>
          <cell r="M8289">
            <v>0</v>
          </cell>
          <cell r="N8289">
            <v>0</v>
          </cell>
          <cell r="O8289" t="str">
            <v>+++</v>
          </cell>
        </row>
        <row r="8290">
          <cell r="A8290" t="str">
            <v>620.40.55.060-5100.06</v>
          </cell>
          <cell r="B8290" t="str">
            <v>620</v>
          </cell>
          <cell r="C8290" t="str">
            <v>40</v>
          </cell>
          <cell r="D8290" t="str">
            <v>55</v>
          </cell>
          <cell r="E8290" t="str">
            <v>060</v>
          </cell>
          <cell r="F8290" t="str">
            <v>5100.06</v>
          </cell>
          <cell r="G8290" t="str">
            <v>Benefits Worker's Comp</v>
          </cell>
          <cell r="H8290">
            <v>0</v>
          </cell>
          <cell r="I8290">
            <v>0</v>
          </cell>
          <cell r="J8290">
            <v>0</v>
          </cell>
          <cell r="K8290">
            <v>0</v>
          </cell>
          <cell r="L8290">
            <v>0</v>
          </cell>
          <cell r="M8290">
            <v>0</v>
          </cell>
          <cell r="N8290">
            <v>0</v>
          </cell>
          <cell r="O8290" t="str">
            <v>+++</v>
          </cell>
        </row>
        <row r="8291">
          <cell r="A8291" t="str">
            <v>620.40.55.060-5100.07</v>
          </cell>
          <cell r="B8291" t="str">
            <v>620</v>
          </cell>
          <cell r="C8291" t="str">
            <v>40</v>
          </cell>
          <cell r="D8291" t="str">
            <v>55</v>
          </cell>
          <cell r="E8291" t="str">
            <v>060</v>
          </cell>
          <cell r="F8291" t="str">
            <v>5100.07</v>
          </cell>
          <cell r="G8291" t="str">
            <v>Benefits Long Term Disability</v>
          </cell>
          <cell r="H8291">
            <v>0</v>
          </cell>
          <cell r="I8291">
            <v>0</v>
          </cell>
          <cell r="J8291">
            <v>0</v>
          </cell>
          <cell r="K8291">
            <v>0</v>
          </cell>
          <cell r="L8291">
            <v>0</v>
          </cell>
          <cell r="M8291">
            <v>0</v>
          </cell>
          <cell r="N8291">
            <v>0</v>
          </cell>
          <cell r="O8291" t="str">
            <v>+++</v>
          </cell>
        </row>
        <row r="8292">
          <cell r="A8292" t="str">
            <v>620.40.55.060-5100.08</v>
          </cell>
          <cell r="B8292" t="str">
            <v>620</v>
          </cell>
          <cell r="C8292" t="str">
            <v>40</v>
          </cell>
          <cell r="D8292" t="str">
            <v>55</v>
          </cell>
          <cell r="E8292" t="str">
            <v>060</v>
          </cell>
          <cell r="F8292" t="str">
            <v>5100.08</v>
          </cell>
          <cell r="G8292" t="str">
            <v>Benefits Deferred Compensation</v>
          </cell>
          <cell r="H8292">
            <v>0</v>
          </cell>
          <cell r="I8292">
            <v>0</v>
          </cell>
          <cell r="J8292">
            <v>0</v>
          </cell>
          <cell r="K8292">
            <v>0</v>
          </cell>
          <cell r="L8292">
            <v>0</v>
          </cell>
          <cell r="M8292">
            <v>0</v>
          </cell>
          <cell r="N8292">
            <v>0</v>
          </cell>
          <cell r="O8292" t="str">
            <v>+++</v>
          </cell>
        </row>
        <row r="8293">
          <cell r="A8293" t="str">
            <v>620.40.55.060-5100.09</v>
          </cell>
          <cell r="B8293" t="str">
            <v>620</v>
          </cell>
          <cell r="C8293" t="str">
            <v>40</v>
          </cell>
          <cell r="D8293" t="str">
            <v>55</v>
          </cell>
          <cell r="E8293" t="str">
            <v>060</v>
          </cell>
          <cell r="F8293" t="str">
            <v>5100.09</v>
          </cell>
          <cell r="G8293" t="str">
            <v>Benefits Unemployment Insurance</v>
          </cell>
          <cell r="H8293">
            <v>0</v>
          </cell>
          <cell r="I8293">
            <v>0</v>
          </cell>
          <cell r="J8293">
            <v>0</v>
          </cell>
          <cell r="K8293">
            <v>0</v>
          </cell>
          <cell r="L8293">
            <v>0</v>
          </cell>
          <cell r="M8293">
            <v>0</v>
          </cell>
          <cell r="N8293">
            <v>0</v>
          </cell>
          <cell r="O8293" t="str">
            <v>+++</v>
          </cell>
        </row>
        <row r="8294">
          <cell r="A8294" t="str">
            <v>620.40.55.060-5100.10</v>
          </cell>
          <cell r="B8294" t="str">
            <v>620</v>
          </cell>
          <cell r="C8294" t="str">
            <v>40</v>
          </cell>
          <cell r="D8294" t="str">
            <v>55</v>
          </cell>
          <cell r="E8294" t="str">
            <v>060</v>
          </cell>
          <cell r="F8294" t="str">
            <v>5100.10</v>
          </cell>
          <cell r="G8294" t="str">
            <v>Benefits Uniform Allowance</v>
          </cell>
          <cell r="H8294">
            <v>0</v>
          </cell>
          <cell r="I8294">
            <v>0</v>
          </cell>
          <cell r="J8294">
            <v>0</v>
          </cell>
          <cell r="K8294">
            <v>0</v>
          </cell>
          <cell r="L8294">
            <v>0</v>
          </cell>
          <cell r="M8294">
            <v>0</v>
          </cell>
          <cell r="N8294">
            <v>0</v>
          </cell>
          <cell r="O8294" t="str">
            <v>+++</v>
          </cell>
        </row>
        <row r="8295">
          <cell r="A8295" t="str">
            <v>620.40.55.060-5100.11</v>
          </cell>
          <cell r="B8295" t="str">
            <v>620</v>
          </cell>
          <cell r="C8295" t="str">
            <v>40</v>
          </cell>
          <cell r="D8295" t="str">
            <v>55</v>
          </cell>
          <cell r="E8295" t="str">
            <v>060</v>
          </cell>
          <cell r="F8295" t="str">
            <v>5100.11</v>
          </cell>
          <cell r="G8295" t="str">
            <v>Benefits Medicare</v>
          </cell>
          <cell r="H8295">
            <v>0</v>
          </cell>
          <cell r="I8295">
            <v>0</v>
          </cell>
          <cell r="J8295">
            <v>0</v>
          </cell>
          <cell r="K8295">
            <v>0</v>
          </cell>
          <cell r="L8295">
            <v>0</v>
          </cell>
          <cell r="M8295">
            <v>0</v>
          </cell>
          <cell r="N8295">
            <v>0</v>
          </cell>
          <cell r="O8295" t="str">
            <v>+++</v>
          </cell>
        </row>
        <row r="8296">
          <cell r="A8296" t="str">
            <v>620.40.55.060-5100.12</v>
          </cell>
          <cell r="B8296" t="str">
            <v>620</v>
          </cell>
          <cell r="C8296" t="str">
            <v>40</v>
          </cell>
          <cell r="D8296" t="str">
            <v>55</v>
          </cell>
          <cell r="E8296" t="str">
            <v>060</v>
          </cell>
          <cell r="F8296" t="str">
            <v>5100.12</v>
          </cell>
          <cell r="G8296" t="str">
            <v>Benefits Annual Physical Exam</v>
          </cell>
          <cell r="H8296">
            <v>0</v>
          </cell>
          <cell r="I8296">
            <v>0</v>
          </cell>
          <cell r="J8296">
            <v>0</v>
          </cell>
          <cell r="K8296">
            <v>0</v>
          </cell>
          <cell r="L8296">
            <v>0</v>
          </cell>
          <cell r="M8296">
            <v>0</v>
          </cell>
          <cell r="N8296">
            <v>0</v>
          </cell>
          <cell r="O8296" t="str">
            <v>+++</v>
          </cell>
        </row>
        <row r="8297">
          <cell r="A8297" t="str">
            <v>620.40.55.060-5100.15</v>
          </cell>
          <cell r="B8297" t="str">
            <v>620</v>
          </cell>
          <cell r="C8297" t="str">
            <v>40</v>
          </cell>
          <cell r="D8297" t="str">
            <v>55</v>
          </cell>
          <cell r="E8297" t="str">
            <v>060</v>
          </cell>
          <cell r="F8297" t="str">
            <v>5100.15</v>
          </cell>
          <cell r="G8297" t="str">
            <v>Benefits Cell Phone Allowance</v>
          </cell>
          <cell r="H8297">
            <v>0</v>
          </cell>
          <cell r="I8297">
            <v>0</v>
          </cell>
          <cell r="J8297">
            <v>0</v>
          </cell>
          <cell r="K8297">
            <v>0</v>
          </cell>
          <cell r="L8297">
            <v>0</v>
          </cell>
          <cell r="M8297">
            <v>0</v>
          </cell>
          <cell r="N8297">
            <v>0</v>
          </cell>
          <cell r="O8297" t="str">
            <v>+++</v>
          </cell>
        </row>
        <row r="8298">
          <cell r="A8298" t="str">
            <v>620.40.55.060-5100.17</v>
          </cell>
          <cell r="B8298" t="str">
            <v>620</v>
          </cell>
          <cell r="C8298" t="str">
            <v>40</v>
          </cell>
          <cell r="D8298" t="str">
            <v>55</v>
          </cell>
          <cell r="E8298" t="str">
            <v>060</v>
          </cell>
          <cell r="F8298" t="str">
            <v>5100.17</v>
          </cell>
          <cell r="G8298" t="str">
            <v>Benefits Other Post Employment Benefits</v>
          </cell>
          <cell r="H8298">
            <v>0</v>
          </cell>
          <cell r="I8298">
            <v>0</v>
          </cell>
          <cell r="J8298">
            <v>0</v>
          </cell>
          <cell r="K8298">
            <v>0</v>
          </cell>
          <cell r="L8298">
            <v>0</v>
          </cell>
          <cell r="M8298">
            <v>0</v>
          </cell>
          <cell r="N8298">
            <v>0</v>
          </cell>
          <cell r="O8298" t="str">
            <v>+++</v>
          </cell>
        </row>
        <row r="8299">
          <cell r="A8299" t="str">
            <v>620.40.55.060-6000.01</v>
          </cell>
          <cell r="B8299" t="str">
            <v>620</v>
          </cell>
          <cell r="C8299" t="str">
            <v>40</v>
          </cell>
          <cell r="D8299" t="str">
            <v>55</v>
          </cell>
          <cell r="E8299" t="str">
            <v>060</v>
          </cell>
          <cell r="F8299" t="str">
            <v>6000.01</v>
          </cell>
          <cell r="G8299" t="str">
            <v>Professional Services General</v>
          </cell>
          <cell r="H8299">
            <v>0</v>
          </cell>
          <cell r="I8299">
            <v>0</v>
          </cell>
          <cell r="J8299">
            <v>0</v>
          </cell>
          <cell r="K8299">
            <v>0</v>
          </cell>
          <cell r="L8299">
            <v>0</v>
          </cell>
          <cell r="M8299">
            <v>0</v>
          </cell>
          <cell r="N8299">
            <v>0</v>
          </cell>
          <cell r="O8299" t="str">
            <v>+++</v>
          </cell>
        </row>
        <row r="8300">
          <cell r="A8300" t="str">
            <v>620.40.55.060-6000.07</v>
          </cell>
          <cell r="B8300" t="str">
            <v>620</v>
          </cell>
          <cell r="C8300" t="str">
            <v>40</v>
          </cell>
          <cell r="D8300" t="str">
            <v>55</v>
          </cell>
          <cell r="E8300" t="str">
            <v>060</v>
          </cell>
          <cell r="F8300" t="str">
            <v>6000.07</v>
          </cell>
          <cell r="G8300" t="str">
            <v>Professional Services Weed Abatement</v>
          </cell>
          <cell r="H8300">
            <v>0</v>
          </cell>
          <cell r="I8300">
            <v>0</v>
          </cell>
          <cell r="J8300">
            <v>0</v>
          </cell>
          <cell r="K8300">
            <v>0</v>
          </cell>
          <cell r="L8300">
            <v>0</v>
          </cell>
          <cell r="M8300">
            <v>0</v>
          </cell>
          <cell r="N8300">
            <v>0</v>
          </cell>
          <cell r="O8300" t="str">
            <v>+++</v>
          </cell>
        </row>
        <row r="8301">
          <cell r="A8301" t="str">
            <v>620.40.55.060-6000.09</v>
          </cell>
          <cell r="B8301" t="str">
            <v>620</v>
          </cell>
          <cell r="C8301" t="str">
            <v>40</v>
          </cell>
          <cell r="D8301" t="str">
            <v>55</v>
          </cell>
          <cell r="E8301" t="str">
            <v>060</v>
          </cell>
          <cell r="F8301" t="str">
            <v>6000.09</v>
          </cell>
          <cell r="G8301" t="str">
            <v>Professional Services Uniform</v>
          </cell>
          <cell r="H8301">
            <v>0</v>
          </cell>
          <cell r="I8301">
            <v>0</v>
          </cell>
          <cell r="J8301">
            <v>0</v>
          </cell>
          <cell r="K8301">
            <v>0</v>
          </cell>
          <cell r="L8301">
            <v>0</v>
          </cell>
          <cell r="M8301">
            <v>0</v>
          </cell>
          <cell r="N8301">
            <v>0</v>
          </cell>
          <cell r="O8301" t="str">
            <v>+++</v>
          </cell>
        </row>
        <row r="8302">
          <cell r="A8302" t="str">
            <v>620.40.55.060-6000.10</v>
          </cell>
          <cell r="B8302" t="str">
            <v>620</v>
          </cell>
          <cell r="C8302" t="str">
            <v>40</v>
          </cell>
          <cell r="D8302" t="str">
            <v>55</v>
          </cell>
          <cell r="E8302" t="str">
            <v>060</v>
          </cell>
          <cell r="F8302" t="str">
            <v>6000.10</v>
          </cell>
          <cell r="G8302" t="str">
            <v>Professional Services Consultant</v>
          </cell>
          <cell r="H8302">
            <v>0</v>
          </cell>
          <cell r="I8302">
            <v>0</v>
          </cell>
          <cell r="J8302">
            <v>0</v>
          </cell>
          <cell r="K8302">
            <v>0</v>
          </cell>
          <cell r="L8302">
            <v>0</v>
          </cell>
          <cell r="M8302">
            <v>0</v>
          </cell>
          <cell r="N8302">
            <v>0</v>
          </cell>
          <cell r="O8302" t="str">
            <v>+++</v>
          </cell>
        </row>
        <row r="8303">
          <cell r="A8303" t="str">
            <v>620.40.55.060-6000.12</v>
          </cell>
          <cell r="B8303" t="str">
            <v>620</v>
          </cell>
          <cell r="C8303" t="str">
            <v>40</v>
          </cell>
          <cell r="D8303" t="str">
            <v>55</v>
          </cell>
          <cell r="E8303" t="str">
            <v>060</v>
          </cell>
          <cell r="F8303" t="str">
            <v>6000.12</v>
          </cell>
          <cell r="G8303" t="str">
            <v>Professional Services Contract Services</v>
          </cell>
          <cell r="H8303">
            <v>0</v>
          </cell>
          <cell r="I8303">
            <v>0</v>
          </cell>
          <cell r="J8303">
            <v>0</v>
          </cell>
          <cell r="K8303">
            <v>0</v>
          </cell>
          <cell r="L8303">
            <v>0</v>
          </cell>
          <cell r="M8303">
            <v>0</v>
          </cell>
          <cell r="N8303">
            <v>0</v>
          </cell>
          <cell r="O8303" t="str">
            <v>+++</v>
          </cell>
        </row>
        <row r="8304">
          <cell r="A8304" t="str">
            <v>620.40.55.060-6000.13</v>
          </cell>
          <cell r="B8304" t="str">
            <v>620</v>
          </cell>
          <cell r="C8304" t="str">
            <v>40</v>
          </cell>
          <cell r="D8304" t="str">
            <v>55</v>
          </cell>
          <cell r="E8304" t="str">
            <v>060</v>
          </cell>
          <cell r="F8304" t="str">
            <v>6000.13</v>
          </cell>
          <cell r="G8304" t="str">
            <v>Professional Services Compliance Monitoring</v>
          </cell>
          <cell r="H8304">
            <v>0</v>
          </cell>
          <cell r="I8304">
            <v>0</v>
          </cell>
          <cell r="J8304">
            <v>0</v>
          </cell>
          <cell r="K8304">
            <v>0</v>
          </cell>
          <cell r="L8304">
            <v>0</v>
          </cell>
          <cell r="M8304">
            <v>0</v>
          </cell>
          <cell r="N8304">
            <v>0</v>
          </cell>
          <cell r="O8304" t="str">
            <v>+++</v>
          </cell>
        </row>
        <row r="8305">
          <cell r="A8305" t="str">
            <v>620.40.55.060-6000.14</v>
          </cell>
          <cell r="B8305" t="str">
            <v>620</v>
          </cell>
          <cell r="C8305" t="str">
            <v>40</v>
          </cell>
          <cell r="D8305" t="str">
            <v>55</v>
          </cell>
          <cell r="E8305" t="str">
            <v>060</v>
          </cell>
          <cell r="F8305" t="str">
            <v>6000.14</v>
          </cell>
          <cell r="G8305" t="str">
            <v>Professional Services IW Pre Analysis</v>
          </cell>
          <cell r="H8305">
            <v>0</v>
          </cell>
          <cell r="I8305">
            <v>0</v>
          </cell>
          <cell r="J8305">
            <v>0</v>
          </cell>
          <cell r="K8305">
            <v>0</v>
          </cell>
          <cell r="L8305">
            <v>0</v>
          </cell>
          <cell r="M8305">
            <v>0</v>
          </cell>
          <cell r="N8305">
            <v>0</v>
          </cell>
          <cell r="O8305" t="str">
            <v>+++</v>
          </cell>
        </row>
        <row r="8306">
          <cell r="A8306" t="str">
            <v>620.40.55.060-6000.18</v>
          </cell>
          <cell r="B8306" t="str">
            <v>620</v>
          </cell>
          <cell r="C8306" t="str">
            <v>40</v>
          </cell>
          <cell r="D8306" t="str">
            <v>55</v>
          </cell>
          <cell r="E8306" t="str">
            <v>060</v>
          </cell>
          <cell r="F8306" t="str">
            <v>6000.18</v>
          </cell>
          <cell r="G8306" t="str">
            <v>Professional Services Legal</v>
          </cell>
          <cell r="H8306">
            <v>0</v>
          </cell>
          <cell r="I8306">
            <v>0</v>
          </cell>
          <cell r="J8306">
            <v>0</v>
          </cell>
          <cell r="K8306">
            <v>0</v>
          </cell>
          <cell r="L8306">
            <v>0</v>
          </cell>
          <cell r="M8306">
            <v>0</v>
          </cell>
          <cell r="N8306">
            <v>0</v>
          </cell>
          <cell r="O8306" t="str">
            <v>+++</v>
          </cell>
        </row>
        <row r="8307">
          <cell r="A8307" t="str">
            <v>620.40.55.060-6100.01</v>
          </cell>
          <cell r="B8307" t="str">
            <v>620</v>
          </cell>
          <cell r="C8307" t="str">
            <v>40</v>
          </cell>
          <cell r="D8307" t="str">
            <v>55</v>
          </cell>
          <cell r="E8307" t="str">
            <v>060</v>
          </cell>
          <cell r="F8307" t="str">
            <v>6100.01</v>
          </cell>
          <cell r="G8307" t="str">
            <v>Utilities Electric</v>
          </cell>
          <cell r="H8307">
            <v>0</v>
          </cell>
          <cell r="I8307">
            <v>0</v>
          </cell>
          <cell r="J8307">
            <v>0</v>
          </cell>
          <cell r="K8307">
            <v>0</v>
          </cell>
          <cell r="L8307">
            <v>0</v>
          </cell>
          <cell r="M8307">
            <v>0</v>
          </cell>
          <cell r="N8307">
            <v>0</v>
          </cell>
          <cell r="O8307" t="str">
            <v>+++</v>
          </cell>
        </row>
        <row r="8308">
          <cell r="A8308" t="str">
            <v>620.40.55.060-6100.02</v>
          </cell>
          <cell r="B8308" t="str">
            <v>620</v>
          </cell>
          <cell r="C8308" t="str">
            <v>40</v>
          </cell>
          <cell r="D8308" t="str">
            <v>55</v>
          </cell>
          <cell r="E8308" t="str">
            <v>060</v>
          </cell>
          <cell r="F8308" t="str">
            <v>6100.02</v>
          </cell>
          <cell r="G8308" t="str">
            <v>Utilities Telephone</v>
          </cell>
          <cell r="H8308">
            <v>0</v>
          </cell>
          <cell r="I8308">
            <v>0</v>
          </cell>
          <cell r="J8308">
            <v>0</v>
          </cell>
          <cell r="K8308">
            <v>0</v>
          </cell>
          <cell r="L8308">
            <v>0</v>
          </cell>
          <cell r="M8308">
            <v>0</v>
          </cell>
          <cell r="N8308">
            <v>0</v>
          </cell>
          <cell r="O8308" t="str">
            <v>+++</v>
          </cell>
        </row>
        <row r="8309">
          <cell r="A8309" t="str">
            <v>620.40.55.060-6100.03</v>
          </cell>
          <cell r="B8309" t="str">
            <v>620</v>
          </cell>
          <cell r="C8309" t="str">
            <v>40</v>
          </cell>
          <cell r="D8309" t="str">
            <v>55</v>
          </cell>
          <cell r="E8309" t="str">
            <v>060</v>
          </cell>
          <cell r="F8309" t="str">
            <v>6100.03</v>
          </cell>
          <cell r="G8309" t="str">
            <v>Utilities Data Transmission / ISP</v>
          </cell>
          <cell r="H8309">
            <v>0</v>
          </cell>
          <cell r="I8309">
            <v>0</v>
          </cell>
          <cell r="J8309">
            <v>0</v>
          </cell>
          <cell r="K8309">
            <v>0</v>
          </cell>
          <cell r="L8309">
            <v>0</v>
          </cell>
          <cell r="M8309">
            <v>0</v>
          </cell>
          <cell r="N8309">
            <v>0</v>
          </cell>
          <cell r="O8309" t="str">
            <v>+++</v>
          </cell>
        </row>
        <row r="8310">
          <cell r="A8310" t="str">
            <v>620.40.55.060-6200.01</v>
          </cell>
          <cell r="B8310" t="str">
            <v>620</v>
          </cell>
          <cell r="C8310" t="str">
            <v>40</v>
          </cell>
          <cell r="D8310" t="str">
            <v>55</v>
          </cell>
          <cell r="E8310" t="str">
            <v>060</v>
          </cell>
          <cell r="F8310" t="str">
            <v>6200.01</v>
          </cell>
          <cell r="G8310" t="str">
            <v>Supplies Office</v>
          </cell>
          <cell r="H8310">
            <v>0</v>
          </cell>
          <cell r="I8310">
            <v>0</v>
          </cell>
          <cell r="J8310">
            <v>0</v>
          </cell>
          <cell r="K8310">
            <v>0</v>
          </cell>
          <cell r="L8310">
            <v>0</v>
          </cell>
          <cell r="M8310">
            <v>0</v>
          </cell>
          <cell r="N8310">
            <v>0</v>
          </cell>
          <cell r="O8310" t="str">
            <v>+++</v>
          </cell>
        </row>
        <row r="8311">
          <cell r="A8311" t="str">
            <v>620.40.55.060-6200.02</v>
          </cell>
          <cell r="B8311" t="str">
            <v>620</v>
          </cell>
          <cell r="C8311" t="str">
            <v>40</v>
          </cell>
          <cell r="D8311" t="str">
            <v>55</v>
          </cell>
          <cell r="E8311" t="str">
            <v>060</v>
          </cell>
          <cell r="F8311" t="str">
            <v>6200.02</v>
          </cell>
          <cell r="G8311" t="str">
            <v>Supplies Special Department</v>
          </cell>
          <cell r="H8311">
            <v>0</v>
          </cell>
          <cell r="I8311">
            <v>0</v>
          </cell>
          <cell r="J8311">
            <v>0</v>
          </cell>
          <cell r="K8311">
            <v>0</v>
          </cell>
          <cell r="L8311">
            <v>0</v>
          </cell>
          <cell r="M8311">
            <v>0</v>
          </cell>
          <cell r="N8311">
            <v>0</v>
          </cell>
          <cell r="O8311" t="str">
            <v>+++</v>
          </cell>
        </row>
        <row r="8312">
          <cell r="A8312" t="str">
            <v>620.40.55.060-6200.03</v>
          </cell>
          <cell r="B8312" t="str">
            <v>620</v>
          </cell>
          <cell r="C8312" t="str">
            <v>40</v>
          </cell>
          <cell r="D8312" t="str">
            <v>55</v>
          </cell>
          <cell r="E8312" t="str">
            <v>060</v>
          </cell>
          <cell r="F8312" t="str">
            <v>6200.03</v>
          </cell>
          <cell r="G8312" t="str">
            <v>Supplies Copier Maintenance &amp; Supplies</v>
          </cell>
          <cell r="H8312">
            <v>0</v>
          </cell>
          <cell r="I8312">
            <v>0</v>
          </cell>
          <cell r="J8312">
            <v>0</v>
          </cell>
          <cell r="K8312">
            <v>0</v>
          </cell>
          <cell r="L8312">
            <v>0</v>
          </cell>
          <cell r="M8312">
            <v>0</v>
          </cell>
          <cell r="N8312">
            <v>0</v>
          </cell>
          <cell r="O8312" t="str">
            <v>+++</v>
          </cell>
        </row>
        <row r="8313">
          <cell r="A8313" t="str">
            <v>620.40.55.060-6200.04</v>
          </cell>
          <cell r="B8313" t="str">
            <v>620</v>
          </cell>
          <cell r="C8313" t="str">
            <v>40</v>
          </cell>
          <cell r="D8313" t="str">
            <v>55</v>
          </cell>
          <cell r="E8313" t="str">
            <v>060</v>
          </cell>
          <cell r="F8313" t="str">
            <v>6200.04</v>
          </cell>
          <cell r="G8313" t="str">
            <v>Supplies Postage</v>
          </cell>
          <cell r="H8313">
            <v>0</v>
          </cell>
          <cell r="I8313">
            <v>0</v>
          </cell>
          <cell r="J8313">
            <v>0</v>
          </cell>
          <cell r="K8313">
            <v>0</v>
          </cell>
          <cell r="L8313">
            <v>0</v>
          </cell>
          <cell r="M8313">
            <v>0</v>
          </cell>
          <cell r="N8313">
            <v>0</v>
          </cell>
          <cell r="O8313" t="str">
            <v>+++</v>
          </cell>
        </row>
        <row r="8314">
          <cell r="A8314" t="str">
            <v>620.40.55.060-6200.05</v>
          </cell>
          <cell r="B8314" t="str">
            <v>620</v>
          </cell>
          <cell r="C8314" t="str">
            <v>40</v>
          </cell>
          <cell r="D8314" t="str">
            <v>55</v>
          </cell>
          <cell r="E8314" t="str">
            <v>060</v>
          </cell>
          <cell r="F8314" t="str">
            <v>6200.05</v>
          </cell>
          <cell r="G8314" t="str">
            <v>Supplies Gasoline</v>
          </cell>
          <cell r="H8314">
            <v>0</v>
          </cell>
          <cell r="I8314">
            <v>0</v>
          </cell>
          <cell r="J8314">
            <v>0</v>
          </cell>
          <cell r="K8314">
            <v>0</v>
          </cell>
          <cell r="L8314">
            <v>0</v>
          </cell>
          <cell r="M8314">
            <v>0</v>
          </cell>
          <cell r="N8314">
            <v>0</v>
          </cell>
          <cell r="O8314" t="str">
            <v>+++</v>
          </cell>
        </row>
        <row r="8315">
          <cell r="A8315" t="str">
            <v>620.40.55.060-6200.06</v>
          </cell>
          <cell r="B8315" t="str">
            <v>620</v>
          </cell>
          <cell r="C8315" t="str">
            <v>40</v>
          </cell>
          <cell r="D8315" t="str">
            <v>55</v>
          </cell>
          <cell r="E8315" t="str">
            <v>060</v>
          </cell>
          <cell r="F8315" t="str">
            <v>6200.06</v>
          </cell>
          <cell r="G8315" t="str">
            <v>Supplies Propane</v>
          </cell>
          <cell r="H8315">
            <v>0</v>
          </cell>
          <cell r="I8315">
            <v>0</v>
          </cell>
          <cell r="J8315">
            <v>0</v>
          </cell>
          <cell r="K8315">
            <v>0</v>
          </cell>
          <cell r="L8315">
            <v>0</v>
          </cell>
          <cell r="M8315">
            <v>0</v>
          </cell>
          <cell r="N8315">
            <v>0</v>
          </cell>
          <cell r="O8315" t="str">
            <v>+++</v>
          </cell>
        </row>
        <row r="8316">
          <cell r="A8316" t="str">
            <v>620.40.55.060-6200.07</v>
          </cell>
          <cell r="B8316" t="str">
            <v>620</v>
          </cell>
          <cell r="C8316" t="str">
            <v>40</v>
          </cell>
          <cell r="D8316" t="str">
            <v>55</v>
          </cell>
          <cell r="E8316" t="str">
            <v>060</v>
          </cell>
          <cell r="F8316" t="str">
            <v>6200.07</v>
          </cell>
          <cell r="G8316" t="str">
            <v>Supplies Radio Communication &amp; Maint</v>
          </cell>
          <cell r="H8316">
            <v>0</v>
          </cell>
          <cell r="I8316">
            <v>0</v>
          </cell>
          <cell r="J8316">
            <v>0</v>
          </cell>
          <cell r="K8316">
            <v>0</v>
          </cell>
          <cell r="L8316">
            <v>0</v>
          </cell>
          <cell r="M8316">
            <v>0</v>
          </cell>
          <cell r="N8316">
            <v>0</v>
          </cell>
          <cell r="O8316" t="str">
            <v>+++</v>
          </cell>
        </row>
        <row r="8317">
          <cell r="A8317" t="str">
            <v>620.40.55.060-6200.09</v>
          </cell>
          <cell r="B8317" t="str">
            <v>620</v>
          </cell>
          <cell r="C8317" t="str">
            <v>40</v>
          </cell>
          <cell r="D8317" t="str">
            <v>55</v>
          </cell>
          <cell r="E8317" t="str">
            <v>060</v>
          </cell>
          <cell r="F8317" t="str">
            <v>6200.09</v>
          </cell>
          <cell r="G8317" t="str">
            <v>Supplies Data Processing</v>
          </cell>
          <cell r="H8317">
            <v>0</v>
          </cell>
          <cell r="I8317">
            <v>0</v>
          </cell>
          <cell r="J8317">
            <v>0</v>
          </cell>
          <cell r="K8317">
            <v>0</v>
          </cell>
          <cell r="L8317">
            <v>0</v>
          </cell>
          <cell r="M8317">
            <v>0</v>
          </cell>
          <cell r="N8317">
            <v>0</v>
          </cell>
          <cell r="O8317" t="str">
            <v>+++</v>
          </cell>
        </row>
        <row r="8318">
          <cell r="A8318" t="str">
            <v>620.40.55.060-6200.10</v>
          </cell>
          <cell r="B8318" t="str">
            <v>620</v>
          </cell>
          <cell r="C8318" t="str">
            <v>40</v>
          </cell>
          <cell r="D8318" t="str">
            <v>55</v>
          </cell>
          <cell r="E8318" t="str">
            <v>060</v>
          </cell>
          <cell r="F8318" t="str">
            <v>6200.10</v>
          </cell>
          <cell r="G8318" t="str">
            <v>Supplies Protective Clothing</v>
          </cell>
          <cell r="H8318">
            <v>0</v>
          </cell>
          <cell r="I8318">
            <v>0</v>
          </cell>
          <cell r="J8318">
            <v>0</v>
          </cell>
          <cell r="K8318">
            <v>0</v>
          </cell>
          <cell r="L8318">
            <v>0</v>
          </cell>
          <cell r="M8318">
            <v>0</v>
          </cell>
          <cell r="N8318">
            <v>0</v>
          </cell>
          <cell r="O8318" t="str">
            <v>+++</v>
          </cell>
        </row>
        <row r="8319">
          <cell r="A8319" t="str">
            <v>620.40.55.060-6200.12</v>
          </cell>
          <cell r="B8319" t="str">
            <v>620</v>
          </cell>
          <cell r="C8319" t="str">
            <v>40</v>
          </cell>
          <cell r="D8319" t="str">
            <v>55</v>
          </cell>
          <cell r="E8319" t="str">
            <v>060</v>
          </cell>
          <cell r="F8319" t="str">
            <v>6200.12</v>
          </cell>
          <cell r="G8319" t="str">
            <v>Supplies CNG</v>
          </cell>
          <cell r="H8319">
            <v>0</v>
          </cell>
          <cell r="I8319">
            <v>0</v>
          </cell>
          <cell r="J8319">
            <v>0</v>
          </cell>
          <cell r="K8319">
            <v>0</v>
          </cell>
          <cell r="L8319">
            <v>0</v>
          </cell>
          <cell r="M8319">
            <v>0</v>
          </cell>
          <cell r="N8319">
            <v>0</v>
          </cell>
          <cell r="O8319" t="str">
            <v>+++</v>
          </cell>
        </row>
        <row r="8320">
          <cell r="A8320" t="str">
            <v>620.40.55.060-6280.03</v>
          </cell>
          <cell r="B8320" t="str">
            <v>620</v>
          </cell>
          <cell r="C8320" t="str">
            <v>40</v>
          </cell>
          <cell r="D8320" t="str">
            <v>55</v>
          </cell>
          <cell r="E8320" t="str">
            <v>060</v>
          </cell>
          <cell r="F8320" t="str">
            <v>6280.03</v>
          </cell>
          <cell r="G8320" t="str">
            <v>Supplies-Public Works Soundwall Repair</v>
          </cell>
          <cell r="H8320">
            <v>0</v>
          </cell>
          <cell r="I8320">
            <v>0</v>
          </cell>
          <cell r="J8320">
            <v>0</v>
          </cell>
          <cell r="K8320">
            <v>0</v>
          </cell>
          <cell r="L8320">
            <v>0</v>
          </cell>
          <cell r="M8320">
            <v>0</v>
          </cell>
          <cell r="N8320">
            <v>0</v>
          </cell>
          <cell r="O8320" t="str">
            <v>+++</v>
          </cell>
        </row>
        <row r="8321">
          <cell r="A8321" t="str">
            <v>620.40.55.060-6280.04</v>
          </cell>
          <cell r="B8321" t="str">
            <v>620</v>
          </cell>
          <cell r="C8321" t="str">
            <v>40</v>
          </cell>
          <cell r="D8321" t="str">
            <v>55</v>
          </cell>
          <cell r="E8321" t="str">
            <v>060</v>
          </cell>
          <cell r="F8321" t="str">
            <v>6280.04</v>
          </cell>
          <cell r="G8321" t="str">
            <v>Supplies-Public Works Sidewalk Repair</v>
          </cell>
          <cell r="H8321">
            <v>0</v>
          </cell>
          <cell r="I8321">
            <v>0</v>
          </cell>
          <cell r="J8321">
            <v>0</v>
          </cell>
          <cell r="K8321">
            <v>0</v>
          </cell>
          <cell r="L8321">
            <v>0</v>
          </cell>
          <cell r="M8321">
            <v>0</v>
          </cell>
          <cell r="N8321">
            <v>0</v>
          </cell>
          <cell r="O8321" t="str">
            <v>+++</v>
          </cell>
        </row>
        <row r="8322">
          <cell r="A8322" t="str">
            <v>620.40.55.060-6280.05</v>
          </cell>
          <cell r="B8322" t="str">
            <v>620</v>
          </cell>
          <cell r="C8322" t="str">
            <v>40</v>
          </cell>
          <cell r="D8322" t="str">
            <v>55</v>
          </cell>
          <cell r="E8322" t="str">
            <v>060</v>
          </cell>
          <cell r="F8322" t="str">
            <v>6280.05</v>
          </cell>
          <cell r="G8322" t="str">
            <v>Supplies-Public Works Traffic Signs</v>
          </cell>
          <cell r="H8322">
            <v>0</v>
          </cell>
          <cell r="I8322">
            <v>0</v>
          </cell>
          <cell r="J8322">
            <v>0</v>
          </cell>
          <cell r="K8322">
            <v>0</v>
          </cell>
          <cell r="L8322">
            <v>0</v>
          </cell>
          <cell r="M8322">
            <v>0</v>
          </cell>
          <cell r="N8322">
            <v>0</v>
          </cell>
          <cell r="O8322" t="str">
            <v>+++</v>
          </cell>
        </row>
        <row r="8323">
          <cell r="A8323" t="str">
            <v>620.40.55.060-6280.08</v>
          </cell>
          <cell r="B8323" t="str">
            <v>620</v>
          </cell>
          <cell r="C8323" t="str">
            <v>40</v>
          </cell>
          <cell r="D8323" t="str">
            <v>55</v>
          </cell>
          <cell r="E8323" t="str">
            <v>060</v>
          </cell>
          <cell r="F8323" t="str">
            <v>6280.08</v>
          </cell>
          <cell r="G8323" t="str">
            <v>Supplies-Public Works Pump</v>
          </cell>
          <cell r="H8323">
            <v>0</v>
          </cell>
          <cell r="I8323">
            <v>0</v>
          </cell>
          <cell r="J8323">
            <v>0</v>
          </cell>
          <cell r="K8323">
            <v>0</v>
          </cell>
          <cell r="L8323">
            <v>0</v>
          </cell>
          <cell r="M8323">
            <v>0</v>
          </cell>
          <cell r="N8323">
            <v>0</v>
          </cell>
          <cell r="O8323" t="str">
            <v>+++</v>
          </cell>
        </row>
        <row r="8324">
          <cell r="A8324" t="str">
            <v>620.40.55.060-6280.09</v>
          </cell>
          <cell r="B8324" t="str">
            <v>620</v>
          </cell>
          <cell r="C8324" t="str">
            <v>40</v>
          </cell>
          <cell r="D8324" t="str">
            <v>55</v>
          </cell>
          <cell r="E8324" t="str">
            <v>060</v>
          </cell>
          <cell r="F8324" t="str">
            <v>6280.09</v>
          </cell>
          <cell r="G8324" t="str">
            <v>Supplies-Public Works Storm Drain System</v>
          </cell>
          <cell r="H8324">
            <v>0</v>
          </cell>
          <cell r="I8324">
            <v>0</v>
          </cell>
          <cell r="J8324">
            <v>0</v>
          </cell>
          <cell r="K8324">
            <v>0</v>
          </cell>
          <cell r="L8324">
            <v>0</v>
          </cell>
          <cell r="M8324">
            <v>0</v>
          </cell>
          <cell r="N8324">
            <v>0</v>
          </cell>
          <cell r="O8324" t="str">
            <v>+++</v>
          </cell>
        </row>
        <row r="8325">
          <cell r="A8325" t="str">
            <v>620.40.55.060-6280.10</v>
          </cell>
          <cell r="B8325" t="str">
            <v>620</v>
          </cell>
          <cell r="C8325" t="str">
            <v>40</v>
          </cell>
          <cell r="D8325" t="str">
            <v>55</v>
          </cell>
          <cell r="E8325" t="str">
            <v>060</v>
          </cell>
          <cell r="F8325" t="str">
            <v>6280.10</v>
          </cell>
          <cell r="G8325" t="str">
            <v>Supplies-Public Works Storm Drain Basin</v>
          </cell>
          <cell r="H8325">
            <v>0</v>
          </cell>
          <cell r="I8325">
            <v>0</v>
          </cell>
          <cell r="J8325">
            <v>0</v>
          </cell>
          <cell r="K8325">
            <v>0</v>
          </cell>
          <cell r="L8325">
            <v>0</v>
          </cell>
          <cell r="M8325">
            <v>0</v>
          </cell>
          <cell r="N8325">
            <v>0</v>
          </cell>
          <cell r="O8325" t="str">
            <v>+++</v>
          </cell>
        </row>
        <row r="8326">
          <cell r="A8326" t="str">
            <v>620.40.55.060-6280.11</v>
          </cell>
          <cell r="B8326" t="str">
            <v>620</v>
          </cell>
          <cell r="C8326" t="str">
            <v>40</v>
          </cell>
          <cell r="D8326" t="str">
            <v>55</v>
          </cell>
          <cell r="E8326" t="str">
            <v>060</v>
          </cell>
          <cell r="F8326" t="str">
            <v>6280.11</v>
          </cell>
          <cell r="G8326" t="str">
            <v>Supplies-Public Works Custodial</v>
          </cell>
          <cell r="H8326">
            <v>0</v>
          </cell>
          <cell r="I8326">
            <v>0</v>
          </cell>
          <cell r="J8326">
            <v>0</v>
          </cell>
          <cell r="K8326">
            <v>0</v>
          </cell>
          <cell r="L8326">
            <v>0</v>
          </cell>
          <cell r="M8326">
            <v>0</v>
          </cell>
          <cell r="N8326">
            <v>0</v>
          </cell>
          <cell r="O8326" t="str">
            <v>+++</v>
          </cell>
        </row>
        <row r="8327">
          <cell r="A8327" t="str">
            <v>620.40.55.060-6280.12</v>
          </cell>
          <cell r="B8327" t="str">
            <v>620</v>
          </cell>
          <cell r="C8327" t="str">
            <v>40</v>
          </cell>
          <cell r="D8327" t="str">
            <v>55</v>
          </cell>
          <cell r="E8327" t="str">
            <v>060</v>
          </cell>
          <cell r="F8327" t="str">
            <v>6280.12</v>
          </cell>
          <cell r="G8327" t="str">
            <v>Supplies-Public Works Chemicals</v>
          </cell>
          <cell r="H8327">
            <v>0</v>
          </cell>
          <cell r="I8327">
            <v>0</v>
          </cell>
          <cell r="J8327">
            <v>0</v>
          </cell>
          <cell r="K8327">
            <v>0</v>
          </cell>
          <cell r="L8327">
            <v>0</v>
          </cell>
          <cell r="M8327">
            <v>0</v>
          </cell>
          <cell r="N8327">
            <v>0</v>
          </cell>
          <cell r="O8327" t="str">
            <v>+++</v>
          </cell>
        </row>
        <row r="8328">
          <cell r="A8328" t="str">
            <v>620.40.55.060-6280.13</v>
          </cell>
          <cell r="B8328" t="str">
            <v>620</v>
          </cell>
          <cell r="C8328" t="str">
            <v>40</v>
          </cell>
          <cell r="D8328" t="str">
            <v>55</v>
          </cell>
          <cell r="E8328" t="str">
            <v>060</v>
          </cell>
          <cell r="F8328" t="str">
            <v>6280.13</v>
          </cell>
          <cell r="G8328" t="str">
            <v>Supplies-Public Works Laboratory</v>
          </cell>
          <cell r="H8328">
            <v>0</v>
          </cell>
          <cell r="I8328">
            <v>0</v>
          </cell>
          <cell r="J8328">
            <v>0</v>
          </cell>
          <cell r="K8328">
            <v>0</v>
          </cell>
          <cell r="L8328">
            <v>0</v>
          </cell>
          <cell r="M8328">
            <v>0</v>
          </cell>
          <cell r="N8328">
            <v>0</v>
          </cell>
          <cell r="O8328" t="str">
            <v>+++</v>
          </cell>
        </row>
        <row r="8329">
          <cell r="A8329" t="str">
            <v>620.40.55.060-6280.14</v>
          </cell>
          <cell r="B8329" t="str">
            <v>620</v>
          </cell>
          <cell r="C8329" t="str">
            <v>40</v>
          </cell>
          <cell r="D8329" t="str">
            <v>55</v>
          </cell>
          <cell r="E8329" t="str">
            <v>060</v>
          </cell>
          <cell r="F8329" t="str">
            <v>6280.14</v>
          </cell>
          <cell r="G8329" t="str">
            <v>Supplies-Public Works Protective Clothing</v>
          </cell>
          <cell r="H8329">
            <v>0</v>
          </cell>
          <cell r="I8329">
            <v>0</v>
          </cell>
          <cell r="J8329">
            <v>0</v>
          </cell>
          <cell r="K8329">
            <v>0</v>
          </cell>
          <cell r="L8329">
            <v>0</v>
          </cell>
          <cell r="M8329">
            <v>0</v>
          </cell>
          <cell r="N8329">
            <v>0</v>
          </cell>
          <cell r="O8329" t="str">
            <v>+++</v>
          </cell>
        </row>
        <row r="8330">
          <cell r="A8330" t="str">
            <v>620.40.55.060-6280.15</v>
          </cell>
          <cell r="B8330" t="str">
            <v>620</v>
          </cell>
          <cell r="C8330" t="str">
            <v>40</v>
          </cell>
          <cell r="D8330" t="str">
            <v>55</v>
          </cell>
          <cell r="E8330" t="str">
            <v>060</v>
          </cell>
          <cell r="F8330" t="str">
            <v>6280.15</v>
          </cell>
          <cell r="G8330" t="str">
            <v>Supplies-Public Works Mechanics Tools</v>
          </cell>
          <cell r="H8330">
            <v>0</v>
          </cell>
          <cell r="I8330">
            <v>0</v>
          </cell>
          <cell r="J8330">
            <v>0</v>
          </cell>
          <cell r="K8330">
            <v>0</v>
          </cell>
          <cell r="L8330">
            <v>0</v>
          </cell>
          <cell r="M8330">
            <v>0</v>
          </cell>
          <cell r="N8330">
            <v>0</v>
          </cell>
          <cell r="O8330" t="str">
            <v>+++</v>
          </cell>
        </row>
        <row r="8331">
          <cell r="A8331" t="str">
            <v>620.40.55.060-6280.16</v>
          </cell>
          <cell r="B8331" t="str">
            <v>620</v>
          </cell>
          <cell r="C8331" t="str">
            <v>40</v>
          </cell>
          <cell r="D8331" t="str">
            <v>55</v>
          </cell>
          <cell r="E8331" t="str">
            <v>060</v>
          </cell>
          <cell r="F8331" t="str">
            <v>6280.16</v>
          </cell>
          <cell r="G8331" t="str">
            <v>Supplies-Public Works UV System Supplies</v>
          </cell>
          <cell r="H8331">
            <v>0</v>
          </cell>
          <cell r="I8331">
            <v>0</v>
          </cell>
          <cell r="J8331">
            <v>0</v>
          </cell>
          <cell r="K8331">
            <v>0</v>
          </cell>
          <cell r="L8331">
            <v>0</v>
          </cell>
          <cell r="M8331">
            <v>0</v>
          </cell>
          <cell r="N8331">
            <v>0</v>
          </cell>
          <cell r="O8331" t="str">
            <v>+++</v>
          </cell>
        </row>
        <row r="8332">
          <cell r="A8332" t="str">
            <v>620.40.55.060-6280.19</v>
          </cell>
          <cell r="B8332" t="str">
            <v>620</v>
          </cell>
          <cell r="C8332" t="str">
            <v>40</v>
          </cell>
          <cell r="D8332" t="str">
            <v>55</v>
          </cell>
          <cell r="E8332" t="str">
            <v>060</v>
          </cell>
          <cell r="F8332" t="str">
            <v>6280.19</v>
          </cell>
          <cell r="G8332" t="str">
            <v>Supplies-Public Works Specialty Maintenance Tools</v>
          </cell>
          <cell r="H8332">
            <v>0</v>
          </cell>
          <cell r="I8332">
            <v>0</v>
          </cell>
          <cell r="J8332">
            <v>0</v>
          </cell>
          <cell r="K8332">
            <v>0</v>
          </cell>
          <cell r="L8332">
            <v>0</v>
          </cell>
          <cell r="M8332">
            <v>0</v>
          </cell>
          <cell r="N8332">
            <v>0</v>
          </cell>
          <cell r="O8332" t="str">
            <v>+++</v>
          </cell>
        </row>
        <row r="8333">
          <cell r="A8333" t="str">
            <v>620.40.55.060-6280.20</v>
          </cell>
          <cell r="B8333" t="str">
            <v>620</v>
          </cell>
          <cell r="C8333" t="str">
            <v>40</v>
          </cell>
          <cell r="D8333" t="str">
            <v>55</v>
          </cell>
          <cell r="E8333" t="str">
            <v>060</v>
          </cell>
          <cell r="F8333" t="str">
            <v>6280.20</v>
          </cell>
          <cell r="G8333" t="str">
            <v>Supplies-Public Works Bin Repair</v>
          </cell>
          <cell r="H8333">
            <v>0</v>
          </cell>
          <cell r="I8333">
            <v>0</v>
          </cell>
          <cell r="J8333">
            <v>0</v>
          </cell>
          <cell r="K8333">
            <v>0</v>
          </cell>
          <cell r="L8333">
            <v>0</v>
          </cell>
          <cell r="M8333">
            <v>0</v>
          </cell>
          <cell r="N8333">
            <v>0</v>
          </cell>
          <cell r="O8333" t="str">
            <v>+++</v>
          </cell>
        </row>
        <row r="8334">
          <cell r="A8334" t="str">
            <v>620.40.55.060-6280.21</v>
          </cell>
          <cell r="B8334" t="str">
            <v>620</v>
          </cell>
          <cell r="C8334" t="str">
            <v>40</v>
          </cell>
          <cell r="D8334" t="str">
            <v>55</v>
          </cell>
          <cell r="E8334" t="str">
            <v>060</v>
          </cell>
          <cell r="F8334" t="str">
            <v>6280.21</v>
          </cell>
          <cell r="G8334" t="str">
            <v>Supplies-Public Works Used Oil Grant</v>
          </cell>
          <cell r="H8334">
            <v>0</v>
          </cell>
          <cell r="I8334">
            <v>0</v>
          </cell>
          <cell r="J8334">
            <v>0</v>
          </cell>
          <cell r="K8334">
            <v>0</v>
          </cell>
          <cell r="L8334">
            <v>0</v>
          </cell>
          <cell r="M8334">
            <v>0</v>
          </cell>
          <cell r="N8334">
            <v>0</v>
          </cell>
          <cell r="O8334" t="str">
            <v>+++</v>
          </cell>
        </row>
        <row r="8335">
          <cell r="A8335" t="str">
            <v>620.40.55.060-6280.22</v>
          </cell>
          <cell r="B8335" t="str">
            <v>620</v>
          </cell>
          <cell r="C8335" t="str">
            <v>40</v>
          </cell>
          <cell r="D8335" t="str">
            <v>55</v>
          </cell>
          <cell r="E8335" t="str">
            <v>060</v>
          </cell>
          <cell r="F8335" t="str">
            <v>6280.22</v>
          </cell>
          <cell r="G8335" t="str">
            <v>Supplies-Public Works Recycled Products</v>
          </cell>
          <cell r="H8335">
            <v>0</v>
          </cell>
          <cell r="I8335">
            <v>0</v>
          </cell>
          <cell r="J8335">
            <v>0</v>
          </cell>
          <cell r="K8335">
            <v>0</v>
          </cell>
          <cell r="L8335">
            <v>0</v>
          </cell>
          <cell r="M8335">
            <v>0</v>
          </cell>
          <cell r="N8335">
            <v>0</v>
          </cell>
          <cell r="O8335" t="str">
            <v>+++</v>
          </cell>
        </row>
        <row r="8336">
          <cell r="A8336" t="str">
            <v>620.40.55.060-6280.23</v>
          </cell>
          <cell r="B8336" t="str">
            <v>620</v>
          </cell>
          <cell r="C8336" t="str">
            <v>40</v>
          </cell>
          <cell r="D8336" t="str">
            <v>55</v>
          </cell>
          <cell r="E8336" t="str">
            <v>060</v>
          </cell>
          <cell r="F8336" t="str">
            <v>6280.23</v>
          </cell>
          <cell r="G8336" t="str">
            <v>Supplies-Public Works Recycling Education Program</v>
          </cell>
          <cell r="H8336">
            <v>0</v>
          </cell>
          <cell r="I8336">
            <v>0</v>
          </cell>
          <cell r="J8336">
            <v>0</v>
          </cell>
          <cell r="K8336">
            <v>0</v>
          </cell>
          <cell r="L8336">
            <v>0</v>
          </cell>
          <cell r="M8336">
            <v>0</v>
          </cell>
          <cell r="N8336">
            <v>0</v>
          </cell>
          <cell r="O8336" t="str">
            <v>+++</v>
          </cell>
        </row>
        <row r="8337">
          <cell r="A8337" t="str">
            <v>620.40.55.060-6280.25</v>
          </cell>
          <cell r="B8337" t="str">
            <v>620</v>
          </cell>
          <cell r="C8337" t="str">
            <v>40</v>
          </cell>
          <cell r="D8337" t="str">
            <v>55</v>
          </cell>
          <cell r="E8337" t="str">
            <v>060</v>
          </cell>
          <cell r="F8337" t="str">
            <v>6280.25</v>
          </cell>
          <cell r="G8337" t="str">
            <v>Supplies-Public Works Collection Containers</v>
          </cell>
          <cell r="H8337">
            <v>0</v>
          </cell>
          <cell r="I8337">
            <v>0</v>
          </cell>
          <cell r="J8337">
            <v>0</v>
          </cell>
          <cell r="K8337">
            <v>0</v>
          </cell>
          <cell r="L8337">
            <v>0</v>
          </cell>
          <cell r="M8337">
            <v>0</v>
          </cell>
          <cell r="N8337">
            <v>0</v>
          </cell>
          <cell r="O8337" t="str">
            <v>+++</v>
          </cell>
        </row>
        <row r="8338">
          <cell r="A8338" t="str">
            <v>620.40.55.060-6280.26</v>
          </cell>
          <cell r="B8338" t="str">
            <v>620</v>
          </cell>
          <cell r="C8338" t="str">
            <v>40</v>
          </cell>
          <cell r="D8338" t="str">
            <v>55</v>
          </cell>
          <cell r="E8338" t="str">
            <v>060</v>
          </cell>
          <cell r="F8338" t="str">
            <v>6280.26</v>
          </cell>
          <cell r="G8338" t="str">
            <v>Supplies-Public Works 3 Cart System Containers</v>
          </cell>
          <cell r="H8338">
            <v>0</v>
          </cell>
          <cell r="I8338">
            <v>0</v>
          </cell>
          <cell r="J8338">
            <v>0</v>
          </cell>
          <cell r="K8338">
            <v>0</v>
          </cell>
          <cell r="L8338">
            <v>0</v>
          </cell>
          <cell r="M8338">
            <v>0</v>
          </cell>
          <cell r="N8338">
            <v>0</v>
          </cell>
          <cell r="O8338" t="str">
            <v>+++</v>
          </cell>
        </row>
        <row r="8339">
          <cell r="A8339" t="str">
            <v>620.40.55.060-6280.27</v>
          </cell>
          <cell r="B8339" t="str">
            <v>620</v>
          </cell>
          <cell r="C8339" t="str">
            <v>40</v>
          </cell>
          <cell r="D8339" t="str">
            <v>55</v>
          </cell>
          <cell r="E8339" t="str">
            <v>060</v>
          </cell>
          <cell r="F8339" t="str">
            <v>6280.27</v>
          </cell>
          <cell r="G8339" t="str">
            <v>Supplies-Public Works SSJID Surface Water</v>
          </cell>
          <cell r="H8339">
            <v>0</v>
          </cell>
          <cell r="I8339">
            <v>0</v>
          </cell>
          <cell r="J8339">
            <v>0</v>
          </cell>
          <cell r="K8339">
            <v>0</v>
          </cell>
          <cell r="L8339">
            <v>0</v>
          </cell>
          <cell r="M8339">
            <v>0</v>
          </cell>
          <cell r="N8339">
            <v>0</v>
          </cell>
          <cell r="O8339" t="str">
            <v>+++</v>
          </cell>
        </row>
        <row r="8340">
          <cell r="A8340" t="str">
            <v>620.40.55.060-6280.28</v>
          </cell>
          <cell r="B8340" t="str">
            <v>620</v>
          </cell>
          <cell r="C8340" t="str">
            <v>40</v>
          </cell>
          <cell r="D8340" t="str">
            <v>55</v>
          </cell>
          <cell r="E8340" t="str">
            <v>060</v>
          </cell>
          <cell r="F8340" t="str">
            <v>6280.28</v>
          </cell>
          <cell r="G8340" t="str">
            <v>Supplies-Public Works Water Treatment Chemicals</v>
          </cell>
          <cell r="H8340">
            <v>0</v>
          </cell>
          <cell r="I8340">
            <v>0</v>
          </cell>
          <cell r="J8340">
            <v>0</v>
          </cell>
          <cell r="K8340">
            <v>0</v>
          </cell>
          <cell r="L8340">
            <v>0</v>
          </cell>
          <cell r="M8340">
            <v>0</v>
          </cell>
          <cell r="N8340">
            <v>0</v>
          </cell>
          <cell r="O8340" t="str">
            <v>+++</v>
          </cell>
        </row>
        <row r="8341">
          <cell r="A8341" t="str">
            <v>620.40.55.060-6280.29</v>
          </cell>
          <cell r="B8341" t="str">
            <v>620</v>
          </cell>
          <cell r="C8341" t="str">
            <v>40</v>
          </cell>
          <cell r="D8341" t="str">
            <v>55</v>
          </cell>
          <cell r="E8341" t="str">
            <v>060</v>
          </cell>
          <cell r="F8341" t="str">
            <v>6280.29</v>
          </cell>
          <cell r="G8341" t="str">
            <v>Supplies-Public Works Water Treatment</v>
          </cell>
          <cell r="H8341">
            <v>0</v>
          </cell>
          <cell r="I8341">
            <v>0</v>
          </cell>
          <cell r="J8341">
            <v>0</v>
          </cell>
          <cell r="K8341">
            <v>0</v>
          </cell>
          <cell r="L8341">
            <v>0</v>
          </cell>
          <cell r="M8341">
            <v>0</v>
          </cell>
          <cell r="N8341">
            <v>0</v>
          </cell>
          <cell r="O8341" t="str">
            <v>+++</v>
          </cell>
        </row>
        <row r="8342">
          <cell r="A8342" t="str">
            <v>620.40.55.060-6280.30</v>
          </cell>
          <cell r="B8342" t="str">
            <v>620</v>
          </cell>
          <cell r="C8342" t="str">
            <v>40</v>
          </cell>
          <cell r="D8342" t="str">
            <v>55</v>
          </cell>
          <cell r="E8342" t="str">
            <v>060</v>
          </cell>
          <cell r="F8342" t="str">
            <v>6280.30</v>
          </cell>
          <cell r="G8342" t="str">
            <v>Supplies-Public Works Automated &amp; Hand Tools</v>
          </cell>
          <cell r="H8342">
            <v>0</v>
          </cell>
          <cell r="I8342">
            <v>0</v>
          </cell>
          <cell r="J8342">
            <v>0</v>
          </cell>
          <cell r="K8342">
            <v>0</v>
          </cell>
          <cell r="L8342">
            <v>0</v>
          </cell>
          <cell r="M8342">
            <v>0</v>
          </cell>
          <cell r="N8342">
            <v>0</v>
          </cell>
          <cell r="O8342" t="str">
            <v>+++</v>
          </cell>
        </row>
        <row r="8343">
          <cell r="A8343" t="str">
            <v>620.40.55.060-6280.31</v>
          </cell>
          <cell r="B8343" t="str">
            <v>620</v>
          </cell>
          <cell r="C8343" t="str">
            <v>40</v>
          </cell>
          <cell r="D8343" t="str">
            <v>55</v>
          </cell>
          <cell r="E8343" t="str">
            <v>060</v>
          </cell>
          <cell r="F8343" t="str">
            <v>6280.31</v>
          </cell>
          <cell r="G8343" t="str">
            <v>Supplies-Public Works Water Conservation</v>
          </cell>
          <cell r="H8343">
            <v>0</v>
          </cell>
          <cell r="I8343">
            <v>0</v>
          </cell>
          <cell r="J8343">
            <v>0</v>
          </cell>
          <cell r="K8343">
            <v>0</v>
          </cell>
          <cell r="L8343">
            <v>0</v>
          </cell>
          <cell r="M8343">
            <v>0</v>
          </cell>
          <cell r="N8343">
            <v>0</v>
          </cell>
          <cell r="O8343" t="str">
            <v>+++</v>
          </cell>
        </row>
        <row r="8344">
          <cell r="A8344" t="str">
            <v>620.40.55.060-6280.32</v>
          </cell>
          <cell r="B8344" t="str">
            <v>620</v>
          </cell>
          <cell r="C8344" t="str">
            <v>40</v>
          </cell>
          <cell r="D8344" t="str">
            <v>55</v>
          </cell>
          <cell r="E8344" t="str">
            <v>060</v>
          </cell>
          <cell r="F8344" t="str">
            <v>6280.32</v>
          </cell>
          <cell r="G8344" t="str">
            <v>Supplies-Public Works Water Distribution System</v>
          </cell>
          <cell r="H8344">
            <v>0</v>
          </cell>
          <cell r="I8344">
            <v>0</v>
          </cell>
          <cell r="J8344">
            <v>0</v>
          </cell>
          <cell r="K8344">
            <v>0</v>
          </cell>
          <cell r="L8344">
            <v>0</v>
          </cell>
          <cell r="M8344">
            <v>0</v>
          </cell>
          <cell r="N8344">
            <v>0</v>
          </cell>
          <cell r="O8344" t="str">
            <v>+++</v>
          </cell>
        </row>
        <row r="8345">
          <cell r="A8345" t="str">
            <v>620.40.55.060-6280.33</v>
          </cell>
          <cell r="B8345" t="str">
            <v>620</v>
          </cell>
          <cell r="C8345" t="str">
            <v>40</v>
          </cell>
          <cell r="D8345" t="str">
            <v>55</v>
          </cell>
          <cell r="E8345" t="str">
            <v>060</v>
          </cell>
          <cell r="F8345" t="str">
            <v>6280.33</v>
          </cell>
          <cell r="G8345" t="str">
            <v>Supplies-Public Works Fire Hydrants</v>
          </cell>
          <cell r="H8345">
            <v>0</v>
          </cell>
          <cell r="I8345">
            <v>0</v>
          </cell>
          <cell r="J8345">
            <v>0</v>
          </cell>
          <cell r="K8345">
            <v>0</v>
          </cell>
          <cell r="L8345">
            <v>0</v>
          </cell>
          <cell r="M8345">
            <v>0</v>
          </cell>
          <cell r="N8345">
            <v>0</v>
          </cell>
          <cell r="O8345" t="str">
            <v>+++</v>
          </cell>
        </row>
        <row r="8346">
          <cell r="A8346" t="str">
            <v>620.40.55.060-6280.34</v>
          </cell>
          <cell r="B8346" t="str">
            <v>620</v>
          </cell>
          <cell r="C8346" t="str">
            <v>40</v>
          </cell>
          <cell r="D8346" t="str">
            <v>55</v>
          </cell>
          <cell r="E8346" t="str">
            <v>060</v>
          </cell>
          <cell r="F8346" t="str">
            <v>6280.34</v>
          </cell>
          <cell r="G8346" t="str">
            <v>Supplies-Public Works Wells &amp; Pumps</v>
          </cell>
          <cell r="H8346">
            <v>0</v>
          </cell>
          <cell r="I8346">
            <v>0</v>
          </cell>
          <cell r="J8346">
            <v>0</v>
          </cell>
          <cell r="K8346">
            <v>0</v>
          </cell>
          <cell r="L8346">
            <v>0</v>
          </cell>
          <cell r="M8346">
            <v>0</v>
          </cell>
          <cell r="N8346">
            <v>0</v>
          </cell>
          <cell r="O8346" t="str">
            <v>+++</v>
          </cell>
        </row>
        <row r="8347">
          <cell r="A8347" t="str">
            <v>620.40.55.060-6280.35</v>
          </cell>
          <cell r="B8347" t="str">
            <v>620</v>
          </cell>
          <cell r="C8347" t="str">
            <v>40</v>
          </cell>
          <cell r="D8347" t="str">
            <v>55</v>
          </cell>
          <cell r="E8347" t="str">
            <v>060</v>
          </cell>
          <cell r="F8347" t="str">
            <v>6280.35</v>
          </cell>
          <cell r="G8347" t="str">
            <v>Supplies-Public Works Water Meters &amp; Boxes</v>
          </cell>
          <cell r="H8347">
            <v>0</v>
          </cell>
          <cell r="I8347">
            <v>0</v>
          </cell>
          <cell r="J8347">
            <v>0</v>
          </cell>
          <cell r="K8347">
            <v>0</v>
          </cell>
          <cell r="L8347">
            <v>0</v>
          </cell>
          <cell r="M8347">
            <v>0</v>
          </cell>
          <cell r="N8347">
            <v>0</v>
          </cell>
          <cell r="O8347" t="str">
            <v>+++</v>
          </cell>
        </row>
        <row r="8348">
          <cell r="A8348" t="str">
            <v>620.40.55.060-6280.36</v>
          </cell>
          <cell r="B8348" t="str">
            <v>620</v>
          </cell>
          <cell r="C8348" t="str">
            <v>40</v>
          </cell>
          <cell r="D8348" t="str">
            <v>55</v>
          </cell>
          <cell r="E8348" t="str">
            <v>060</v>
          </cell>
          <cell r="F8348" t="str">
            <v>6280.36</v>
          </cell>
          <cell r="G8348" t="str">
            <v>Supplies-Public Works Traffic Calming</v>
          </cell>
          <cell r="H8348">
            <v>0</v>
          </cell>
          <cell r="I8348">
            <v>0</v>
          </cell>
          <cell r="J8348">
            <v>0</v>
          </cell>
          <cell r="K8348">
            <v>0</v>
          </cell>
          <cell r="L8348">
            <v>0</v>
          </cell>
          <cell r="M8348">
            <v>0</v>
          </cell>
          <cell r="N8348">
            <v>0</v>
          </cell>
          <cell r="O8348" t="str">
            <v>+++</v>
          </cell>
        </row>
        <row r="8349">
          <cell r="A8349" t="str">
            <v>620.40.55.060-6280.38</v>
          </cell>
          <cell r="B8349" t="str">
            <v>620</v>
          </cell>
          <cell r="C8349" t="str">
            <v>40</v>
          </cell>
          <cell r="D8349" t="str">
            <v>55</v>
          </cell>
          <cell r="E8349" t="str">
            <v>060</v>
          </cell>
          <cell r="F8349" t="str">
            <v>6280.38</v>
          </cell>
          <cell r="G8349" t="str">
            <v>Supplies-Public Works Global Supplies</v>
          </cell>
          <cell r="H8349">
            <v>0</v>
          </cell>
          <cell r="I8349">
            <v>0</v>
          </cell>
          <cell r="J8349">
            <v>0</v>
          </cell>
          <cell r="K8349">
            <v>0</v>
          </cell>
          <cell r="L8349">
            <v>0</v>
          </cell>
          <cell r="M8349">
            <v>0</v>
          </cell>
          <cell r="N8349">
            <v>0</v>
          </cell>
          <cell r="O8349" t="str">
            <v>+++</v>
          </cell>
        </row>
        <row r="8350">
          <cell r="A8350" t="str">
            <v>620.40.55.060-6280.39</v>
          </cell>
          <cell r="B8350" t="str">
            <v>620</v>
          </cell>
          <cell r="C8350" t="str">
            <v>40</v>
          </cell>
          <cell r="D8350" t="str">
            <v>55</v>
          </cell>
          <cell r="E8350" t="str">
            <v>060</v>
          </cell>
          <cell r="F8350" t="str">
            <v>6280.39</v>
          </cell>
          <cell r="G8350" t="str">
            <v>Supplies-Public Works Industrial Waste Pretreatment</v>
          </cell>
          <cell r="H8350">
            <v>0</v>
          </cell>
          <cell r="I8350">
            <v>0</v>
          </cell>
          <cell r="J8350">
            <v>0</v>
          </cell>
          <cell r="K8350">
            <v>0</v>
          </cell>
          <cell r="L8350">
            <v>0</v>
          </cell>
          <cell r="M8350">
            <v>0</v>
          </cell>
          <cell r="N8350">
            <v>0</v>
          </cell>
          <cell r="O8350" t="str">
            <v>+++</v>
          </cell>
        </row>
        <row r="8351">
          <cell r="A8351" t="str">
            <v>620.40.55.060-6280.41</v>
          </cell>
          <cell r="B8351" t="str">
            <v>620</v>
          </cell>
          <cell r="C8351" t="str">
            <v>40</v>
          </cell>
          <cell r="D8351" t="str">
            <v>55</v>
          </cell>
          <cell r="E8351" t="str">
            <v>060</v>
          </cell>
          <cell r="F8351" t="str">
            <v>6280.41</v>
          </cell>
          <cell r="G8351" t="str">
            <v>Supplies-Public Works Bevarage Container Grant</v>
          </cell>
          <cell r="H8351">
            <v>0</v>
          </cell>
          <cell r="I8351">
            <v>0</v>
          </cell>
          <cell r="J8351">
            <v>0</v>
          </cell>
          <cell r="K8351">
            <v>0</v>
          </cell>
          <cell r="L8351">
            <v>0</v>
          </cell>
          <cell r="M8351">
            <v>0</v>
          </cell>
          <cell r="N8351">
            <v>0</v>
          </cell>
          <cell r="O8351" t="str">
            <v>+++</v>
          </cell>
        </row>
        <row r="8352">
          <cell r="A8352" t="str">
            <v>620.40.55.060-6280.42</v>
          </cell>
          <cell r="B8352" t="str">
            <v>620</v>
          </cell>
          <cell r="C8352" t="str">
            <v>40</v>
          </cell>
          <cell r="D8352" t="str">
            <v>55</v>
          </cell>
          <cell r="E8352" t="str">
            <v>060</v>
          </cell>
          <cell r="F8352" t="str">
            <v>6280.42</v>
          </cell>
          <cell r="G8352" t="str">
            <v>Supplies-Public Works Industrial Wastewater</v>
          </cell>
          <cell r="H8352">
            <v>0</v>
          </cell>
          <cell r="I8352">
            <v>0</v>
          </cell>
          <cell r="J8352">
            <v>0</v>
          </cell>
          <cell r="K8352">
            <v>0</v>
          </cell>
          <cell r="L8352">
            <v>0</v>
          </cell>
          <cell r="M8352">
            <v>0</v>
          </cell>
          <cell r="N8352">
            <v>0</v>
          </cell>
          <cell r="O8352" t="str">
            <v>+++</v>
          </cell>
        </row>
        <row r="8353">
          <cell r="A8353" t="str">
            <v>620.40.55.060-6300.01</v>
          </cell>
          <cell r="B8353" t="str">
            <v>620</v>
          </cell>
          <cell r="C8353" t="str">
            <v>40</v>
          </cell>
          <cell r="D8353" t="str">
            <v>55</v>
          </cell>
          <cell r="E8353" t="str">
            <v>060</v>
          </cell>
          <cell r="F8353" t="str">
            <v>6300.01</v>
          </cell>
          <cell r="G8353" t="str">
            <v>Dues &amp; Subscriptions Memberships</v>
          </cell>
          <cell r="H8353">
            <v>0</v>
          </cell>
          <cell r="I8353">
            <v>0</v>
          </cell>
          <cell r="J8353">
            <v>0</v>
          </cell>
          <cell r="K8353">
            <v>0</v>
          </cell>
          <cell r="L8353">
            <v>0</v>
          </cell>
          <cell r="M8353">
            <v>0</v>
          </cell>
          <cell r="N8353">
            <v>0</v>
          </cell>
          <cell r="O8353" t="str">
            <v>+++</v>
          </cell>
        </row>
        <row r="8354">
          <cell r="A8354" t="str">
            <v>620.40.55.060-6300.02</v>
          </cell>
          <cell r="B8354" t="str">
            <v>620</v>
          </cell>
          <cell r="C8354" t="str">
            <v>40</v>
          </cell>
          <cell r="D8354" t="str">
            <v>55</v>
          </cell>
          <cell r="E8354" t="str">
            <v>060</v>
          </cell>
          <cell r="F8354" t="str">
            <v>6300.02</v>
          </cell>
          <cell r="G8354" t="str">
            <v>Dues &amp; Subscriptions Publications</v>
          </cell>
          <cell r="H8354">
            <v>0</v>
          </cell>
          <cell r="I8354">
            <v>0</v>
          </cell>
          <cell r="J8354">
            <v>0</v>
          </cell>
          <cell r="K8354">
            <v>0</v>
          </cell>
          <cell r="L8354">
            <v>0</v>
          </cell>
          <cell r="M8354">
            <v>0</v>
          </cell>
          <cell r="N8354">
            <v>0</v>
          </cell>
          <cell r="O8354" t="str">
            <v>+++</v>
          </cell>
        </row>
        <row r="8355">
          <cell r="A8355" t="str">
            <v>620.40.55.060-6300.03</v>
          </cell>
          <cell r="B8355" t="str">
            <v>620</v>
          </cell>
          <cell r="C8355" t="str">
            <v>40</v>
          </cell>
          <cell r="D8355" t="str">
            <v>55</v>
          </cell>
          <cell r="E8355" t="str">
            <v>060</v>
          </cell>
          <cell r="F8355" t="str">
            <v>6300.03</v>
          </cell>
          <cell r="G8355" t="str">
            <v>Dues &amp; Subscriptions Certifications</v>
          </cell>
          <cell r="H8355">
            <v>0</v>
          </cell>
          <cell r="I8355">
            <v>0</v>
          </cell>
          <cell r="J8355">
            <v>0</v>
          </cell>
          <cell r="K8355">
            <v>0</v>
          </cell>
          <cell r="L8355">
            <v>0</v>
          </cell>
          <cell r="M8355">
            <v>0</v>
          </cell>
          <cell r="N8355">
            <v>0</v>
          </cell>
          <cell r="O8355" t="str">
            <v>+++</v>
          </cell>
        </row>
        <row r="8356">
          <cell r="A8356" t="str">
            <v>620.40.55.060-6350.01</v>
          </cell>
          <cell r="B8356" t="str">
            <v>620</v>
          </cell>
          <cell r="C8356" t="str">
            <v>40</v>
          </cell>
          <cell r="D8356" t="str">
            <v>55</v>
          </cell>
          <cell r="E8356" t="str">
            <v>060</v>
          </cell>
          <cell r="F8356" t="str">
            <v>6350.01</v>
          </cell>
          <cell r="G8356" t="str">
            <v>Maintenance Agreements &amp; Licenses License/Software Maintenance</v>
          </cell>
          <cell r="H8356">
            <v>0</v>
          </cell>
          <cell r="I8356">
            <v>0</v>
          </cell>
          <cell r="J8356">
            <v>0</v>
          </cell>
          <cell r="K8356">
            <v>0</v>
          </cell>
          <cell r="L8356">
            <v>0</v>
          </cell>
          <cell r="M8356">
            <v>0</v>
          </cell>
          <cell r="N8356">
            <v>0</v>
          </cell>
          <cell r="O8356" t="str">
            <v>+++</v>
          </cell>
        </row>
        <row r="8357">
          <cell r="A8357" t="str">
            <v>620.40.55.060-6350.02</v>
          </cell>
          <cell r="B8357" t="str">
            <v>620</v>
          </cell>
          <cell r="C8357" t="str">
            <v>40</v>
          </cell>
          <cell r="D8357" t="str">
            <v>55</v>
          </cell>
          <cell r="E8357" t="str">
            <v>060</v>
          </cell>
          <cell r="F8357" t="str">
            <v>6350.02</v>
          </cell>
          <cell r="G8357" t="str">
            <v>Maintenance Agreements &amp; Licenses Hardware Maintenance</v>
          </cell>
          <cell r="H8357">
            <v>0</v>
          </cell>
          <cell r="I8357">
            <v>0</v>
          </cell>
          <cell r="J8357">
            <v>0</v>
          </cell>
          <cell r="K8357">
            <v>0</v>
          </cell>
          <cell r="L8357">
            <v>0</v>
          </cell>
          <cell r="M8357">
            <v>0</v>
          </cell>
          <cell r="N8357">
            <v>0</v>
          </cell>
          <cell r="O8357" t="str">
            <v>+++</v>
          </cell>
        </row>
        <row r="8358">
          <cell r="A8358" t="str">
            <v>620.40.55.060-6350.03</v>
          </cell>
          <cell r="B8358" t="str">
            <v>620</v>
          </cell>
          <cell r="C8358" t="str">
            <v>40</v>
          </cell>
          <cell r="D8358" t="str">
            <v>55</v>
          </cell>
          <cell r="E8358" t="str">
            <v>060</v>
          </cell>
          <cell r="F8358" t="str">
            <v>6350.03</v>
          </cell>
          <cell r="G8358" t="str">
            <v>Maintenance Agreements &amp; Licenses Maintenance Agreements</v>
          </cell>
          <cell r="H8358">
            <v>0</v>
          </cell>
          <cell r="I8358">
            <v>0</v>
          </cell>
          <cell r="J8358">
            <v>0</v>
          </cell>
          <cell r="K8358">
            <v>0</v>
          </cell>
          <cell r="L8358">
            <v>0</v>
          </cell>
          <cell r="M8358">
            <v>0</v>
          </cell>
          <cell r="N8358">
            <v>0</v>
          </cell>
          <cell r="O8358" t="str">
            <v>+++</v>
          </cell>
        </row>
        <row r="8359">
          <cell r="A8359" t="str">
            <v>620.40.55.060-6350.04</v>
          </cell>
          <cell r="B8359" t="str">
            <v>620</v>
          </cell>
          <cell r="C8359" t="str">
            <v>40</v>
          </cell>
          <cell r="D8359" t="str">
            <v>55</v>
          </cell>
          <cell r="E8359" t="str">
            <v>060</v>
          </cell>
          <cell r="F8359" t="str">
            <v>6350.04</v>
          </cell>
          <cell r="G8359" t="str">
            <v>Maintenance Agreements &amp; Licenses SCADA</v>
          </cell>
          <cell r="H8359">
            <v>0</v>
          </cell>
          <cell r="I8359">
            <v>0</v>
          </cell>
          <cell r="J8359">
            <v>0</v>
          </cell>
          <cell r="K8359">
            <v>0</v>
          </cell>
          <cell r="L8359">
            <v>0</v>
          </cell>
          <cell r="M8359">
            <v>0</v>
          </cell>
          <cell r="N8359">
            <v>0</v>
          </cell>
          <cell r="O8359" t="str">
            <v>+++</v>
          </cell>
        </row>
        <row r="8360">
          <cell r="A8360" t="str">
            <v>620.40.55.060-6350.05</v>
          </cell>
          <cell r="B8360" t="str">
            <v>620</v>
          </cell>
          <cell r="C8360" t="str">
            <v>40</v>
          </cell>
          <cell r="D8360" t="str">
            <v>55</v>
          </cell>
          <cell r="E8360" t="str">
            <v>060</v>
          </cell>
          <cell r="F8360" t="str">
            <v>6350.05</v>
          </cell>
          <cell r="G8360" t="str">
            <v>Maintenance Agreements &amp; Licenses Traffic Control</v>
          </cell>
          <cell r="H8360">
            <v>0</v>
          </cell>
          <cell r="I8360">
            <v>0</v>
          </cell>
          <cell r="J8360">
            <v>0</v>
          </cell>
          <cell r="K8360">
            <v>0</v>
          </cell>
          <cell r="L8360">
            <v>0</v>
          </cell>
          <cell r="M8360">
            <v>0</v>
          </cell>
          <cell r="N8360">
            <v>0</v>
          </cell>
          <cell r="O8360" t="str">
            <v>+++</v>
          </cell>
        </row>
        <row r="8361">
          <cell r="A8361" t="str">
            <v>620.40.55.060-6350.06</v>
          </cell>
          <cell r="B8361" t="str">
            <v>620</v>
          </cell>
          <cell r="C8361" t="str">
            <v>40</v>
          </cell>
          <cell r="D8361" t="str">
            <v>55</v>
          </cell>
          <cell r="E8361" t="str">
            <v>060</v>
          </cell>
          <cell r="F8361" t="str">
            <v>6350.06</v>
          </cell>
          <cell r="G8361" t="str">
            <v>Maintenance Agreements &amp; Licenses Streetlights</v>
          </cell>
          <cell r="H8361">
            <v>0</v>
          </cell>
          <cell r="I8361">
            <v>0</v>
          </cell>
          <cell r="J8361">
            <v>0</v>
          </cell>
          <cell r="K8361">
            <v>0</v>
          </cell>
          <cell r="L8361">
            <v>0</v>
          </cell>
          <cell r="M8361">
            <v>0</v>
          </cell>
          <cell r="N8361">
            <v>0</v>
          </cell>
          <cell r="O8361" t="str">
            <v>+++</v>
          </cell>
        </row>
        <row r="8362">
          <cell r="A8362" t="str">
            <v>620.40.55.060-6375.01</v>
          </cell>
          <cell r="B8362" t="str">
            <v>620</v>
          </cell>
          <cell r="C8362" t="str">
            <v>40</v>
          </cell>
          <cell r="D8362" t="str">
            <v>55</v>
          </cell>
          <cell r="E8362" t="str">
            <v>060</v>
          </cell>
          <cell r="F8362" t="str">
            <v>6375.01</v>
          </cell>
          <cell r="G8362" t="str">
            <v>Operating Fees NPDES Permit Renewal</v>
          </cell>
          <cell r="H8362">
            <v>0</v>
          </cell>
          <cell r="I8362">
            <v>0</v>
          </cell>
          <cell r="J8362">
            <v>0</v>
          </cell>
          <cell r="K8362">
            <v>0</v>
          </cell>
          <cell r="L8362">
            <v>0</v>
          </cell>
          <cell r="M8362">
            <v>0</v>
          </cell>
          <cell r="N8362">
            <v>0</v>
          </cell>
          <cell r="O8362" t="str">
            <v>+++</v>
          </cell>
        </row>
        <row r="8363">
          <cell r="A8363" t="str">
            <v>620.40.55.060-6375.02</v>
          </cell>
          <cell r="B8363" t="str">
            <v>620</v>
          </cell>
          <cell r="C8363" t="str">
            <v>40</v>
          </cell>
          <cell r="D8363" t="str">
            <v>55</v>
          </cell>
          <cell r="E8363" t="str">
            <v>060</v>
          </cell>
          <cell r="F8363" t="str">
            <v>6375.02</v>
          </cell>
          <cell r="G8363" t="str">
            <v>Operating Fees NPDES Permit Compliance</v>
          </cell>
          <cell r="H8363">
            <v>0</v>
          </cell>
          <cell r="I8363">
            <v>0</v>
          </cell>
          <cell r="J8363">
            <v>0</v>
          </cell>
          <cell r="K8363">
            <v>0</v>
          </cell>
          <cell r="L8363">
            <v>0</v>
          </cell>
          <cell r="M8363">
            <v>0</v>
          </cell>
          <cell r="N8363">
            <v>0</v>
          </cell>
          <cell r="O8363" t="str">
            <v>+++</v>
          </cell>
        </row>
        <row r="8364">
          <cell r="A8364" t="str">
            <v>620.40.55.060-6375.03</v>
          </cell>
          <cell r="B8364" t="str">
            <v>620</v>
          </cell>
          <cell r="C8364" t="str">
            <v>40</v>
          </cell>
          <cell r="D8364" t="str">
            <v>55</v>
          </cell>
          <cell r="E8364" t="str">
            <v>060</v>
          </cell>
          <cell r="F8364" t="str">
            <v>6375.03</v>
          </cell>
          <cell r="G8364" t="str">
            <v>Operating Fees SSJID Drainage</v>
          </cell>
          <cell r="H8364">
            <v>0</v>
          </cell>
          <cell r="I8364">
            <v>0</v>
          </cell>
          <cell r="J8364">
            <v>0</v>
          </cell>
          <cell r="K8364">
            <v>0</v>
          </cell>
          <cell r="L8364">
            <v>0</v>
          </cell>
          <cell r="M8364">
            <v>0</v>
          </cell>
          <cell r="N8364">
            <v>0</v>
          </cell>
          <cell r="O8364" t="str">
            <v>+++</v>
          </cell>
        </row>
        <row r="8365">
          <cell r="A8365" t="str">
            <v>620.40.55.060-6375.04</v>
          </cell>
          <cell r="B8365" t="str">
            <v>620</v>
          </cell>
          <cell r="C8365" t="str">
            <v>40</v>
          </cell>
          <cell r="D8365" t="str">
            <v>55</v>
          </cell>
          <cell r="E8365" t="str">
            <v>060</v>
          </cell>
          <cell r="F8365" t="str">
            <v>6375.04</v>
          </cell>
          <cell r="G8365" t="str">
            <v>Operating Fees Operating Permits</v>
          </cell>
          <cell r="H8365">
            <v>0</v>
          </cell>
          <cell r="I8365">
            <v>0</v>
          </cell>
          <cell r="J8365">
            <v>0</v>
          </cell>
          <cell r="K8365">
            <v>0</v>
          </cell>
          <cell r="L8365">
            <v>0</v>
          </cell>
          <cell r="M8365">
            <v>0</v>
          </cell>
          <cell r="N8365">
            <v>0</v>
          </cell>
          <cell r="O8365" t="str">
            <v>+++</v>
          </cell>
        </row>
        <row r="8366">
          <cell r="A8366" t="str">
            <v>620.40.55.060-6375.05</v>
          </cell>
          <cell r="B8366" t="str">
            <v>620</v>
          </cell>
          <cell r="C8366" t="str">
            <v>40</v>
          </cell>
          <cell r="D8366" t="str">
            <v>55</v>
          </cell>
          <cell r="E8366" t="str">
            <v>060</v>
          </cell>
          <cell r="F8366" t="str">
            <v>6375.05</v>
          </cell>
          <cell r="G8366" t="str">
            <v>Operating Fees Annual Waste Discharger</v>
          </cell>
          <cell r="H8366">
            <v>0</v>
          </cell>
          <cell r="I8366">
            <v>0</v>
          </cell>
          <cell r="J8366">
            <v>0</v>
          </cell>
          <cell r="K8366">
            <v>0</v>
          </cell>
          <cell r="L8366">
            <v>0</v>
          </cell>
          <cell r="M8366">
            <v>0</v>
          </cell>
          <cell r="N8366">
            <v>0</v>
          </cell>
          <cell r="O8366" t="str">
            <v>+++</v>
          </cell>
        </row>
        <row r="8367">
          <cell r="A8367" t="str">
            <v>620.40.55.060-6375.07</v>
          </cell>
          <cell r="B8367" t="str">
            <v>620</v>
          </cell>
          <cell r="C8367" t="str">
            <v>40</v>
          </cell>
          <cell r="D8367" t="str">
            <v>55</v>
          </cell>
          <cell r="E8367" t="str">
            <v>060</v>
          </cell>
          <cell r="F8367" t="str">
            <v>6375.07</v>
          </cell>
          <cell r="G8367" t="str">
            <v>Operating Fees Permit</v>
          </cell>
          <cell r="H8367">
            <v>0</v>
          </cell>
          <cell r="I8367">
            <v>0</v>
          </cell>
          <cell r="J8367">
            <v>0</v>
          </cell>
          <cell r="K8367">
            <v>0</v>
          </cell>
          <cell r="L8367">
            <v>0</v>
          </cell>
          <cell r="M8367">
            <v>0</v>
          </cell>
          <cell r="N8367">
            <v>0</v>
          </cell>
          <cell r="O8367" t="str">
            <v>+++</v>
          </cell>
        </row>
        <row r="8368">
          <cell r="A8368" t="str">
            <v>620.40.55.060-6375.08</v>
          </cell>
          <cell r="B8368" t="str">
            <v>620</v>
          </cell>
          <cell r="C8368" t="str">
            <v>40</v>
          </cell>
          <cell r="D8368" t="str">
            <v>55</v>
          </cell>
          <cell r="E8368" t="str">
            <v>060</v>
          </cell>
          <cell r="F8368" t="str">
            <v>6375.08</v>
          </cell>
          <cell r="G8368" t="str">
            <v>Operating Fees Operating Permits Reg</v>
          </cell>
          <cell r="H8368">
            <v>0</v>
          </cell>
          <cell r="I8368">
            <v>0</v>
          </cell>
          <cell r="J8368">
            <v>0</v>
          </cell>
          <cell r="K8368">
            <v>0</v>
          </cell>
          <cell r="L8368">
            <v>0</v>
          </cell>
          <cell r="M8368">
            <v>0</v>
          </cell>
          <cell r="N8368">
            <v>0</v>
          </cell>
          <cell r="O8368" t="str">
            <v>+++</v>
          </cell>
        </row>
        <row r="8369">
          <cell r="A8369" t="str">
            <v>620.40.55.060-6375.09</v>
          </cell>
          <cell r="B8369" t="str">
            <v>620</v>
          </cell>
          <cell r="C8369" t="str">
            <v>40</v>
          </cell>
          <cell r="D8369" t="str">
            <v>55</v>
          </cell>
          <cell r="E8369" t="str">
            <v>060</v>
          </cell>
          <cell r="F8369" t="str">
            <v>6375.09</v>
          </cell>
          <cell r="G8369" t="str">
            <v>Operating Fees Dumping</v>
          </cell>
          <cell r="H8369">
            <v>0</v>
          </cell>
          <cell r="I8369">
            <v>0</v>
          </cell>
          <cell r="J8369">
            <v>0</v>
          </cell>
          <cell r="K8369">
            <v>0</v>
          </cell>
          <cell r="L8369">
            <v>0</v>
          </cell>
          <cell r="M8369">
            <v>0</v>
          </cell>
          <cell r="N8369">
            <v>0</v>
          </cell>
          <cell r="O8369" t="str">
            <v>+++</v>
          </cell>
        </row>
        <row r="8370">
          <cell r="A8370" t="str">
            <v>620.40.55.060-6375.10</v>
          </cell>
          <cell r="B8370" t="str">
            <v>620</v>
          </cell>
          <cell r="C8370" t="str">
            <v>40</v>
          </cell>
          <cell r="D8370" t="str">
            <v>55</v>
          </cell>
          <cell r="E8370" t="str">
            <v>060</v>
          </cell>
          <cell r="F8370" t="str">
            <v>6375.10</v>
          </cell>
          <cell r="G8370" t="str">
            <v>Operating Fees Sludge Disposal</v>
          </cell>
          <cell r="H8370">
            <v>0</v>
          </cell>
          <cell r="I8370">
            <v>0</v>
          </cell>
          <cell r="J8370">
            <v>0</v>
          </cell>
          <cell r="K8370">
            <v>0</v>
          </cell>
          <cell r="L8370">
            <v>0</v>
          </cell>
          <cell r="M8370">
            <v>0</v>
          </cell>
          <cell r="N8370">
            <v>0</v>
          </cell>
          <cell r="O8370" t="str">
            <v>+++</v>
          </cell>
        </row>
        <row r="8371">
          <cell r="A8371" t="str">
            <v>620.40.55.060-6375.11</v>
          </cell>
          <cell r="B8371" t="str">
            <v>620</v>
          </cell>
          <cell r="C8371" t="str">
            <v>40</v>
          </cell>
          <cell r="D8371" t="str">
            <v>55</v>
          </cell>
          <cell r="E8371" t="str">
            <v>060</v>
          </cell>
          <cell r="F8371" t="str">
            <v>6375.11</v>
          </cell>
          <cell r="G8371" t="str">
            <v>Operating Fees Compost Tipping</v>
          </cell>
          <cell r="H8371">
            <v>0</v>
          </cell>
          <cell r="I8371">
            <v>0</v>
          </cell>
          <cell r="J8371">
            <v>0</v>
          </cell>
          <cell r="K8371">
            <v>0</v>
          </cell>
          <cell r="L8371">
            <v>0</v>
          </cell>
          <cell r="M8371">
            <v>0</v>
          </cell>
          <cell r="N8371">
            <v>0</v>
          </cell>
          <cell r="O8371" t="str">
            <v>+++</v>
          </cell>
        </row>
        <row r="8372">
          <cell r="A8372" t="str">
            <v>620.40.55.060-6375.12</v>
          </cell>
          <cell r="B8372" t="str">
            <v>620</v>
          </cell>
          <cell r="C8372" t="str">
            <v>40</v>
          </cell>
          <cell r="D8372" t="str">
            <v>55</v>
          </cell>
          <cell r="E8372" t="str">
            <v>060</v>
          </cell>
          <cell r="F8372" t="str">
            <v>6375.12</v>
          </cell>
          <cell r="G8372" t="str">
            <v>Operating Fees Curbside Recycling</v>
          </cell>
          <cell r="H8372">
            <v>0</v>
          </cell>
          <cell r="I8372">
            <v>0</v>
          </cell>
          <cell r="J8372">
            <v>0</v>
          </cell>
          <cell r="K8372">
            <v>0</v>
          </cell>
          <cell r="L8372">
            <v>0</v>
          </cell>
          <cell r="M8372">
            <v>0</v>
          </cell>
          <cell r="N8372">
            <v>0</v>
          </cell>
          <cell r="O8372" t="str">
            <v>+++</v>
          </cell>
        </row>
        <row r="8373">
          <cell r="A8373" t="str">
            <v>620.40.55.060-6375.15</v>
          </cell>
          <cell r="B8373" t="str">
            <v>620</v>
          </cell>
          <cell r="C8373" t="str">
            <v>40</v>
          </cell>
          <cell r="D8373" t="str">
            <v>55</v>
          </cell>
          <cell r="E8373" t="str">
            <v>060</v>
          </cell>
          <cell r="F8373" t="str">
            <v>6375.15</v>
          </cell>
          <cell r="G8373" t="str">
            <v>Operating Fees Concrete/Asphalt Tipping</v>
          </cell>
          <cell r="H8373">
            <v>0</v>
          </cell>
          <cell r="I8373">
            <v>0</v>
          </cell>
          <cell r="J8373">
            <v>0</v>
          </cell>
          <cell r="K8373">
            <v>0</v>
          </cell>
          <cell r="L8373">
            <v>0</v>
          </cell>
          <cell r="M8373">
            <v>0</v>
          </cell>
          <cell r="N8373">
            <v>0</v>
          </cell>
          <cell r="O8373" t="str">
            <v>+++</v>
          </cell>
        </row>
        <row r="8374">
          <cell r="A8374" t="str">
            <v>620.40.55.060-6375.16</v>
          </cell>
          <cell r="B8374" t="str">
            <v>620</v>
          </cell>
          <cell r="C8374" t="str">
            <v>40</v>
          </cell>
          <cell r="D8374" t="str">
            <v>55</v>
          </cell>
          <cell r="E8374" t="str">
            <v>060</v>
          </cell>
          <cell r="F8374" t="str">
            <v>6375.16</v>
          </cell>
          <cell r="G8374" t="str">
            <v>Operating Fees Universal Waste Recycling</v>
          </cell>
          <cell r="H8374">
            <v>0</v>
          </cell>
          <cell r="I8374">
            <v>0</v>
          </cell>
          <cell r="J8374">
            <v>0</v>
          </cell>
          <cell r="K8374">
            <v>0</v>
          </cell>
          <cell r="L8374">
            <v>0</v>
          </cell>
          <cell r="M8374">
            <v>0</v>
          </cell>
          <cell r="N8374">
            <v>0</v>
          </cell>
          <cell r="O8374" t="str">
            <v>+++</v>
          </cell>
        </row>
        <row r="8375">
          <cell r="A8375" t="str">
            <v>620.40.55.060-6375.18</v>
          </cell>
          <cell r="B8375" t="str">
            <v>620</v>
          </cell>
          <cell r="C8375" t="str">
            <v>40</v>
          </cell>
          <cell r="D8375" t="str">
            <v>55</v>
          </cell>
          <cell r="E8375" t="str">
            <v>060</v>
          </cell>
          <cell r="F8375" t="str">
            <v>6375.18</v>
          </cell>
          <cell r="G8375" t="str">
            <v>Operating Fees Used Oil Recycling</v>
          </cell>
          <cell r="H8375">
            <v>0</v>
          </cell>
          <cell r="I8375">
            <v>0</v>
          </cell>
          <cell r="J8375">
            <v>0</v>
          </cell>
          <cell r="K8375">
            <v>0</v>
          </cell>
          <cell r="L8375">
            <v>0</v>
          </cell>
          <cell r="M8375">
            <v>0</v>
          </cell>
          <cell r="N8375">
            <v>0</v>
          </cell>
          <cell r="O8375" t="str">
            <v>+++</v>
          </cell>
        </row>
        <row r="8376">
          <cell r="A8376" t="str">
            <v>620.40.55.060-6375.19</v>
          </cell>
          <cell r="B8376" t="str">
            <v>620</v>
          </cell>
          <cell r="C8376" t="str">
            <v>40</v>
          </cell>
          <cell r="D8376" t="str">
            <v>55</v>
          </cell>
          <cell r="E8376" t="str">
            <v>060</v>
          </cell>
          <cell r="F8376" t="str">
            <v>6375.19</v>
          </cell>
          <cell r="G8376" t="str">
            <v>Operating Fees Highway Signal</v>
          </cell>
          <cell r="H8376">
            <v>0</v>
          </cell>
          <cell r="I8376">
            <v>0</v>
          </cell>
          <cell r="J8376">
            <v>0</v>
          </cell>
          <cell r="K8376">
            <v>0</v>
          </cell>
          <cell r="L8376">
            <v>0</v>
          </cell>
          <cell r="M8376">
            <v>0</v>
          </cell>
          <cell r="N8376">
            <v>0</v>
          </cell>
          <cell r="O8376" t="str">
            <v>+++</v>
          </cell>
        </row>
        <row r="8377">
          <cell r="A8377" t="str">
            <v>620.40.55.060-6375.20</v>
          </cell>
          <cell r="B8377" t="str">
            <v>620</v>
          </cell>
          <cell r="C8377" t="str">
            <v>40</v>
          </cell>
          <cell r="D8377" t="str">
            <v>55</v>
          </cell>
          <cell r="E8377" t="str">
            <v>060</v>
          </cell>
          <cell r="F8377" t="str">
            <v>6375.20</v>
          </cell>
          <cell r="G8377" t="str">
            <v>Operating Fees Fines and Penalties</v>
          </cell>
          <cell r="H8377">
            <v>0</v>
          </cell>
          <cell r="I8377">
            <v>0</v>
          </cell>
          <cell r="J8377">
            <v>0</v>
          </cell>
          <cell r="K8377">
            <v>0</v>
          </cell>
          <cell r="L8377">
            <v>0</v>
          </cell>
          <cell r="M8377">
            <v>0</v>
          </cell>
          <cell r="N8377">
            <v>0</v>
          </cell>
          <cell r="O8377" t="str">
            <v>+++</v>
          </cell>
        </row>
        <row r="8378">
          <cell r="A8378" t="str">
            <v>620.40.55.060-6400.01</v>
          </cell>
          <cell r="B8378" t="str">
            <v>620</v>
          </cell>
          <cell r="C8378" t="str">
            <v>40</v>
          </cell>
          <cell r="D8378" t="str">
            <v>55</v>
          </cell>
          <cell r="E8378" t="str">
            <v>060</v>
          </cell>
          <cell r="F8378" t="str">
            <v>6400.01</v>
          </cell>
          <cell r="G8378" t="str">
            <v>Repairs &amp; Maintenance Building</v>
          </cell>
          <cell r="H8378">
            <v>0</v>
          </cell>
          <cell r="I8378">
            <v>0</v>
          </cell>
          <cell r="J8378">
            <v>0</v>
          </cell>
          <cell r="K8378">
            <v>0</v>
          </cell>
          <cell r="L8378">
            <v>0</v>
          </cell>
          <cell r="M8378">
            <v>0</v>
          </cell>
          <cell r="N8378">
            <v>0</v>
          </cell>
          <cell r="O8378" t="str">
            <v>+++</v>
          </cell>
        </row>
        <row r="8379">
          <cell r="A8379" t="str">
            <v>620.40.55.060-6400.02</v>
          </cell>
          <cell r="B8379" t="str">
            <v>620</v>
          </cell>
          <cell r="C8379" t="str">
            <v>40</v>
          </cell>
          <cell r="D8379" t="str">
            <v>55</v>
          </cell>
          <cell r="E8379" t="str">
            <v>060</v>
          </cell>
          <cell r="F8379" t="str">
            <v>6400.02</v>
          </cell>
          <cell r="G8379" t="str">
            <v>Repairs &amp; Maintenance Minor Equipment/Other</v>
          </cell>
          <cell r="H8379">
            <v>0</v>
          </cell>
          <cell r="I8379">
            <v>0</v>
          </cell>
          <cell r="J8379">
            <v>0</v>
          </cell>
          <cell r="K8379">
            <v>0</v>
          </cell>
          <cell r="L8379">
            <v>0</v>
          </cell>
          <cell r="M8379">
            <v>0</v>
          </cell>
          <cell r="N8379">
            <v>0</v>
          </cell>
          <cell r="O8379" t="str">
            <v>+++</v>
          </cell>
        </row>
        <row r="8380">
          <cell r="A8380" t="str">
            <v>620.40.55.060-6400.03</v>
          </cell>
          <cell r="B8380" t="str">
            <v>620</v>
          </cell>
          <cell r="C8380" t="str">
            <v>40</v>
          </cell>
          <cell r="D8380" t="str">
            <v>55</v>
          </cell>
          <cell r="E8380" t="str">
            <v>060</v>
          </cell>
          <cell r="F8380" t="str">
            <v>6400.03</v>
          </cell>
          <cell r="G8380" t="str">
            <v>Repairs &amp; Maintenance Major Repair &amp; Contingency</v>
          </cell>
          <cell r="H8380">
            <v>0</v>
          </cell>
          <cell r="I8380">
            <v>0</v>
          </cell>
          <cell r="J8380">
            <v>0</v>
          </cell>
          <cell r="K8380">
            <v>0</v>
          </cell>
          <cell r="L8380">
            <v>0</v>
          </cell>
          <cell r="M8380">
            <v>0</v>
          </cell>
          <cell r="N8380">
            <v>0</v>
          </cell>
          <cell r="O8380" t="str">
            <v>+++</v>
          </cell>
        </row>
        <row r="8381">
          <cell r="A8381" t="str">
            <v>620.40.55.060-6400.04</v>
          </cell>
          <cell r="B8381" t="str">
            <v>620</v>
          </cell>
          <cell r="C8381" t="str">
            <v>40</v>
          </cell>
          <cell r="D8381" t="str">
            <v>55</v>
          </cell>
          <cell r="E8381" t="str">
            <v>060</v>
          </cell>
          <cell r="F8381" t="str">
            <v>6400.04</v>
          </cell>
          <cell r="G8381" t="str">
            <v>Repairs &amp; Maintenance Equipment Rental</v>
          </cell>
          <cell r="H8381">
            <v>0</v>
          </cell>
          <cell r="I8381">
            <v>0</v>
          </cell>
          <cell r="J8381">
            <v>0</v>
          </cell>
          <cell r="K8381">
            <v>0</v>
          </cell>
          <cell r="L8381">
            <v>0</v>
          </cell>
          <cell r="M8381">
            <v>0</v>
          </cell>
          <cell r="N8381">
            <v>0</v>
          </cell>
          <cell r="O8381" t="str">
            <v>+++</v>
          </cell>
        </row>
        <row r="8382">
          <cell r="A8382" t="str">
            <v>620.40.55.060-6400.05</v>
          </cell>
          <cell r="B8382" t="str">
            <v>620</v>
          </cell>
          <cell r="C8382" t="str">
            <v>40</v>
          </cell>
          <cell r="D8382" t="str">
            <v>55</v>
          </cell>
          <cell r="E8382" t="str">
            <v>060</v>
          </cell>
          <cell r="F8382" t="str">
            <v>6400.05</v>
          </cell>
          <cell r="G8382" t="str">
            <v>Repairs &amp; Maintenance Vehicle</v>
          </cell>
          <cell r="H8382">
            <v>0</v>
          </cell>
          <cell r="I8382">
            <v>0</v>
          </cell>
          <cell r="J8382">
            <v>0</v>
          </cell>
          <cell r="K8382">
            <v>0</v>
          </cell>
          <cell r="L8382">
            <v>0</v>
          </cell>
          <cell r="M8382">
            <v>0</v>
          </cell>
          <cell r="N8382">
            <v>0</v>
          </cell>
          <cell r="O8382" t="str">
            <v>+++</v>
          </cell>
        </row>
        <row r="8383">
          <cell r="A8383" t="str">
            <v>620.40.55.060-6400.07</v>
          </cell>
          <cell r="B8383" t="str">
            <v>620</v>
          </cell>
          <cell r="C8383" t="str">
            <v>40</v>
          </cell>
          <cell r="D8383" t="str">
            <v>55</v>
          </cell>
          <cell r="E8383" t="str">
            <v>060</v>
          </cell>
          <cell r="F8383" t="str">
            <v>6400.07</v>
          </cell>
          <cell r="G8383" t="str">
            <v>Repairs &amp; Maintenance Radio Communication</v>
          </cell>
          <cell r="H8383">
            <v>0</v>
          </cell>
          <cell r="I8383">
            <v>0</v>
          </cell>
          <cell r="J8383">
            <v>0</v>
          </cell>
          <cell r="K8383">
            <v>0</v>
          </cell>
          <cell r="L8383">
            <v>0</v>
          </cell>
          <cell r="M8383">
            <v>0</v>
          </cell>
          <cell r="N8383">
            <v>0</v>
          </cell>
          <cell r="O8383" t="str">
            <v>+++</v>
          </cell>
        </row>
        <row r="8384">
          <cell r="A8384" t="str">
            <v>620.40.55.060-6400.09</v>
          </cell>
          <cell r="B8384" t="str">
            <v>620</v>
          </cell>
          <cell r="C8384" t="str">
            <v>40</v>
          </cell>
          <cell r="D8384" t="str">
            <v>55</v>
          </cell>
          <cell r="E8384" t="str">
            <v>060</v>
          </cell>
          <cell r="F8384" t="str">
            <v>6400.09</v>
          </cell>
          <cell r="G8384" t="str">
            <v>Repairs &amp; Maintenance Well</v>
          </cell>
          <cell r="H8384">
            <v>0</v>
          </cell>
          <cell r="I8384">
            <v>0</v>
          </cell>
          <cell r="J8384">
            <v>0</v>
          </cell>
          <cell r="K8384">
            <v>0</v>
          </cell>
          <cell r="L8384">
            <v>0</v>
          </cell>
          <cell r="M8384">
            <v>0</v>
          </cell>
          <cell r="N8384">
            <v>0</v>
          </cell>
          <cell r="O8384" t="str">
            <v>+++</v>
          </cell>
        </row>
        <row r="8385">
          <cell r="A8385" t="str">
            <v>620.40.55.060-6400.10</v>
          </cell>
          <cell r="B8385" t="str">
            <v>620</v>
          </cell>
          <cell r="C8385" t="str">
            <v>40</v>
          </cell>
          <cell r="D8385" t="str">
            <v>55</v>
          </cell>
          <cell r="E8385" t="str">
            <v>060</v>
          </cell>
          <cell r="F8385" t="str">
            <v>6400.10</v>
          </cell>
          <cell r="G8385" t="str">
            <v>Repairs &amp; Maintenance Pavement</v>
          </cell>
          <cell r="H8385">
            <v>0</v>
          </cell>
          <cell r="I8385">
            <v>0</v>
          </cell>
          <cell r="J8385">
            <v>0</v>
          </cell>
          <cell r="K8385">
            <v>0</v>
          </cell>
          <cell r="L8385">
            <v>0</v>
          </cell>
          <cell r="M8385">
            <v>0</v>
          </cell>
          <cell r="N8385">
            <v>0</v>
          </cell>
          <cell r="O8385" t="str">
            <v>+++</v>
          </cell>
        </row>
        <row r="8386">
          <cell r="A8386" t="str">
            <v>620.40.55.060-6400.12</v>
          </cell>
          <cell r="B8386" t="str">
            <v>620</v>
          </cell>
          <cell r="C8386" t="str">
            <v>40</v>
          </cell>
          <cell r="D8386" t="str">
            <v>55</v>
          </cell>
          <cell r="E8386" t="str">
            <v>060</v>
          </cell>
          <cell r="F8386" t="str">
            <v>6400.12</v>
          </cell>
          <cell r="G8386" t="str">
            <v>Repairs &amp; Maintenance Pump</v>
          </cell>
          <cell r="H8386">
            <v>0</v>
          </cell>
          <cell r="I8386">
            <v>0</v>
          </cell>
          <cell r="J8386">
            <v>0</v>
          </cell>
          <cell r="K8386">
            <v>0</v>
          </cell>
          <cell r="L8386">
            <v>0</v>
          </cell>
          <cell r="M8386">
            <v>0</v>
          </cell>
          <cell r="N8386">
            <v>0</v>
          </cell>
          <cell r="O8386" t="str">
            <v>+++</v>
          </cell>
        </row>
        <row r="8387">
          <cell r="A8387" t="str">
            <v>620.40.55.060-6400.13</v>
          </cell>
          <cell r="B8387" t="str">
            <v>620</v>
          </cell>
          <cell r="C8387" t="str">
            <v>40</v>
          </cell>
          <cell r="D8387" t="str">
            <v>55</v>
          </cell>
          <cell r="E8387" t="str">
            <v>060</v>
          </cell>
          <cell r="F8387" t="str">
            <v>6400.13</v>
          </cell>
          <cell r="G8387" t="str">
            <v>Repairs &amp; Maintenance Storm Drain</v>
          </cell>
          <cell r="H8387">
            <v>0</v>
          </cell>
          <cell r="I8387">
            <v>0</v>
          </cell>
          <cell r="J8387">
            <v>0</v>
          </cell>
          <cell r="K8387">
            <v>0</v>
          </cell>
          <cell r="L8387">
            <v>0</v>
          </cell>
          <cell r="M8387">
            <v>0</v>
          </cell>
          <cell r="N8387">
            <v>0</v>
          </cell>
          <cell r="O8387" t="str">
            <v>+++</v>
          </cell>
        </row>
        <row r="8388">
          <cell r="A8388" t="str">
            <v>620.40.55.060-6400.19</v>
          </cell>
          <cell r="B8388" t="str">
            <v>620</v>
          </cell>
          <cell r="C8388" t="str">
            <v>40</v>
          </cell>
          <cell r="D8388" t="str">
            <v>55</v>
          </cell>
          <cell r="E8388" t="str">
            <v>060</v>
          </cell>
          <cell r="F8388" t="str">
            <v>6400.19</v>
          </cell>
          <cell r="G8388" t="str">
            <v>Repairs &amp; Maintenance Testing/Certifications</v>
          </cell>
          <cell r="H8388">
            <v>0</v>
          </cell>
          <cell r="I8388">
            <v>0</v>
          </cell>
          <cell r="J8388">
            <v>0</v>
          </cell>
          <cell r="K8388">
            <v>0</v>
          </cell>
          <cell r="L8388">
            <v>0</v>
          </cell>
          <cell r="M8388">
            <v>0</v>
          </cell>
          <cell r="N8388">
            <v>0</v>
          </cell>
          <cell r="O8388" t="str">
            <v>+++</v>
          </cell>
        </row>
        <row r="8389">
          <cell r="A8389" t="str">
            <v>620.40.55.060-6400.20</v>
          </cell>
          <cell r="B8389" t="str">
            <v>620</v>
          </cell>
          <cell r="C8389" t="str">
            <v>40</v>
          </cell>
          <cell r="D8389" t="str">
            <v>55</v>
          </cell>
          <cell r="E8389" t="str">
            <v>060</v>
          </cell>
          <cell r="F8389" t="str">
            <v>6400.20</v>
          </cell>
          <cell r="G8389" t="str">
            <v>Repairs &amp; Maintenance Property Maintenance</v>
          </cell>
          <cell r="H8389">
            <v>0</v>
          </cell>
          <cell r="I8389">
            <v>0</v>
          </cell>
          <cell r="J8389">
            <v>0</v>
          </cell>
          <cell r="K8389">
            <v>0</v>
          </cell>
          <cell r="L8389">
            <v>0</v>
          </cell>
          <cell r="M8389">
            <v>0</v>
          </cell>
          <cell r="N8389">
            <v>0</v>
          </cell>
          <cell r="O8389" t="str">
            <v>+++</v>
          </cell>
        </row>
        <row r="8390">
          <cell r="A8390" t="str">
            <v>620.40.55.060-6400.21</v>
          </cell>
          <cell r="B8390" t="str">
            <v>620</v>
          </cell>
          <cell r="C8390" t="str">
            <v>40</v>
          </cell>
          <cell r="D8390" t="str">
            <v>55</v>
          </cell>
          <cell r="E8390" t="str">
            <v>060</v>
          </cell>
          <cell r="F8390" t="str">
            <v>6400.21</v>
          </cell>
          <cell r="G8390" t="str">
            <v>Repairs &amp; Maintenance Soundwall/Barriers</v>
          </cell>
          <cell r="H8390">
            <v>0</v>
          </cell>
          <cell r="I8390">
            <v>0</v>
          </cell>
          <cell r="J8390">
            <v>0</v>
          </cell>
          <cell r="K8390">
            <v>0</v>
          </cell>
          <cell r="L8390">
            <v>0</v>
          </cell>
          <cell r="M8390">
            <v>0</v>
          </cell>
          <cell r="N8390">
            <v>0</v>
          </cell>
          <cell r="O8390" t="str">
            <v>+++</v>
          </cell>
        </row>
        <row r="8391">
          <cell r="A8391" t="str">
            <v>620.40.55.060-6400.22</v>
          </cell>
          <cell r="B8391" t="str">
            <v>620</v>
          </cell>
          <cell r="C8391" t="str">
            <v>40</v>
          </cell>
          <cell r="D8391" t="str">
            <v>55</v>
          </cell>
          <cell r="E8391" t="str">
            <v>060</v>
          </cell>
          <cell r="F8391" t="str">
            <v>6400.22</v>
          </cell>
          <cell r="G8391" t="str">
            <v>Repairs &amp; Maintenance Curb Gutter Sidewalk</v>
          </cell>
          <cell r="H8391">
            <v>0</v>
          </cell>
          <cell r="I8391">
            <v>0</v>
          </cell>
          <cell r="J8391">
            <v>0</v>
          </cell>
          <cell r="K8391">
            <v>0</v>
          </cell>
          <cell r="L8391">
            <v>0</v>
          </cell>
          <cell r="M8391">
            <v>0</v>
          </cell>
          <cell r="N8391">
            <v>0</v>
          </cell>
          <cell r="O8391" t="str">
            <v>+++</v>
          </cell>
        </row>
        <row r="8392">
          <cell r="A8392" t="str">
            <v>620.40.55.060-6400.23</v>
          </cell>
          <cell r="B8392" t="str">
            <v>620</v>
          </cell>
          <cell r="C8392" t="str">
            <v>40</v>
          </cell>
          <cell r="D8392" t="str">
            <v>55</v>
          </cell>
          <cell r="E8392" t="str">
            <v>060</v>
          </cell>
          <cell r="F8392" t="str">
            <v>6400.23</v>
          </cell>
          <cell r="G8392" t="str">
            <v>Repairs &amp; Maintenance Bin Repair</v>
          </cell>
          <cell r="H8392">
            <v>0</v>
          </cell>
          <cell r="I8392">
            <v>0</v>
          </cell>
          <cell r="J8392">
            <v>0</v>
          </cell>
          <cell r="K8392">
            <v>0</v>
          </cell>
          <cell r="L8392">
            <v>0</v>
          </cell>
          <cell r="M8392">
            <v>0</v>
          </cell>
          <cell r="N8392">
            <v>0</v>
          </cell>
          <cell r="O8392" t="str">
            <v>+++</v>
          </cell>
        </row>
        <row r="8393">
          <cell r="A8393" t="str">
            <v>620.40.55.060-6410.02</v>
          </cell>
          <cell r="B8393" t="str">
            <v>620</v>
          </cell>
          <cell r="C8393" t="str">
            <v>40</v>
          </cell>
          <cell r="D8393" t="str">
            <v>55</v>
          </cell>
          <cell r="E8393" t="str">
            <v>060</v>
          </cell>
          <cell r="F8393" t="str">
            <v>6410.02</v>
          </cell>
          <cell r="G8393" t="str">
            <v>Repairs &amp; Maintenance-Transportation Slurry/Overlay</v>
          </cell>
          <cell r="H8393">
            <v>0</v>
          </cell>
          <cell r="I8393">
            <v>0</v>
          </cell>
          <cell r="J8393">
            <v>0</v>
          </cell>
          <cell r="K8393">
            <v>0</v>
          </cell>
          <cell r="L8393">
            <v>0</v>
          </cell>
          <cell r="M8393">
            <v>0</v>
          </cell>
          <cell r="N8393">
            <v>0</v>
          </cell>
          <cell r="O8393" t="str">
            <v>+++</v>
          </cell>
        </row>
        <row r="8394">
          <cell r="A8394" t="str">
            <v>620.40.55.060-6500.04</v>
          </cell>
          <cell r="B8394" t="str">
            <v>620</v>
          </cell>
          <cell r="C8394" t="str">
            <v>40</v>
          </cell>
          <cell r="D8394" t="str">
            <v>55</v>
          </cell>
          <cell r="E8394" t="str">
            <v>060</v>
          </cell>
          <cell r="F8394" t="str">
            <v>6500.04</v>
          </cell>
          <cell r="G8394" t="str">
            <v>Claims &amp; Insurance Insurance Premiums</v>
          </cell>
          <cell r="H8394">
            <v>0</v>
          </cell>
          <cell r="I8394">
            <v>0</v>
          </cell>
          <cell r="J8394">
            <v>0</v>
          </cell>
          <cell r="K8394">
            <v>0</v>
          </cell>
          <cell r="L8394">
            <v>0</v>
          </cell>
          <cell r="M8394">
            <v>0</v>
          </cell>
          <cell r="N8394">
            <v>0</v>
          </cell>
          <cell r="O8394" t="str">
            <v>+++</v>
          </cell>
        </row>
        <row r="8395">
          <cell r="A8395" t="str">
            <v>620.40.55.060-6600.01</v>
          </cell>
          <cell r="B8395" t="str">
            <v>620</v>
          </cell>
          <cell r="C8395" t="str">
            <v>40</v>
          </cell>
          <cell r="D8395" t="str">
            <v>55</v>
          </cell>
          <cell r="E8395" t="str">
            <v>060</v>
          </cell>
          <cell r="F8395" t="str">
            <v>6600.01</v>
          </cell>
          <cell r="G8395" t="str">
            <v>Administrative Expenses Meetings</v>
          </cell>
          <cell r="H8395">
            <v>0</v>
          </cell>
          <cell r="I8395">
            <v>0</v>
          </cell>
          <cell r="J8395">
            <v>0</v>
          </cell>
          <cell r="K8395">
            <v>0</v>
          </cell>
          <cell r="L8395">
            <v>0</v>
          </cell>
          <cell r="M8395">
            <v>0</v>
          </cell>
          <cell r="N8395">
            <v>0</v>
          </cell>
          <cell r="O8395" t="str">
            <v>+++</v>
          </cell>
        </row>
        <row r="8396">
          <cell r="A8396" t="str">
            <v>620.40.55.060-6600.03</v>
          </cell>
          <cell r="B8396" t="str">
            <v>620</v>
          </cell>
          <cell r="C8396" t="str">
            <v>40</v>
          </cell>
          <cell r="D8396" t="str">
            <v>55</v>
          </cell>
          <cell r="E8396" t="str">
            <v>060</v>
          </cell>
          <cell r="F8396" t="str">
            <v>6600.03</v>
          </cell>
          <cell r="G8396" t="str">
            <v>Administrative Expenses Mileage Reimbursement</v>
          </cell>
          <cell r="H8396">
            <v>0</v>
          </cell>
          <cell r="I8396">
            <v>0</v>
          </cell>
          <cell r="J8396">
            <v>0</v>
          </cell>
          <cell r="K8396">
            <v>0</v>
          </cell>
          <cell r="L8396">
            <v>0</v>
          </cell>
          <cell r="M8396">
            <v>0</v>
          </cell>
          <cell r="N8396">
            <v>0</v>
          </cell>
          <cell r="O8396" t="str">
            <v>+++</v>
          </cell>
        </row>
        <row r="8397">
          <cell r="A8397" t="str">
            <v>620.40.55.060-6600.04</v>
          </cell>
          <cell r="B8397" t="str">
            <v>620</v>
          </cell>
          <cell r="C8397" t="str">
            <v>40</v>
          </cell>
          <cell r="D8397" t="str">
            <v>55</v>
          </cell>
          <cell r="E8397" t="str">
            <v>060</v>
          </cell>
          <cell r="F8397" t="str">
            <v>6600.04</v>
          </cell>
          <cell r="G8397" t="str">
            <v>Administrative Expenses Training/Conferences</v>
          </cell>
          <cell r="H8397">
            <v>0</v>
          </cell>
          <cell r="I8397">
            <v>0</v>
          </cell>
          <cell r="J8397">
            <v>0</v>
          </cell>
          <cell r="K8397">
            <v>0</v>
          </cell>
          <cell r="L8397">
            <v>0</v>
          </cell>
          <cell r="M8397">
            <v>0</v>
          </cell>
          <cell r="N8397">
            <v>0</v>
          </cell>
          <cell r="O8397" t="str">
            <v>+++</v>
          </cell>
        </row>
        <row r="8398">
          <cell r="A8398" t="str">
            <v>620.40.55.060-6600.05</v>
          </cell>
          <cell r="B8398" t="str">
            <v>620</v>
          </cell>
          <cell r="C8398" t="str">
            <v>40</v>
          </cell>
          <cell r="D8398" t="str">
            <v>55</v>
          </cell>
          <cell r="E8398" t="str">
            <v>060</v>
          </cell>
          <cell r="F8398" t="str">
            <v>6600.05</v>
          </cell>
          <cell r="G8398" t="str">
            <v>Administrative Expenses Public/Legal Advertisement</v>
          </cell>
          <cell r="H8398">
            <v>0</v>
          </cell>
          <cell r="I8398">
            <v>0</v>
          </cell>
          <cell r="J8398">
            <v>0</v>
          </cell>
          <cell r="K8398">
            <v>0</v>
          </cell>
          <cell r="L8398">
            <v>0</v>
          </cell>
          <cell r="M8398">
            <v>0</v>
          </cell>
          <cell r="N8398">
            <v>0</v>
          </cell>
          <cell r="O8398" t="str">
            <v>+++</v>
          </cell>
        </row>
        <row r="8399">
          <cell r="A8399" t="str">
            <v>620.40.55.060-6600.06</v>
          </cell>
          <cell r="B8399" t="str">
            <v>620</v>
          </cell>
          <cell r="C8399" t="str">
            <v>40</v>
          </cell>
          <cell r="D8399" t="str">
            <v>55</v>
          </cell>
          <cell r="E8399" t="str">
            <v>060</v>
          </cell>
          <cell r="F8399" t="str">
            <v>6600.06</v>
          </cell>
          <cell r="G8399" t="str">
            <v>Administrative Expenses Property/Building Rental</v>
          </cell>
          <cell r="H8399">
            <v>0</v>
          </cell>
          <cell r="I8399">
            <v>0</v>
          </cell>
          <cell r="J8399">
            <v>0</v>
          </cell>
          <cell r="K8399">
            <v>0</v>
          </cell>
          <cell r="L8399">
            <v>0</v>
          </cell>
          <cell r="M8399">
            <v>0</v>
          </cell>
          <cell r="N8399">
            <v>0</v>
          </cell>
          <cell r="O8399" t="str">
            <v>+++</v>
          </cell>
        </row>
        <row r="8400">
          <cell r="A8400" t="str">
            <v>620.40.55.060-6600.07</v>
          </cell>
          <cell r="B8400" t="str">
            <v>620</v>
          </cell>
          <cell r="C8400" t="str">
            <v>40</v>
          </cell>
          <cell r="D8400" t="str">
            <v>55</v>
          </cell>
          <cell r="E8400" t="str">
            <v>060</v>
          </cell>
          <cell r="F8400" t="str">
            <v>6600.07</v>
          </cell>
          <cell r="G8400" t="str">
            <v>Administrative Expenses Employee Recruitment</v>
          </cell>
          <cell r="H8400">
            <v>0</v>
          </cell>
          <cell r="I8400">
            <v>0</v>
          </cell>
          <cell r="J8400">
            <v>0</v>
          </cell>
          <cell r="K8400">
            <v>0</v>
          </cell>
          <cell r="L8400">
            <v>0</v>
          </cell>
          <cell r="M8400">
            <v>0</v>
          </cell>
          <cell r="N8400">
            <v>0</v>
          </cell>
          <cell r="O8400" t="str">
            <v>+++</v>
          </cell>
        </row>
        <row r="8401">
          <cell r="A8401" t="str">
            <v>620.40.55.060-6600.16</v>
          </cell>
          <cell r="B8401" t="str">
            <v>620</v>
          </cell>
          <cell r="C8401" t="str">
            <v>40</v>
          </cell>
          <cell r="D8401" t="str">
            <v>55</v>
          </cell>
          <cell r="E8401" t="str">
            <v>060</v>
          </cell>
          <cell r="F8401" t="str">
            <v>6600.16</v>
          </cell>
          <cell r="G8401" t="str">
            <v>Administrative Expenses Property Tax Assessments</v>
          </cell>
          <cell r="H8401">
            <v>0</v>
          </cell>
          <cell r="I8401">
            <v>0</v>
          </cell>
          <cell r="J8401">
            <v>0</v>
          </cell>
          <cell r="K8401">
            <v>0</v>
          </cell>
          <cell r="L8401">
            <v>0</v>
          </cell>
          <cell r="M8401">
            <v>0</v>
          </cell>
          <cell r="N8401">
            <v>0</v>
          </cell>
          <cell r="O8401" t="str">
            <v>+++</v>
          </cell>
        </row>
        <row r="8402">
          <cell r="A8402" t="str">
            <v>620.40.55.060-6600.23</v>
          </cell>
          <cell r="B8402" t="str">
            <v>620</v>
          </cell>
          <cell r="C8402" t="str">
            <v>40</v>
          </cell>
          <cell r="D8402" t="str">
            <v>55</v>
          </cell>
          <cell r="E8402" t="str">
            <v>060</v>
          </cell>
          <cell r="F8402" t="str">
            <v>6600.23</v>
          </cell>
          <cell r="G8402" t="str">
            <v>Administrative Expenses Public Education</v>
          </cell>
          <cell r="H8402">
            <v>0</v>
          </cell>
          <cell r="I8402">
            <v>0</v>
          </cell>
          <cell r="J8402">
            <v>0</v>
          </cell>
          <cell r="K8402">
            <v>0</v>
          </cell>
          <cell r="L8402">
            <v>0</v>
          </cell>
          <cell r="M8402">
            <v>0</v>
          </cell>
          <cell r="N8402">
            <v>0</v>
          </cell>
          <cell r="O8402" t="str">
            <v>+++</v>
          </cell>
        </row>
        <row r="8403">
          <cell r="A8403" t="str">
            <v>620.40.55.060-6600.25</v>
          </cell>
          <cell r="B8403" t="str">
            <v>620</v>
          </cell>
          <cell r="C8403" t="str">
            <v>40</v>
          </cell>
          <cell r="D8403" t="str">
            <v>55</v>
          </cell>
          <cell r="E8403" t="str">
            <v>060</v>
          </cell>
          <cell r="F8403" t="str">
            <v>6600.25</v>
          </cell>
          <cell r="G8403" t="str">
            <v>Administrative Expenses Support Services-Indirect Labor</v>
          </cell>
          <cell r="H8403">
            <v>0</v>
          </cell>
          <cell r="I8403">
            <v>0</v>
          </cell>
          <cell r="J8403">
            <v>0</v>
          </cell>
          <cell r="K8403">
            <v>0</v>
          </cell>
          <cell r="L8403">
            <v>0</v>
          </cell>
          <cell r="M8403">
            <v>0</v>
          </cell>
          <cell r="N8403">
            <v>0</v>
          </cell>
          <cell r="O8403" t="str">
            <v>+++</v>
          </cell>
        </row>
        <row r="8404">
          <cell r="A8404" t="str">
            <v>620.40.55.060-6600.26</v>
          </cell>
          <cell r="B8404" t="str">
            <v>620</v>
          </cell>
          <cell r="C8404" t="str">
            <v>40</v>
          </cell>
          <cell r="D8404" t="str">
            <v>55</v>
          </cell>
          <cell r="E8404" t="str">
            <v>060</v>
          </cell>
          <cell r="F8404" t="str">
            <v>6600.26</v>
          </cell>
          <cell r="G8404" t="str">
            <v>Administrative Expenses Support Services-IT</v>
          </cell>
          <cell r="H8404">
            <v>0</v>
          </cell>
          <cell r="I8404">
            <v>0</v>
          </cell>
          <cell r="J8404">
            <v>0</v>
          </cell>
          <cell r="K8404">
            <v>0</v>
          </cell>
          <cell r="L8404">
            <v>0</v>
          </cell>
          <cell r="M8404">
            <v>0</v>
          </cell>
          <cell r="N8404">
            <v>0</v>
          </cell>
          <cell r="O8404" t="str">
            <v>+++</v>
          </cell>
        </row>
        <row r="8405">
          <cell r="A8405" t="str">
            <v>620.40.55.060-6600.32</v>
          </cell>
          <cell r="B8405" t="str">
            <v>620</v>
          </cell>
          <cell r="C8405" t="str">
            <v>40</v>
          </cell>
          <cell r="D8405" t="str">
            <v>55</v>
          </cell>
          <cell r="E8405" t="str">
            <v>060</v>
          </cell>
          <cell r="F8405" t="str">
            <v>6600.32</v>
          </cell>
          <cell r="G8405" t="str">
            <v>Administrative Expenses Vehicle Fund Contribution</v>
          </cell>
          <cell r="H8405">
            <v>0</v>
          </cell>
          <cell r="I8405">
            <v>0</v>
          </cell>
          <cell r="J8405">
            <v>0</v>
          </cell>
          <cell r="K8405">
            <v>0</v>
          </cell>
          <cell r="L8405">
            <v>0</v>
          </cell>
          <cell r="M8405">
            <v>0</v>
          </cell>
          <cell r="N8405">
            <v>0</v>
          </cell>
          <cell r="O8405" t="str">
            <v>+++</v>
          </cell>
        </row>
        <row r="8406">
          <cell r="A8406" t="str">
            <v>620.40.55.060-6600.36</v>
          </cell>
          <cell r="B8406" t="str">
            <v>620</v>
          </cell>
          <cell r="C8406" t="str">
            <v>40</v>
          </cell>
          <cell r="D8406" t="str">
            <v>55</v>
          </cell>
          <cell r="E8406" t="str">
            <v>060</v>
          </cell>
          <cell r="F8406" t="str">
            <v>6600.36</v>
          </cell>
          <cell r="G8406" t="str">
            <v>Administrative Expenses IT Fund Contribution</v>
          </cell>
          <cell r="H8406">
            <v>0</v>
          </cell>
          <cell r="I8406">
            <v>0</v>
          </cell>
          <cell r="J8406">
            <v>0</v>
          </cell>
          <cell r="K8406">
            <v>0</v>
          </cell>
          <cell r="L8406">
            <v>0</v>
          </cell>
          <cell r="M8406">
            <v>0</v>
          </cell>
          <cell r="N8406">
            <v>0</v>
          </cell>
          <cell r="O8406" t="str">
            <v>+++</v>
          </cell>
        </row>
        <row r="8407">
          <cell r="A8407" t="str">
            <v>620.40.55.060-6600.41</v>
          </cell>
          <cell r="B8407" t="str">
            <v>620</v>
          </cell>
          <cell r="C8407" t="str">
            <v>40</v>
          </cell>
          <cell r="D8407" t="str">
            <v>55</v>
          </cell>
          <cell r="E8407" t="str">
            <v>060</v>
          </cell>
          <cell r="F8407" t="str">
            <v>6600.41</v>
          </cell>
          <cell r="G8407" t="str">
            <v>Administrative Expenses Community Clean-up</v>
          </cell>
          <cell r="H8407">
            <v>0</v>
          </cell>
          <cell r="I8407">
            <v>0</v>
          </cell>
          <cell r="J8407">
            <v>0</v>
          </cell>
          <cell r="K8407">
            <v>0</v>
          </cell>
          <cell r="L8407">
            <v>0</v>
          </cell>
          <cell r="M8407">
            <v>0</v>
          </cell>
          <cell r="N8407">
            <v>0</v>
          </cell>
          <cell r="O8407" t="str">
            <v>+++</v>
          </cell>
        </row>
        <row r="8408">
          <cell r="A8408" t="str">
            <v>620.40.55.060-7000.02</v>
          </cell>
          <cell r="B8408" t="str">
            <v>620</v>
          </cell>
          <cell r="C8408" t="str">
            <v>40</v>
          </cell>
          <cell r="D8408" t="str">
            <v>55</v>
          </cell>
          <cell r="E8408" t="str">
            <v>060</v>
          </cell>
          <cell r="F8408" t="str">
            <v>7000.02</v>
          </cell>
          <cell r="G8408" t="str">
            <v>Capital Outlay Vehicles-Major</v>
          </cell>
          <cell r="H8408">
            <v>0</v>
          </cell>
          <cell r="I8408">
            <v>0</v>
          </cell>
          <cell r="J8408">
            <v>0</v>
          </cell>
          <cell r="K8408">
            <v>0</v>
          </cell>
          <cell r="L8408">
            <v>0</v>
          </cell>
          <cell r="M8408">
            <v>0</v>
          </cell>
          <cell r="N8408">
            <v>0</v>
          </cell>
          <cell r="O8408" t="str">
            <v>+++</v>
          </cell>
        </row>
        <row r="8409">
          <cell r="A8409" t="str">
            <v>620.40.55.060-7000.03</v>
          </cell>
          <cell r="B8409" t="str">
            <v>620</v>
          </cell>
          <cell r="C8409" t="str">
            <v>40</v>
          </cell>
          <cell r="D8409" t="str">
            <v>55</v>
          </cell>
          <cell r="E8409" t="str">
            <v>060</v>
          </cell>
          <cell r="F8409" t="str">
            <v>7000.03</v>
          </cell>
          <cell r="G8409" t="str">
            <v>Capital Outlay Operations Equip-Minor</v>
          </cell>
          <cell r="H8409">
            <v>0</v>
          </cell>
          <cell r="I8409">
            <v>0</v>
          </cell>
          <cell r="J8409">
            <v>0</v>
          </cell>
          <cell r="K8409">
            <v>0</v>
          </cell>
          <cell r="L8409">
            <v>0</v>
          </cell>
          <cell r="M8409">
            <v>0</v>
          </cell>
          <cell r="N8409">
            <v>0</v>
          </cell>
          <cell r="O8409" t="str">
            <v>+++</v>
          </cell>
        </row>
        <row r="8410">
          <cell r="A8410" t="str">
            <v>620.40.55.060-7000.99</v>
          </cell>
          <cell r="B8410" t="str">
            <v>620</v>
          </cell>
          <cell r="C8410" t="str">
            <v>40</v>
          </cell>
          <cell r="D8410" t="str">
            <v>55</v>
          </cell>
          <cell r="E8410" t="str">
            <v>060</v>
          </cell>
          <cell r="F8410" t="str">
            <v>7000.99</v>
          </cell>
          <cell r="G8410" t="str">
            <v>Capital Outlay General</v>
          </cell>
          <cell r="H8410">
            <v>0</v>
          </cell>
          <cell r="I8410">
            <v>0</v>
          </cell>
          <cell r="J8410">
            <v>0</v>
          </cell>
          <cell r="K8410">
            <v>0</v>
          </cell>
          <cell r="L8410">
            <v>0</v>
          </cell>
          <cell r="M8410">
            <v>0</v>
          </cell>
          <cell r="N8410">
            <v>0</v>
          </cell>
          <cell r="O8410" t="str">
            <v>+++</v>
          </cell>
        </row>
        <row r="8411">
          <cell r="A8411" t="str">
            <v>620.40.55.500-5100.00</v>
          </cell>
          <cell r="B8411" t="str">
            <v>620</v>
          </cell>
          <cell r="C8411" t="str">
            <v>40</v>
          </cell>
          <cell r="D8411" t="str">
            <v>55</v>
          </cell>
          <cell r="E8411" t="str">
            <v>500</v>
          </cell>
          <cell r="F8411" t="str">
            <v>5100.00</v>
          </cell>
          <cell r="G8411" t="str">
            <v>Benefits PERS Pool Liability</v>
          </cell>
          <cell r="H8411">
            <v>0</v>
          </cell>
          <cell r="I8411">
            <v>0</v>
          </cell>
          <cell r="J8411">
            <v>0</v>
          </cell>
          <cell r="K8411">
            <v>0</v>
          </cell>
          <cell r="L8411">
            <v>0</v>
          </cell>
          <cell r="M8411">
            <v>0</v>
          </cell>
          <cell r="N8411">
            <v>0</v>
          </cell>
          <cell r="O8411" t="str">
            <v>+++</v>
          </cell>
        </row>
        <row r="8412">
          <cell r="A8412" t="str">
            <v>620.40.55.500-6400.01</v>
          </cell>
          <cell r="B8412" t="str">
            <v>620</v>
          </cell>
          <cell r="C8412" t="str">
            <v>40</v>
          </cell>
          <cell r="D8412" t="str">
            <v>55</v>
          </cell>
          <cell r="E8412" t="str">
            <v>500</v>
          </cell>
          <cell r="F8412" t="str">
            <v>6400.01</v>
          </cell>
          <cell r="G8412" t="str">
            <v>Repairs &amp; Maintenance Building</v>
          </cell>
          <cell r="H8412">
            <v>9500</v>
          </cell>
          <cell r="I8412">
            <v>0</v>
          </cell>
          <cell r="J8412">
            <v>9500</v>
          </cell>
          <cell r="K8412">
            <v>0</v>
          </cell>
          <cell r="L8412">
            <v>0</v>
          </cell>
          <cell r="M8412">
            <v>120.28</v>
          </cell>
          <cell r="N8412">
            <v>9379.7199999999993</v>
          </cell>
          <cell r="O8412">
            <v>0.01</v>
          </cell>
        </row>
        <row r="8413">
          <cell r="A8413" t="str">
            <v>620.40.55.510-5100.00</v>
          </cell>
          <cell r="B8413" t="str">
            <v>620</v>
          </cell>
          <cell r="C8413" t="str">
            <v>40</v>
          </cell>
          <cell r="D8413" t="str">
            <v>55</v>
          </cell>
          <cell r="E8413" t="str">
            <v>510</v>
          </cell>
          <cell r="F8413" t="str">
            <v>5100.00</v>
          </cell>
          <cell r="G8413" t="str">
            <v>Benefits PERS Pool Liability</v>
          </cell>
          <cell r="H8413">
            <v>0</v>
          </cell>
          <cell r="I8413">
            <v>0</v>
          </cell>
          <cell r="J8413">
            <v>0</v>
          </cell>
          <cell r="K8413">
            <v>0</v>
          </cell>
          <cell r="L8413">
            <v>0</v>
          </cell>
          <cell r="M8413">
            <v>0</v>
          </cell>
          <cell r="N8413">
            <v>0</v>
          </cell>
          <cell r="O8413" t="str">
            <v>+++</v>
          </cell>
        </row>
        <row r="8414">
          <cell r="A8414" t="str">
            <v>620.40.55.510-6250.06</v>
          </cell>
          <cell r="B8414" t="str">
            <v>620</v>
          </cell>
          <cell r="C8414" t="str">
            <v>40</v>
          </cell>
          <cell r="D8414" t="str">
            <v>55</v>
          </cell>
          <cell r="E8414" t="str">
            <v>510</v>
          </cell>
          <cell r="F8414" t="str">
            <v>6250.06</v>
          </cell>
          <cell r="G8414" t="str">
            <v>Supplies-Golf Custodial Supplies</v>
          </cell>
          <cell r="H8414">
            <v>0</v>
          </cell>
          <cell r="I8414">
            <v>0</v>
          </cell>
          <cell r="J8414">
            <v>0</v>
          </cell>
          <cell r="K8414">
            <v>0</v>
          </cell>
          <cell r="L8414">
            <v>0</v>
          </cell>
          <cell r="M8414">
            <v>0</v>
          </cell>
          <cell r="N8414">
            <v>0</v>
          </cell>
          <cell r="O8414" t="str">
            <v>+++</v>
          </cell>
        </row>
        <row r="8415">
          <cell r="A8415" t="str">
            <v>620.40.55.966-5000.01</v>
          </cell>
          <cell r="B8415" t="str">
            <v>620</v>
          </cell>
          <cell r="C8415" t="str">
            <v>40</v>
          </cell>
          <cell r="D8415" t="str">
            <v>55</v>
          </cell>
          <cell r="E8415" t="str">
            <v>966</v>
          </cell>
          <cell r="F8415" t="str">
            <v>5000.01</v>
          </cell>
          <cell r="G8415" t="str">
            <v>Salaries Regular</v>
          </cell>
          <cell r="H8415">
            <v>0</v>
          </cell>
          <cell r="I8415">
            <v>0</v>
          </cell>
          <cell r="J8415">
            <v>0</v>
          </cell>
          <cell r="K8415">
            <v>0</v>
          </cell>
          <cell r="L8415">
            <v>0</v>
          </cell>
          <cell r="M8415">
            <v>0</v>
          </cell>
          <cell r="N8415">
            <v>0</v>
          </cell>
          <cell r="O8415" t="str">
            <v>+++</v>
          </cell>
        </row>
        <row r="8416">
          <cell r="A8416" t="str">
            <v>620.40.55.966-5000.02</v>
          </cell>
          <cell r="B8416" t="str">
            <v>620</v>
          </cell>
          <cell r="C8416" t="str">
            <v>40</v>
          </cell>
          <cell r="D8416" t="str">
            <v>55</v>
          </cell>
          <cell r="E8416" t="str">
            <v>966</v>
          </cell>
          <cell r="F8416" t="str">
            <v>5000.02</v>
          </cell>
          <cell r="G8416" t="str">
            <v>Salaries Part Time</v>
          </cell>
          <cell r="H8416">
            <v>0</v>
          </cell>
          <cell r="I8416">
            <v>0</v>
          </cell>
          <cell r="J8416">
            <v>0</v>
          </cell>
          <cell r="K8416">
            <v>0</v>
          </cell>
          <cell r="L8416">
            <v>0</v>
          </cell>
          <cell r="M8416">
            <v>0</v>
          </cell>
          <cell r="N8416">
            <v>0</v>
          </cell>
          <cell r="O8416" t="str">
            <v>+++</v>
          </cell>
        </row>
        <row r="8417">
          <cell r="A8417" t="str">
            <v>620.40.55.966-5000.03</v>
          </cell>
          <cell r="B8417" t="str">
            <v>620</v>
          </cell>
          <cell r="C8417" t="str">
            <v>40</v>
          </cell>
          <cell r="D8417" t="str">
            <v>55</v>
          </cell>
          <cell r="E8417" t="str">
            <v>966</v>
          </cell>
          <cell r="F8417" t="str">
            <v>5000.03</v>
          </cell>
          <cell r="G8417" t="str">
            <v>Salaries Overtime</v>
          </cell>
          <cell r="H8417">
            <v>0</v>
          </cell>
          <cell r="I8417">
            <v>0</v>
          </cell>
          <cell r="J8417">
            <v>0</v>
          </cell>
          <cell r="K8417">
            <v>0</v>
          </cell>
          <cell r="L8417">
            <v>0</v>
          </cell>
          <cell r="M8417">
            <v>0</v>
          </cell>
          <cell r="N8417">
            <v>0</v>
          </cell>
          <cell r="O8417" t="str">
            <v>+++</v>
          </cell>
        </row>
        <row r="8418">
          <cell r="A8418" t="str">
            <v>620.40.55.966-5000.04</v>
          </cell>
          <cell r="B8418" t="str">
            <v>620</v>
          </cell>
          <cell r="C8418" t="str">
            <v>40</v>
          </cell>
          <cell r="D8418" t="str">
            <v>55</v>
          </cell>
          <cell r="E8418" t="str">
            <v>966</v>
          </cell>
          <cell r="F8418" t="str">
            <v>5000.04</v>
          </cell>
          <cell r="G8418" t="str">
            <v>Salaries Holiday Pay</v>
          </cell>
          <cell r="H8418">
            <v>0</v>
          </cell>
          <cell r="I8418">
            <v>0</v>
          </cell>
          <cell r="J8418">
            <v>0</v>
          </cell>
          <cell r="K8418">
            <v>0</v>
          </cell>
          <cell r="L8418">
            <v>0</v>
          </cell>
          <cell r="M8418">
            <v>0</v>
          </cell>
          <cell r="N8418">
            <v>0</v>
          </cell>
          <cell r="O8418" t="str">
            <v>+++</v>
          </cell>
        </row>
        <row r="8419">
          <cell r="A8419" t="str">
            <v>620.40.55.966-5000.06</v>
          </cell>
          <cell r="B8419" t="str">
            <v>620</v>
          </cell>
          <cell r="C8419" t="str">
            <v>40</v>
          </cell>
          <cell r="D8419" t="str">
            <v>55</v>
          </cell>
          <cell r="E8419" t="str">
            <v>966</v>
          </cell>
          <cell r="F8419" t="str">
            <v>5000.06</v>
          </cell>
          <cell r="G8419" t="str">
            <v>Salaries Out of Class</v>
          </cell>
          <cell r="H8419">
            <v>0</v>
          </cell>
          <cell r="I8419">
            <v>0</v>
          </cell>
          <cell r="J8419">
            <v>0</v>
          </cell>
          <cell r="K8419">
            <v>0</v>
          </cell>
          <cell r="L8419">
            <v>0</v>
          </cell>
          <cell r="M8419">
            <v>0</v>
          </cell>
          <cell r="N8419">
            <v>0</v>
          </cell>
          <cell r="O8419" t="str">
            <v>+++</v>
          </cell>
        </row>
        <row r="8420">
          <cell r="A8420" t="str">
            <v>620.40.55.966-5000.07</v>
          </cell>
          <cell r="B8420" t="str">
            <v>620</v>
          </cell>
          <cell r="C8420" t="str">
            <v>40</v>
          </cell>
          <cell r="D8420" t="str">
            <v>55</v>
          </cell>
          <cell r="E8420" t="str">
            <v>966</v>
          </cell>
          <cell r="F8420" t="str">
            <v>5000.07</v>
          </cell>
          <cell r="G8420" t="str">
            <v>Salaries Admin Leave Pay</v>
          </cell>
          <cell r="H8420">
            <v>0</v>
          </cell>
          <cell r="I8420">
            <v>0</v>
          </cell>
          <cell r="J8420">
            <v>0</v>
          </cell>
          <cell r="K8420">
            <v>0</v>
          </cell>
          <cell r="L8420">
            <v>0</v>
          </cell>
          <cell r="M8420">
            <v>0</v>
          </cell>
          <cell r="N8420">
            <v>0</v>
          </cell>
          <cell r="O8420" t="str">
            <v>+++</v>
          </cell>
        </row>
        <row r="8421">
          <cell r="A8421" t="str">
            <v>620.40.55.966-5000.08</v>
          </cell>
          <cell r="B8421" t="str">
            <v>620</v>
          </cell>
          <cell r="C8421" t="str">
            <v>40</v>
          </cell>
          <cell r="D8421" t="str">
            <v>55</v>
          </cell>
          <cell r="E8421" t="str">
            <v>966</v>
          </cell>
          <cell r="F8421" t="str">
            <v>5000.08</v>
          </cell>
          <cell r="G8421" t="str">
            <v>Salaries Longevity Pay</v>
          </cell>
          <cell r="H8421">
            <v>0</v>
          </cell>
          <cell r="I8421">
            <v>0</v>
          </cell>
          <cell r="J8421">
            <v>0</v>
          </cell>
          <cell r="K8421">
            <v>0</v>
          </cell>
          <cell r="L8421">
            <v>0</v>
          </cell>
          <cell r="M8421">
            <v>0</v>
          </cell>
          <cell r="N8421">
            <v>0</v>
          </cell>
          <cell r="O8421" t="str">
            <v>+++</v>
          </cell>
        </row>
        <row r="8422">
          <cell r="A8422" t="str">
            <v>620.40.55.966-5000.11</v>
          </cell>
          <cell r="B8422" t="str">
            <v>620</v>
          </cell>
          <cell r="C8422" t="str">
            <v>40</v>
          </cell>
          <cell r="D8422" t="str">
            <v>55</v>
          </cell>
          <cell r="E8422" t="str">
            <v>966</v>
          </cell>
          <cell r="F8422" t="str">
            <v>5000.11</v>
          </cell>
          <cell r="G8422" t="str">
            <v>Salaries Worker's Comp</v>
          </cell>
          <cell r="H8422">
            <v>0</v>
          </cell>
          <cell r="I8422">
            <v>0</v>
          </cell>
          <cell r="J8422">
            <v>0</v>
          </cell>
          <cell r="K8422">
            <v>0</v>
          </cell>
          <cell r="L8422">
            <v>0</v>
          </cell>
          <cell r="M8422">
            <v>0</v>
          </cell>
          <cell r="N8422">
            <v>0</v>
          </cell>
          <cell r="O8422" t="str">
            <v>+++</v>
          </cell>
        </row>
        <row r="8423">
          <cell r="A8423" t="str">
            <v>620.40.55.966-5000.99</v>
          </cell>
          <cell r="B8423" t="str">
            <v>620</v>
          </cell>
          <cell r="C8423" t="str">
            <v>40</v>
          </cell>
          <cell r="D8423" t="str">
            <v>55</v>
          </cell>
          <cell r="E8423" t="str">
            <v>966</v>
          </cell>
          <cell r="F8423" t="str">
            <v>5000.99</v>
          </cell>
          <cell r="G8423" t="str">
            <v>Salaries New Personnel Requests</v>
          </cell>
          <cell r="H8423">
            <v>0</v>
          </cell>
          <cell r="I8423">
            <v>0</v>
          </cell>
          <cell r="J8423">
            <v>0</v>
          </cell>
          <cell r="K8423">
            <v>0</v>
          </cell>
          <cell r="L8423">
            <v>0</v>
          </cell>
          <cell r="M8423">
            <v>0</v>
          </cell>
          <cell r="N8423">
            <v>0</v>
          </cell>
          <cell r="O8423" t="str">
            <v>+++</v>
          </cell>
        </row>
        <row r="8424">
          <cell r="A8424" t="str">
            <v>620.40.55.966-5100.00</v>
          </cell>
          <cell r="B8424" t="str">
            <v>620</v>
          </cell>
          <cell r="C8424" t="str">
            <v>40</v>
          </cell>
          <cell r="D8424" t="str">
            <v>55</v>
          </cell>
          <cell r="E8424" t="str">
            <v>966</v>
          </cell>
          <cell r="F8424" t="str">
            <v>5100.00</v>
          </cell>
          <cell r="G8424" t="str">
            <v>Benefits PERS Pool Liability</v>
          </cell>
          <cell r="H8424">
            <v>0</v>
          </cell>
          <cell r="I8424">
            <v>0</v>
          </cell>
          <cell r="J8424">
            <v>0</v>
          </cell>
          <cell r="K8424">
            <v>0</v>
          </cell>
          <cell r="L8424">
            <v>0</v>
          </cell>
          <cell r="M8424">
            <v>0</v>
          </cell>
          <cell r="N8424">
            <v>0</v>
          </cell>
          <cell r="O8424" t="str">
            <v>+++</v>
          </cell>
        </row>
        <row r="8425">
          <cell r="A8425" t="str">
            <v>620.40.55.966-5100.01</v>
          </cell>
          <cell r="B8425" t="str">
            <v>620</v>
          </cell>
          <cell r="C8425" t="str">
            <v>40</v>
          </cell>
          <cell r="D8425" t="str">
            <v>55</v>
          </cell>
          <cell r="E8425" t="str">
            <v>966</v>
          </cell>
          <cell r="F8425" t="str">
            <v>5100.01</v>
          </cell>
          <cell r="G8425" t="str">
            <v>Benefits Retirement</v>
          </cell>
          <cell r="H8425">
            <v>0</v>
          </cell>
          <cell r="I8425">
            <v>0</v>
          </cell>
          <cell r="J8425">
            <v>0</v>
          </cell>
          <cell r="K8425">
            <v>0</v>
          </cell>
          <cell r="L8425">
            <v>0</v>
          </cell>
          <cell r="M8425">
            <v>0</v>
          </cell>
          <cell r="N8425">
            <v>0</v>
          </cell>
          <cell r="O8425" t="str">
            <v>+++</v>
          </cell>
        </row>
        <row r="8426">
          <cell r="A8426" t="str">
            <v>620.40.55.966-5100.02</v>
          </cell>
          <cell r="B8426" t="str">
            <v>620</v>
          </cell>
          <cell r="C8426" t="str">
            <v>40</v>
          </cell>
          <cell r="D8426" t="str">
            <v>55</v>
          </cell>
          <cell r="E8426" t="str">
            <v>966</v>
          </cell>
          <cell r="F8426" t="str">
            <v>5100.02</v>
          </cell>
          <cell r="G8426" t="str">
            <v>Benefits Health Insurance</v>
          </cell>
          <cell r="H8426">
            <v>0</v>
          </cell>
          <cell r="I8426">
            <v>0</v>
          </cell>
          <cell r="J8426">
            <v>0</v>
          </cell>
          <cell r="K8426">
            <v>0</v>
          </cell>
          <cell r="L8426">
            <v>0</v>
          </cell>
          <cell r="M8426">
            <v>0</v>
          </cell>
          <cell r="N8426">
            <v>0</v>
          </cell>
          <cell r="O8426" t="str">
            <v>+++</v>
          </cell>
        </row>
        <row r="8427">
          <cell r="A8427" t="str">
            <v>620.40.55.966-5100.03</v>
          </cell>
          <cell r="B8427" t="str">
            <v>620</v>
          </cell>
          <cell r="C8427" t="str">
            <v>40</v>
          </cell>
          <cell r="D8427" t="str">
            <v>55</v>
          </cell>
          <cell r="E8427" t="str">
            <v>966</v>
          </cell>
          <cell r="F8427" t="str">
            <v>5100.03</v>
          </cell>
          <cell r="G8427" t="str">
            <v>Benefits Dental Insurance</v>
          </cell>
          <cell r="H8427">
            <v>0</v>
          </cell>
          <cell r="I8427">
            <v>0</v>
          </cell>
          <cell r="J8427">
            <v>0</v>
          </cell>
          <cell r="K8427">
            <v>0</v>
          </cell>
          <cell r="L8427">
            <v>0</v>
          </cell>
          <cell r="M8427">
            <v>0</v>
          </cell>
          <cell r="N8427">
            <v>0</v>
          </cell>
          <cell r="O8427" t="str">
            <v>+++</v>
          </cell>
        </row>
        <row r="8428">
          <cell r="A8428" t="str">
            <v>620.40.55.966-5100.04</v>
          </cell>
          <cell r="B8428" t="str">
            <v>620</v>
          </cell>
          <cell r="C8428" t="str">
            <v>40</v>
          </cell>
          <cell r="D8428" t="str">
            <v>55</v>
          </cell>
          <cell r="E8428" t="str">
            <v>966</v>
          </cell>
          <cell r="F8428" t="str">
            <v>5100.04</v>
          </cell>
          <cell r="G8428" t="str">
            <v>Benefits Vision Insurance</v>
          </cell>
          <cell r="H8428">
            <v>0</v>
          </cell>
          <cell r="I8428">
            <v>0</v>
          </cell>
          <cell r="J8428">
            <v>0</v>
          </cell>
          <cell r="K8428">
            <v>0</v>
          </cell>
          <cell r="L8428">
            <v>0</v>
          </cell>
          <cell r="M8428">
            <v>0</v>
          </cell>
          <cell r="N8428">
            <v>0</v>
          </cell>
          <cell r="O8428" t="str">
            <v>+++</v>
          </cell>
        </row>
        <row r="8429">
          <cell r="A8429" t="str">
            <v>620.40.55.966-5100.05</v>
          </cell>
          <cell r="B8429" t="str">
            <v>620</v>
          </cell>
          <cell r="C8429" t="str">
            <v>40</v>
          </cell>
          <cell r="D8429" t="str">
            <v>55</v>
          </cell>
          <cell r="E8429" t="str">
            <v>966</v>
          </cell>
          <cell r="F8429" t="str">
            <v>5100.05</v>
          </cell>
          <cell r="G8429" t="str">
            <v>Benefits Life Insurance</v>
          </cell>
          <cell r="H8429">
            <v>0</v>
          </cell>
          <cell r="I8429">
            <v>0</v>
          </cell>
          <cell r="J8429">
            <v>0</v>
          </cell>
          <cell r="K8429">
            <v>0</v>
          </cell>
          <cell r="L8429">
            <v>0</v>
          </cell>
          <cell r="M8429">
            <v>0</v>
          </cell>
          <cell r="N8429">
            <v>0</v>
          </cell>
          <cell r="O8429" t="str">
            <v>+++</v>
          </cell>
        </row>
        <row r="8430">
          <cell r="A8430" t="str">
            <v>620.40.55.966-5100.06</v>
          </cell>
          <cell r="B8430" t="str">
            <v>620</v>
          </cell>
          <cell r="C8430" t="str">
            <v>40</v>
          </cell>
          <cell r="D8430" t="str">
            <v>55</v>
          </cell>
          <cell r="E8430" t="str">
            <v>966</v>
          </cell>
          <cell r="F8430" t="str">
            <v>5100.06</v>
          </cell>
          <cell r="G8430" t="str">
            <v>Benefits Worker's Comp</v>
          </cell>
          <cell r="H8430">
            <v>0</v>
          </cell>
          <cell r="I8430">
            <v>0</v>
          </cell>
          <cell r="J8430">
            <v>0</v>
          </cell>
          <cell r="K8430">
            <v>0</v>
          </cell>
          <cell r="L8430">
            <v>0</v>
          </cell>
          <cell r="M8430">
            <v>0</v>
          </cell>
          <cell r="N8430">
            <v>0</v>
          </cell>
          <cell r="O8430" t="str">
            <v>+++</v>
          </cell>
        </row>
        <row r="8431">
          <cell r="A8431" t="str">
            <v>620.40.55.966-5100.07</v>
          </cell>
          <cell r="B8431" t="str">
            <v>620</v>
          </cell>
          <cell r="C8431" t="str">
            <v>40</v>
          </cell>
          <cell r="D8431" t="str">
            <v>55</v>
          </cell>
          <cell r="E8431" t="str">
            <v>966</v>
          </cell>
          <cell r="F8431" t="str">
            <v>5100.07</v>
          </cell>
          <cell r="G8431" t="str">
            <v>Benefits Long Term Disability</v>
          </cell>
          <cell r="H8431">
            <v>0</v>
          </cell>
          <cell r="I8431">
            <v>0</v>
          </cell>
          <cell r="J8431">
            <v>0</v>
          </cell>
          <cell r="K8431">
            <v>0</v>
          </cell>
          <cell r="L8431">
            <v>0</v>
          </cell>
          <cell r="M8431">
            <v>0</v>
          </cell>
          <cell r="N8431">
            <v>0</v>
          </cell>
          <cell r="O8431" t="str">
            <v>+++</v>
          </cell>
        </row>
        <row r="8432">
          <cell r="A8432" t="str">
            <v>620.40.55.966-5100.08</v>
          </cell>
          <cell r="B8432" t="str">
            <v>620</v>
          </cell>
          <cell r="C8432" t="str">
            <v>40</v>
          </cell>
          <cell r="D8432" t="str">
            <v>55</v>
          </cell>
          <cell r="E8432" t="str">
            <v>966</v>
          </cell>
          <cell r="F8432" t="str">
            <v>5100.08</v>
          </cell>
          <cell r="G8432" t="str">
            <v>Benefits Deferred Compensation</v>
          </cell>
          <cell r="H8432">
            <v>0</v>
          </cell>
          <cell r="I8432">
            <v>0</v>
          </cell>
          <cell r="J8432">
            <v>0</v>
          </cell>
          <cell r="K8432">
            <v>0</v>
          </cell>
          <cell r="L8432">
            <v>0</v>
          </cell>
          <cell r="M8432">
            <v>0</v>
          </cell>
          <cell r="N8432">
            <v>0</v>
          </cell>
          <cell r="O8432" t="str">
            <v>+++</v>
          </cell>
        </row>
        <row r="8433">
          <cell r="A8433" t="str">
            <v>620.40.55.966-5100.09</v>
          </cell>
          <cell r="B8433" t="str">
            <v>620</v>
          </cell>
          <cell r="C8433" t="str">
            <v>40</v>
          </cell>
          <cell r="D8433" t="str">
            <v>55</v>
          </cell>
          <cell r="E8433" t="str">
            <v>966</v>
          </cell>
          <cell r="F8433" t="str">
            <v>5100.09</v>
          </cell>
          <cell r="G8433" t="str">
            <v>Benefits Unemployment Insurance</v>
          </cell>
          <cell r="H8433">
            <v>0</v>
          </cell>
          <cell r="I8433">
            <v>0</v>
          </cell>
          <cell r="J8433">
            <v>0</v>
          </cell>
          <cell r="K8433">
            <v>0</v>
          </cell>
          <cell r="L8433">
            <v>0</v>
          </cell>
          <cell r="M8433">
            <v>0</v>
          </cell>
          <cell r="N8433">
            <v>0</v>
          </cell>
          <cell r="O8433" t="str">
            <v>+++</v>
          </cell>
        </row>
        <row r="8434">
          <cell r="A8434" t="str">
            <v>620.40.55.966-5100.10</v>
          </cell>
          <cell r="B8434" t="str">
            <v>620</v>
          </cell>
          <cell r="C8434" t="str">
            <v>40</v>
          </cell>
          <cell r="D8434" t="str">
            <v>55</v>
          </cell>
          <cell r="E8434" t="str">
            <v>966</v>
          </cell>
          <cell r="F8434" t="str">
            <v>5100.10</v>
          </cell>
          <cell r="G8434" t="str">
            <v>Benefits Uniform Allowance</v>
          </cell>
          <cell r="H8434">
            <v>0</v>
          </cell>
          <cell r="I8434">
            <v>0</v>
          </cell>
          <cell r="J8434">
            <v>0</v>
          </cell>
          <cell r="K8434">
            <v>0</v>
          </cell>
          <cell r="L8434">
            <v>0</v>
          </cell>
          <cell r="M8434">
            <v>0</v>
          </cell>
          <cell r="N8434">
            <v>0</v>
          </cell>
          <cell r="O8434" t="str">
            <v>+++</v>
          </cell>
        </row>
        <row r="8435">
          <cell r="A8435" t="str">
            <v>620.40.55.966-5100.11</v>
          </cell>
          <cell r="B8435" t="str">
            <v>620</v>
          </cell>
          <cell r="C8435" t="str">
            <v>40</v>
          </cell>
          <cell r="D8435" t="str">
            <v>55</v>
          </cell>
          <cell r="E8435" t="str">
            <v>966</v>
          </cell>
          <cell r="F8435" t="str">
            <v>5100.11</v>
          </cell>
          <cell r="G8435" t="str">
            <v>Benefits Medicare</v>
          </cell>
          <cell r="H8435">
            <v>0</v>
          </cell>
          <cell r="I8435">
            <v>0</v>
          </cell>
          <cell r="J8435">
            <v>0</v>
          </cell>
          <cell r="K8435">
            <v>0</v>
          </cell>
          <cell r="L8435">
            <v>0</v>
          </cell>
          <cell r="M8435">
            <v>0</v>
          </cell>
          <cell r="N8435">
            <v>0</v>
          </cell>
          <cell r="O8435" t="str">
            <v>+++</v>
          </cell>
        </row>
        <row r="8436">
          <cell r="A8436" t="str">
            <v>620.40.55.966-5100.12</v>
          </cell>
          <cell r="B8436" t="str">
            <v>620</v>
          </cell>
          <cell r="C8436" t="str">
            <v>40</v>
          </cell>
          <cell r="D8436" t="str">
            <v>55</v>
          </cell>
          <cell r="E8436" t="str">
            <v>966</v>
          </cell>
          <cell r="F8436" t="str">
            <v>5100.12</v>
          </cell>
          <cell r="G8436" t="str">
            <v>Benefits Annual Physical Exam</v>
          </cell>
          <cell r="H8436">
            <v>0</v>
          </cell>
          <cell r="I8436">
            <v>0</v>
          </cell>
          <cell r="J8436">
            <v>0</v>
          </cell>
          <cell r="K8436">
            <v>0</v>
          </cell>
          <cell r="L8436">
            <v>0</v>
          </cell>
          <cell r="M8436">
            <v>0</v>
          </cell>
          <cell r="N8436">
            <v>0</v>
          </cell>
          <cell r="O8436" t="str">
            <v>+++</v>
          </cell>
        </row>
        <row r="8437">
          <cell r="A8437" t="str">
            <v>620.40.55.966-5100.15</v>
          </cell>
          <cell r="B8437" t="str">
            <v>620</v>
          </cell>
          <cell r="C8437" t="str">
            <v>40</v>
          </cell>
          <cell r="D8437" t="str">
            <v>55</v>
          </cell>
          <cell r="E8437" t="str">
            <v>966</v>
          </cell>
          <cell r="F8437" t="str">
            <v>5100.15</v>
          </cell>
          <cell r="G8437" t="str">
            <v>Benefits Cell Phone Allowance</v>
          </cell>
          <cell r="H8437">
            <v>0</v>
          </cell>
          <cell r="I8437">
            <v>0</v>
          </cell>
          <cell r="J8437">
            <v>0</v>
          </cell>
          <cell r="K8437">
            <v>0</v>
          </cell>
          <cell r="L8437">
            <v>0</v>
          </cell>
          <cell r="M8437">
            <v>0</v>
          </cell>
          <cell r="N8437">
            <v>0</v>
          </cell>
          <cell r="O8437" t="str">
            <v>+++</v>
          </cell>
        </row>
        <row r="8438">
          <cell r="A8438" t="str">
            <v>620.40.55.966-5100.17</v>
          </cell>
          <cell r="B8438" t="str">
            <v>620</v>
          </cell>
          <cell r="C8438" t="str">
            <v>40</v>
          </cell>
          <cell r="D8438" t="str">
            <v>55</v>
          </cell>
          <cell r="E8438" t="str">
            <v>966</v>
          </cell>
          <cell r="F8438" t="str">
            <v>5100.17</v>
          </cell>
          <cell r="G8438" t="str">
            <v>Benefits Other Post Employment Benefits</v>
          </cell>
          <cell r="H8438">
            <v>0</v>
          </cell>
          <cell r="I8438">
            <v>0</v>
          </cell>
          <cell r="J8438">
            <v>0</v>
          </cell>
          <cell r="K8438">
            <v>0</v>
          </cell>
          <cell r="L8438">
            <v>0</v>
          </cell>
          <cell r="M8438">
            <v>0</v>
          </cell>
          <cell r="N8438">
            <v>0</v>
          </cell>
          <cell r="O8438" t="str">
            <v>+++</v>
          </cell>
        </row>
        <row r="8439">
          <cell r="A8439" t="str">
            <v>620.40.55.966-6000.01</v>
          </cell>
          <cell r="B8439" t="str">
            <v>620</v>
          </cell>
          <cell r="C8439" t="str">
            <v>40</v>
          </cell>
          <cell r="D8439" t="str">
            <v>55</v>
          </cell>
          <cell r="E8439" t="str">
            <v>966</v>
          </cell>
          <cell r="F8439" t="str">
            <v>6000.01</v>
          </cell>
          <cell r="G8439" t="str">
            <v>Professional Services General</v>
          </cell>
          <cell r="H8439">
            <v>0</v>
          </cell>
          <cell r="I8439">
            <v>0</v>
          </cell>
          <cell r="J8439">
            <v>0</v>
          </cell>
          <cell r="K8439">
            <v>0</v>
          </cell>
          <cell r="L8439">
            <v>0</v>
          </cell>
          <cell r="M8439">
            <v>0</v>
          </cell>
          <cell r="N8439">
            <v>0</v>
          </cell>
          <cell r="O8439" t="str">
            <v>+++</v>
          </cell>
        </row>
        <row r="8440">
          <cell r="A8440" t="str">
            <v>620.40.55.966-6000.09</v>
          </cell>
          <cell r="B8440" t="str">
            <v>620</v>
          </cell>
          <cell r="C8440" t="str">
            <v>40</v>
          </cell>
          <cell r="D8440" t="str">
            <v>55</v>
          </cell>
          <cell r="E8440" t="str">
            <v>966</v>
          </cell>
          <cell r="F8440" t="str">
            <v>6000.09</v>
          </cell>
          <cell r="G8440" t="str">
            <v>Professional Services Uniform</v>
          </cell>
          <cell r="H8440">
            <v>0</v>
          </cell>
          <cell r="I8440">
            <v>0</v>
          </cell>
          <cell r="J8440">
            <v>0</v>
          </cell>
          <cell r="K8440">
            <v>0</v>
          </cell>
          <cell r="L8440">
            <v>0</v>
          </cell>
          <cell r="M8440">
            <v>0</v>
          </cell>
          <cell r="N8440">
            <v>0</v>
          </cell>
          <cell r="O8440" t="str">
            <v>+++</v>
          </cell>
        </row>
        <row r="8441">
          <cell r="A8441" t="str">
            <v>620.40.55.966-6000.10</v>
          </cell>
          <cell r="B8441" t="str">
            <v>620</v>
          </cell>
          <cell r="C8441" t="str">
            <v>40</v>
          </cell>
          <cell r="D8441" t="str">
            <v>55</v>
          </cell>
          <cell r="E8441" t="str">
            <v>966</v>
          </cell>
          <cell r="F8441" t="str">
            <v>6000.10</v>
          </cell>
          <cell r="G8441" t="str">
            <v>Professional Services Consultant</v>
          </cell>
          <cell r="H8441">
            <v>0</v>
          </cell>
          <cell r="I8441">
            <v>0</v>
          </cell>
          <cell r="J8441">
            <v>0</v>
          </cell>
          <cell r="K8441">
            <v>0</v>
          </cell>
          <cell r="L8441">
            <v>0</v>
          </cell>
          <cell r="M8441">
            <v>0</v>
          </cell>
          <cell r="N8441">
            <v>0</v>
          </cell>
          <cell r="O8441" t="str">
            <v>+++</v>
          </cell>
        </row>
        <row r="8442">
          <cell r="A8442" t="str">
            <v>620.40.55.966-6000.18</v>
          </cell>
          <cell r="B8442" t="str">
            <v>620</v>
          </cell>
          <cell r="C8442" t="str">
            <v>40</v>
          </cell>
          <cell r="D8442" t="str">
            <v>55</v>
          </cell>
          <cell r="E8442" t="str">
            <v>966</v>
          </cell>
          <cell r="F8442" t="str">
            <v>6000.18</v>
          </cell>
          <cell r="G8442" t="str">
            <v>Professional Services Legal</v>
          </cell>
          <cell r="H8442">
            <v>0</v>
          </cell>
          <cell r="I8442">
            <v>0</v>
          </cell>
          <cell r="J8442">
            <v>0</v>
          </cell>
          <cell r="K8442">
            <v>0</v>
          </cell>
          <cell r="L8442">
            <v>0</v>
          </cell>
          <cell r="M8442">
            <v>0</v>
          </cell>
          <cell r="N8442">
            <v>0</v>
          </cell>
          <cell r="O8442" t="str">
            <v>+++</v>
          </cell>
        </row>
        <row r="8443">
          <cell r="A8443" t="str">
            <v>620.40.55.966-6100.01</v>
          </cell>
          <cell r="B8443" t="str">
            <v>620</v>
          </cell>
          <cell r="C8443" t="str">
            <v>40</v>
          </cell>
          <cell r="D8443" t="str">
            <v>55</v>
          </cell>
          <cell r="E8443" t="str">
            <v>966</v>
          </cell>
          <cell r="F8443" t="str">
            <v>6100.01</v>
          </cell>
          <cell r="G8443" t="str">
            <v>Utilities Electric</v>
          </cell>
          <cell r="H8443">
            <v>0</v>
          </cell>
          <cell r="I8443">
            <v>0</v>
          </cell>
          <cell r="J8443">
            <v>0</v>
          </cell>
          <cell r="K8443">
            <v>0</v>
          </cell>
          <cell r="L8443">
            <v>0</v>
          </cell>
          <cell r="M8443">
            <v>0</v>
          </cell>
          <cell r="N8443">
            <v>0</v>
          </cell>
          <cell r="O8443" t="str">
            <v>+++</v>
          </cell>
        </row>
        <row r="8444">
          <cell r="A8444" t="str">
            <v>620.40.55.966-6100.02</v>
          </cell>
          <cell r="B8444" t="str">
            <v>620</v>
          </cell>
          <cell r="C8444" t="str">
            <v>40</v>
          </cell>
          <cell r="D8444" t="str">
            <v>55</v>
          </cell>
          <cell r="E8444" t="str">
            <v>966</v>
          </cell>
          <cell r="F8444" t="str">
            <v>6100.02</v>
          </cell>
          <cell r="G8444" t="str">
            <v>Utilities Telephone</v>
          </cell>
          <cell r="H8444">
            <v>0</v>
          </cell>
          <cell r="I8444">
            <v>0</v>
          </cell>
          <cell r="J8444">
            <v>0</v>
          </cell>
          <cell r="K8444">
            <v>0</v>
          </cell>
          <cell r="L8444">
            <v>0</v>
          </cell>
          <cell r="M8444">
            <v>0</v>
          </cell>
          <cell r="N8444">
            <v>0</v>
          </cell>
          <cell r="O8444" t="str">
            <v>+++</v>
          </cell>
        </row>
        <row r="8445">
          <cell r="A8445" t="str">
            <v>620.40.55.966-6100.03</v>
          </cell>
          <cell r="B8445" t="str">
            <v>620</v>
          </cell>
          <cell r="C8445" t="str">
            <v>40</v>
          </cell>
          <cell r="D8445" t="str">
            <v>55</v>
          </cell>
          <cell r="E8445" t="str">
            <v>966</v>
          </cell>
          <cell r="F8445" t="str">
            <v>6100.03</v>
          </cell>
          <cell r="G8445" t="str">
            <v>Utilities Data Transmission / ISP</v>
          </cell>
          <cell r="H8445">
            <v>0</v>
          </cell>
          <cell r="I8445">
            <v>0</v>
          </cell>
          <cell r="J8445">
            <v>0</v>
          </cell>
          <cell r="K8445">
            <v>0</v>
          </cell>
          <cell r="L8445">
            <v>0</v>
          </cell>
          <cell r="M8445">
            <v>0</v>
          </cell>
          <cell r="N8445">
            <v>0</v>
          </cell>
          <cell r="O8445" t="str">
            <v>+++</v>
          </cell>
        </row>
        <row r="8446">
          <cell r="A8446" t="str">
            <v>620.40.55.966-6200.01</v>
          </cell>
          <cell r="B8446" t="str">
            <v>620</v>
          </cell>
          <cell r="C8446" t="str">
            <v>40</v>
          </cell>
          <cell r="D8446" t="str">
            <v>55</v>
          </cell>
          <cell r="E8446" t="str">
            <v>966</v>
          </cell>
          <cell r="F8446" t="str">
            <v>6200.01</v>
          </cell>
          <cell r="G8446" t="str">
            <v>Supplies Office</v>
          </cell>
          <cell r="H8446">
            <v>0</v>
          </cell>
          <cell r="I8446">
            <v>0</v>
          </cell>
          <cell r="J8446">
            <v>0</v>
          </cell>
          <cell r="K8446">
            <v>0</v>
          </cell>
          <cell r="L8446">
            <v>0</v>
          </cell>
          <cell r="M8446">
            <v>0</v>
          </cell>
          <cell r="N8446">
            <v>0</v>
          </cell>
          <cell r="O8446" t="str">
            <v>+++</v>
          </cell>
        </row>
        <row r="8447">
          <cell r="A8447" t="str">
            <v>620.40.55.966-6200.02</v>
          </cell>
          <cell r="B8447" t="str">
            <v>620</v>
          </cell>
          <cell r="C8447" t="str">
            <v>40</v>
          </cell>
          <cell r="D8447" t="str">
            <v>55</v>
          </cell>
          <cell r="E8447" t="str">
            <v>966</v>
          </cell>
          <cell r="F8447" t="str">
            <v>6200.02</v>
          </cell>
          <cell r="G8447" t="str">
            <v>Supplies Special Department</v>
          </cell>
          <cell r="H8447">
            <v>0</v>
          </cell>
          <cell r="I8447">
            <v>0</v>
          </cell>
          <cell r="J8447">
            <v>0</v>
          </cell>
          <cell r="K8447">
            <v>0</v>
          </cell>
          <cell r="L8447">
            <v>0</v>
          </cell>
          <cell r="M8447">
            <v>0</v>
          </cell>
          <cell r="N8447">
            <v>0</v>
          </cell>
          <cell r="O8447" t="str">
            <v>+++</v>
          </cell>
        </row>
        <row r="8448">
          <cell r="A8448" t="str">
            <v>620.40.55.966-6200.03</v>
          </cell>
          <cell r="B8448" t="str">
            <v>620</v>
          </cell>
          <cell r="C8448" t="str">
            <v>40</v>
          </cell>
          <cell r="D8448" t="str">
            <v>55</v>
          </cell>
          <cell r="E8448" t="str">
            <v>966</v>
          </cell>
          <cell r="F8448" t="str">
            <v>6200.03</v>
          </cell>
          <cell r="G8448" t="str">
            <v>Supplies Copier Maintenance &amp; Supplies</v>
          </cell>
          <cell r="H8448">
            <v>0</v>
          </cell>
          <cell r="I8448">
            <v>0</v>
          </cell>
          <cell r="J8448">
            <v>0</v>
          </cell>
          <cell r="K8448">
            <v>0</v>
          </cell>
          <cell r="L8448">
            <v>0</v>
          </cell>
          <cell r="M8448">
            <v>0</v>
          </cell>
          <cell r="N8448">
            <v>0</v>
          </cell>
          <cell r="O8448" t="str">
            <v>+++</v>
          </cell>
        </row>
        <row r="8449">
          <cell r="A8449" t="str">
            <v>620.40.55.966-6200.04</v>
          </cell>
          <cell r="B8449" t="str">
            <v>620</v>
          </cell>
          <cell r="C8449" t="str">
            <v>40</v>
          </cell>
          <cell r="D8449" t="str">
            <v>55</v>
          </cell>
          <cell r="E8449" t="str">
            <v>966</v>
          </cell>
          <cell r="F8449" t="str">
            <v>6200.04</v>
          </cell>
          <cell r="G8449" t="str">
            <v>Supplies Postage</v>
          </cell>
          <cell r="H8449">
            <v>0</v>
          </cell>
          <cell r="I8449">
            <v>0</v>
          </cell>
          <cell r="J8449">
            <v>0</v>
          </cell>
          <cell r="K8449">
            <v>0</v>
          </cell>
          <cell r="L8449">
            <v>0</v>
          </cell>
          <cell r="M8449">
            <v>0</v>
          </cell>
          <cell r="N8449">
            <v>0</v>
          </cell>
          <cell r="O8449" t="str">
            <v>+++</v>
          </cell>
        </row>
        <row r="8450">
          <cell r="A8450" t="str">
            <v>620.40.55.966-6200.05</v>
          </cell>
          <cell r="B8450" t="str">
            <v>620</v>
          </cell>
          <cell r="C8450" t="str">
            <v>40</v>
          </cell>
          <cell r="D8450" t="str">
            <v>55</v>
          </cell>
          <cell r="E8450" t="str">
            <v>966</v>
          </cell>
          <cell r="F8450" t="str">
            <v>6200.05</v>
          </cell>
          <cell r="G8450" t="str">
            <v>Supplies Gasoline</v>
          </cell>
          <cell r="H8450">
            <v>0</v>
          </cell>
          <cell r="I8450">
            <v>0</v>
          </cell>
          <cell r="J8450">
            <v>0</v>
          </cell>
          <cell r="K8450">
            <v>0</v>
          </cell>
          <cell r="L8450">
            <v>0</v>
          </cell>
          <cell r="M8450">
            <v>0</v>
          </cell>
          <cell r="N8450">
            <v>0</v>
          </cell>
          <cell r="O8450" t="str">
            <v>+++</v>
          </cell>
        </row>
        <row r="8451">
          <cell r="A8451" t="str">
            <v>620.40.55.966-6200.06</v>
          </cell>
          <cell r="B8451" t="str">
            <v>620</v>
          </cell>
          <cell r="C8451" t="str">
            <v>40</v>
          </cell>
          <cell r="D8451" t="str">
            <v>55</v>
          </cell>
          <cell r="E8451" t="str">
            <v>966</v>
          </cell>
          <cell r="F8451" t="str">
            <v>6200.06</v>
          </cell>
          <cell r="G8451" t="str">
            <v>Supplies Propane</v>
          </cell>
          <cell r="H8451">
            <v>0</v>
          </cell>
          <cell r="I8451">
            <v>0</v>
          </cell>
          <cell r="J8451">
            <v>0</v>
          </cell>
          <cell r="K8451">
            <v>0</v>
          </cell>
          <cell r="L8451">
            <v>0</v>
          </cell>
          <cell r="M8451">
            <v>0</v>
          </cell>
          <cell r="N8451">
            <v>0</v>
          </cell>
          <cell r="O8451" t="str">
            <v>+++</v>
          </cell>
        </row>
        <row r="8452">
          <cell r="A8452" t="str">
            <v>620.40.55.966-6200.07</v>
          </cell>
          <cell r="B8452" t="str">
            <v>620</v>
          </cell>
          <cell r="C8452" t="str">
            <v>40</v>
          </cell>
          <cell r="D8452" t="str">
            <v>55</v>
          </cell>
          <cell r="E8452" t="str">
            <v>966</v>
          </cell>
          <cell r="F8452" t="str">
            <v>6200.07</v>
          </cell>
          <cell r="G8452" t="str">
            <v>Supplies Radio Communication &amp; Maint</v>
          </cell>
          <cell r="H8452">
            <v>0</v>
          </cell>
          <cell r="I8452">
            <v>0</v>
          </cell>
          <cell r="J8452">
            <v>0</v>
          </cell>
          <cell r="K8452">
            <v>0</v>
          </cell>
          <cell r="L8452">
            <v>0</v>
          </cell>
          <cell r="M8452">
            <v>0</v>
          </cell>
          <cell r="N8452">
            <v>0</v>
          </cell>
          <cell r="O8452" t="str">
            <v>+++</v>
          </cell>
        </row>
        <row r="8453">
          <cell r="A8453" t="str">
            <v>620.40.55.966-6200.09</v>
          </cell>
          <cell r="B8453" t="str">
            <v>620</v>
          </cell>
          <cell r="C8453" t="str">
            <v>40</v>
          </cell>
          <cell r="D8453" t="str">
            <v>55</v>
          </cell>
          <cell r="E8453" t="str">
            <v>966</v>
          </cell>
          <cell r="F8453" t="str">
            <v>6200.09</v>
          </cell>
          <cell r="G8453" t="str">
            <v>Supplies Data Processing</v>
          </cell>
          <cell r="H8453">
            <v>0</v>
          </cell>
          <cell r="I8453">
            <v>0</v>
          </cell>
          <cell r="J8453">
            <v>0</v>
          </cell>
          <cell r="K8453">
            <v>0</v>
          </cell>
          <cell r="L8453">
            <v>0</v>
          </cell>
          <cell r="M8453">
            <v>0</v>
          </cell>
          <cell r="N8453">
            <v>0</v>
          </cell>
          <cell r="O8453" t="str">
            <v>+++</v>
          </cell>
        </row>
        <row r="8454">
          <cell r="A8454" t="str">
            <v>620.40.55.966-6300.01</v>
          </cell>
          <cell r="B8454" t="str">
            <v>620</v>
          </cell>
          <cell r="C8454" t="str">
            <v>40</v>
          </cell>
          <cell r="D8454" t="str">
            <v>55</v>
          </cell>
          <cell r="E8454" t="str">
            <v>966</v>
          </cell>
          <cell r="F8454" t="str">
            <v>6300.01</v>
          </cell>
          <cell r="G8454" t="str">
            <v>Dues &amp; Subscriptions Memberships</v>
          </cell>
          <cell r="H8454">
            <v>0</v>
          </cell>
          <cell r="I8454">
            <v>0</v>
          </cell>
          <cell r="J8454">
            <v>0</v>
          </cell>
          <cell r="K8454">
            <v>0</v>
          </cell>
          <cell r="L8454">
            <v>0</v>
          </cell>
          <cell r="M8454">
            <v>0</v>
          </cell>
          <cell r="N8454">
            <v>0</v>
          </cell>
          <cell r="O8454" t="str">
            <v>+++</v>
          </cell>
        </row>
        <row r="8455">
          <cell r="A8455" t="str">
            <v>620.40.55.966-6300.02</v>
          </cell>
          <cell r="B8455" t="str">
            <v>620</v>
          </cell>
          <cell r="C8455" t="str">
            <v>40</v>
          </cell>
          <cell r="D8455" t="str">
            <v>55</v>
          </cell>
          <cell r="E8455" t="str">
            <v>966</v>
          </cell>
          <cell r="F8455" t="str">
            <v>6300.02</v>
          </cell>
          <cell r="G8455" t="str">
            <v>Dues &amp; Subscriptions Publications</v>
          </cell>
          <cell r="H8455">
            <v>0</v>
          </cell>
          <cell r="I8455">
            <v>0</v>
          </cell>
          <cell r="J8455">
            <v>0</v>
          </cell>
          <cell r="K8455">
            <v>0</v>
          </cell>
          <cell r="L8455">
            <v>0</v>
          </cell>
          <cell r="M8455">
            <v>0</v>
          </cell>
          <cell r="N8455">
            <v>0</v>
          </cell>
          <cell r="O8455" t="str">
            <v>+++</v>
          </cell>
        </row>
        <row r="8456">
          <cell r="A8456" t="str">
            <v>620.40.55.966-6300.03</v>
          </cell>
          <cell r="B8456" t="str">
            <v>620</v>
          </cell>
          <cell r="C8456" t="str">
            <v>40</v>
          </cell>
          <cell r="D8456" t="str">
            <v>55</v>
          </cell>
          <cell r="E8456" t="str">
            <v>966</v>
          </cell>
          <cell r="F8456" t="str">
            <v>6300.03</v>
          </cell>
          <cell r="G8456" t="str">
            <v>Dues &amp; Subscriptions Certifications</v>
          </cell>
          <cell r="H8456">
            <v>0</v>
          </cell>
          <cell r="I8456">
            <v>0</v>
          </cell>
          <cell r="J8456">
            <v>0</v>
          </cell>
          <cell r="K8456">
            <v>0</v>
          </cell>
          <cell r="L8456">
            <v>0</v>
          </cell>
          <cell r="M8456">
            <v>0</v>
          </cell>
          <cell r="N8456">
            <v>0</v>
          </cell>
          <cell r="O8456" t="str">
            <v>+++</v>
          </cell>
        </row>
        <row r="8457">
          <cell r="A8457" t="str">
            <v>620.40.55.966-6350.01</v>
          </cell>
          <cell r="B8457" t="str">
            <v>620</v>
          </cell>
          <cell r="C8457" t="str">
            <v>40</v>
          </cell>
          <cell r="D8457" t="str">
            <v>55</v>
          </cell>
          <cell r="E8457" t="str">
            <v>966</v>
          </cell>
          <cell r="F8457" t="str">
            <v>6350.01</v>
          </cell>
          <cell r="G8457" t="str">
            <v>Maintenance Agreements &amp; Licenses License/Software Maintenance</v>
          </cell>
          <cell r="H8457">
            <v>0</v>
          </cell>
          <cell r="I8457">
            <v>0</v>
          </cell>
          <cell r="J8457">
            <v>0</v>
          </cell>
          <cell r="K8457">
            <v>0</v>
          </cell>
          <cell r="L8457">
            <v>0</v>
          </cell>
          <cell r="M8457">
            <v>0</v>
          </cell>
          <cell r="N8457">
            <v>0</v>
          </cell>
          <cell r="O8457" t="str">
            <v>+++</v>
          </cell>
        </row>
        <row r="8458">
          <cell r="A8458" t="str">
            <v>620.40.55.966-6350.02</v>
          </cell>
          <cell r="B8458" t="str">
            <v>620</v>
          </cell>
          <cell r="C8458" t="str">
            <v>40</v>
          </cell>
          <cell r="D8458" t="str">
            <v>55</v>
          </cell>
          <cell r="E8458" t="str">
            <v>966</v>
          </cell>
          <cell r="F8458" t="str">
            <v>6350.02</v>
          </cell>
          <cell r="G8458" t="str">
            <v>Maintenance Agreements &amp; Licenses Hardware Maintenance</v>
          </cell>
          <cell r="H8458">
            <v>0</v>
          </cell>
          <cell r="I8458">
            <v>0</v>
          </cell>
          <cell r="J8458">
            <v>0</v>
          </cell>
          <cell r="K8458">
            <v>0</v>
          </cell>
          <cell r="L8458">
            <v>0</v>
          </cell>
          <cell r="M8458">
            <v>0</v>
          </cell>
          <cell r="N8458">
            <v>0</v>
          </cell>
          <cell r="O8458" t="str">
            <v>+++</v>
          </cell>
        </row>
        <row r="8459">
          <cell r="A8459" t="str">
            <v>620.40.55.966-6350.03</v>
          </cell>
          <cell r="B8459" t="str">
            <v>620</v>
          </cell>
          <cell r="C8459" t="str">
            <v>40</v>
          </cell>
          <cell r="D8459" t="str">
            <v>55</v>
          </cell>
          <cell r="E8459" t="str">
            <v>966</v>
          </cell>
          <cell r="F8459" t="str">
            <v>6350.03</v>
          </cell>
          <cell r="G8459" t="str">
            <v>Maintenance Agreements &amp; Licenses Maintenance Agreements</v>
          </cell>
          <cell r="H8459">
            <v>0</v>
          </cell>
          <cell r="I8459">
            <v>0</v>
          </cell>
          <cell r="J8459">
            <v>0</v>
          </cell>
          <cell r="K8459">
            <v>0</v>
          </cell>
          <cell r="L8459">
            <v>0</v>
          </cell>
          <cell r="M8459">
            <v>0</v>
          </cell>
          <cell r="N8459">
            <v>0</v>
          </cell>
          <cell r="O8459" t="str">
            <v>+++</v>
          </cell>
        </row>
        <row r="8460">
          <cell r="A8460" t="str">
            <v>620.40.55.966-6400.01</v>
          </cell>
          <cell r="B8460" t="str">
            <v>620</v>
          </cell>
          <cell r="C8460" t="str">
            <v>40</v>
          </cell>
          <cell r="D8460" t="str">
            <v>55</v>
          </cell>
          <cell r="E8460" t="str">
            <v>966</v>
          </cell>
          <cell r="F8460" t="str">
            <v>6400.01</v>
          </cell>
          <cell r="G8460" t="str">
            <v>Repairs &amp; Maintenance Building</v>
          </cell>
          <cell r="H8460">
            <v>0</v>
          </cell>
          <cell r="I8460">
            <v>0</v>
          </cell>
          <cell r="J8460">
            <v>0</v>
          </cell>
          <cell r="K8460">
            <v>0</v>
          </cell>
          <cell r="L8460">
            <v>0</v>
          </cell>
          <cell r="M8460">
            <v>0</v>
          </cell>
          <cell r="N8460">
            <v>0</v>
          </cell>
          <cell r="O8460" t="str">
            <v>+++</v>
          </cell>
        </row>
        <row r="8461">
          <cell r="A8461" t="str">
            <v>620.40.55.966-6400.02</v>
          </cell>
          <cell r="B8461" t="str">
            <v>620</v>
          </cell>
          <cell r="C8461" t="str">
            <v>40</v>
          </cell>
          <cell r="D8461" t="str">
            <v>55</v>
          </cell>
          <cell r="E8461" t="str">
            <v>966</v>
          </cell>
          <cell r="F8461" t="str">
            <v>6400.02</v>
          </cell>
          <cell r="G8461" t="str">
            <v>Repairs &amp; Maintenance Minor Equipment/Other</v>
          </cell>
          <cell r="H8461">
            <v>0</v>
          </cell>
          <cell r="I8461">
            <v>0</v>
          </cell>
          <cell r="J8461">
            <v>0</v>
          </cell>
          <cell r="K8461">
            <v>0</v>
          </cell>
          <cell r="L8461">
            <v>0</v>
          </cell>
          <cell r="M8461">
            <v>0</v>
          </cell>
          <cell r="N8461">
            <v>0</v>
          </cell>
          <cell r="O8461" t="str">
            <v>+++</v>
          </cell>
        </row>
        <row r="8462">
          <cell r="A8462" t="str">
            <v>620.40.55.966-6400.03</v>
          </cell>
          <cell r="B8462" t="str">
            <v>620</v>
          </cell>
          <cell r="C8462" t="str">
            <v>40</v>
          </cell>
          <cell r="D8462" t="str">
            <v>55</v>
          </cell>
          <cell r="E8462" t="str">
            <v>966</v>
          </cell>
          <cell r="F8462" t="str">
            <v>6400.03</v>
          </cell>
          <cell r="G8462" t="str">
            <v>Repairs &amp; Maintenance Major Repair &amp; Contingency</v>
          </cell>
          <cell r="H8462">
            <v>0</v>
          </cell>
          <cell r="I8462">
            <v>0</v>
          </cell>
          <cell r="J8462">
            <v>0</v>
          </cell>
          <cell r="K8462">
            <v>0</v>
          </cell>
          <cell r="L8462">
            <v>0</v>
          </cell>
          <cell r="M8462">
            <v>0</v>
          </cell>
          <cell r="N8462">
            <v>0</v>
          </cell>
          <cell r="O8462" t="str">
            <v>+++</v>
          </cell>
        </row>
        <row r="8463">
          <cell r="A8463" t="str">
            <v>620.40.55.966-6400.04</v>
          </cell>
          <cell r="B8463" t="str">
            <v>620</v>
          </cell>
          <cell r="C8463" t="str">
            <v>40</v>
          </cell>
          <cell r="D8463" t="str">
            <v>55</v>
          </cell>
          <cell r="E8463" t="str">
            <v>966</v>
          </cell>
          <cell r="F8463" t="str">
            <v>6400.04</v>
          </cell>
          <cell r="G8463" t="str">
            <v>Repairs &amp; Maintenance Equipment Rental</v>
          </cell>
          <cell r="H8463">
            <v>0</v>
          </cell>
          <cell r="I8463">
            <v>0</v>
          </cell>
          <cell r="J8463">
            <v>0</v>
          </cell>
          <cell r="K8463">
            <v>0</v>
          </cell>
          <cell r="L8463">
            <v>0</v>
          </cell>
          <cell r="M8463">
            <v>0</v>
          </cell>
          <cell r="N8463">
            <v>0</v>
          </cell>
          <cell r="O8463" t="str">
            <v>+++</v>
          </cell>
        </row>
        <row r="8464">
          <cell r="A8464" t="str">
            <v>620.40.55.966-6500.04</v>
          </cell>
          <cell r="B8464" t="str">
            <v>620</v>
          </cell>
          <cell r="C8464" t="str">
            <v>40</v>
          </cell>
          <cell r="D8464" t="str">
            <v>55</v>
          </cell>
          <cell r="E8464" t="str">
            <v>966</v>
          </cell>
          <cell r="F8464" t="str">
            <v>6500.04</v>
          </cell>
          <cell r="G8464" t="str">
            <v>Claims &amp; Insurance Insurance Premiums</v>
          </cell>
          <cell r="H8464">
            <v>0</v>
          </cell>
          <cell r="I8464">
            <v>0</v>
          </cell>
          <cell r="J8464">
            <v>0</v>
          </cell>
          <cell r="K8464">
            <v>0</v>
          </cell>
          <cell r="L8464">
            <v>0</v>
          </cell>
          <cell r="M8464">
            <v>0</v>
          </cell>
          <cell r="N8464">
            <v>0</v>
          </cell>
          <cell r="O8464" t="str">
            <v>+++</v>
          </cell>
        </row>
        <row r="8465">
          <cell r="A8465" t="str">
            <v>620.40.55.966-6600.01</v>
          </cell>
          <cell r="B8465" t="str">
            <v>620</v>
          </cell>
          <cell r="C8465" t="str">
            <v>40</v>
          </cell>
          <cell r="D8465" t="str">
            <v>55</v>
          </cell>
          <cell r="E8465" t="str">
            <v>966</v>
          </cell>
          <cell r="F8465" t="str">
            <v>6600.01</v>
          </cell>
          <cell r="G8465" t="str">
            <v>Administrative Expenses Meetings</v>
          </cell>
          <cell r="H8465">
            <v>0</v>
          </cell>
          <cell r="I8465">
            <v>0</v>
          </cell>
          <cell r="J8465">
            <v>0</v>
          </cell>
          <cell r="K8465">
            <v>0</v>
          </cell>
          <cell r="L8465">
            <v>0</v>
          </cell>
          <cell r="M8465">
            <v>0</v>
          </cell>
          <cell r="N8465">
            <v>0</v>
          </cell>
          <cell r="O8465" t="str">
            <v>+++</v>
          </cell>
        </row>
        <row r="8466">
          <cell r="A8466" t="str">
            <v>620.40.55.966-6600.03</v>
          </cell>
          <cell r="B8466" t="str">
            <v>620</v>
          </cell>
          <cell r="C8466" t="str">
            <v>40</v>
          </cell>
          <cell r="D8466" t="str">
            <v>55</v>
          </cell>
          <cell r="E8466" t="str">
            <v>966</v>
          </cell>
          <cell r="F8466" t="str">
            <v>6600.03</v>
          </cell>
          <cell r="G8466" t="str">
            <v>Administrative Expenses Mileage Reimbursement</v>
          </cell>
          <cell r="H8466">
            <v>0</v>
          </cell>
          <cell r="I8466">
            <v>0</v>
          </cell>
          <cell r="J8466">
            <v>0</v>
          </cell>
          <cell r="K8466">
            <v>0</v>
          </cell>
          <cell r="L8466">
            <v>0</v>
          </cell>
          <cell r="M8466">
            <v>0</v>
          </cell>
          <cell r="N8466">
            <v>0</v>
          </cell>
          <cell r="O8466" t="str">
            <v>+++</v>
          </cell>
        </row>
        <row r="8467">
          <cell r="A8467" t="str">
            <v>620.40.55.966-6600.04</v>
          </cell>
          <cell r="B8467" t="str">
            <v>620</v>
          </cell>
          <cell r="C8467" t="str">
            <v>40</v>
          </cell>
          <cell r="D8467" t="str">
            <v>55</v>
          </cell>
          <cell r="E8467" t="str">
            <v>966</v>
          </cell>
          <cell r="F8467" t="str">
            <v>6600.04</v>
          </cell>
          <cell r="G8467" t="str">
            <v>Administrative Expenses Training/Conferences</v>
          </cell>
          <cell r="H8467">
            <v>0</v>
          </cell>
          <cell r="I8467">
            <v>0</v>
          </cell>
          <cell r="J8467">
            <v>0</v>
          </cell>
          <cell r="K8467">
            <v>0</v>
          </cell>
          <cell r="L8467">
            <v>0</v>
          </cell>
          <cell r="M8467">
            <v>0</v>
          </cell>
          <cell r="N8467">
            <v>0</v>
          </cell>
          <cell r="O8467" t="str">
            <v>+++</v>
          </cell>
        </row>
        <row r="8468">
          <cell r="A8468" t="str">
            <v>620.40.55.966-6600.05</v>
          </cell>
          <cell r="B8468" t="str">
            <v>620</v>
          </cell>
          <cell r="C8468" t="str">
            <v>40</v>
          </cell>
          <cell r="D8468" t="str">
            <v>55</v>
          </cell>
          <cell r="E8468" t="str">
            <v>966</v>
          </cell>
          <cell r="F8468" t="str">
            <v>6600.05</v>
          </cell>
          <cell r="G8468" t="str">
            <v>Administrative Expenses Public/Legal Advertisement</v>
          </cell>
          <cell r="H8468">
            <v>0</v>
          </cell>
          <cell r="I8468">
            <v>0</v>
          </cell>
          <cell r="J8468">
            <v>0</v>
          </cell>
          <cell r="K8468">
            <v>0</v>
          </cell>
          <cell r="L8468">
            <v>0</v>
          </cell>
          <cell r="M8468">
            <v>0</v>
          </cell>
          <cell r="N8468">
            <v>0</v>
          </cell>
          <cell r="O8468" t="str">
            <v>+++</v>
          </cell>
        </row>
        <row r="8469">
          <cell r="A8469" t="str">
            <v>620.40.55.966-6600.07</v>
          </cell>
          <cell r="B8469" t="str">
            <v>620</v>
          </cell>
          <cell r="C8469" t="str">
            <v>40</v>
          </cell>
          <cell r="D8469" t="str">
            <v>55</v>
          </cell>
          <cell r="E8469" t="str">
            <v>966</v>
          </cell>
          <cell r="F8469" t="str">
            <v>6600.07</v>
          </cell>
          <cell r="G8469" t="str">
            <v>Administrative Expenses Employee Recruitment</v>
          </cell>
          <cell r="H8469">
            <v>0</v>
          </cell>
          <cell r="I8469">
            <v>0</v>
          </cell>
          <cell r="J8469">
            <v>0</v>
          </cell>
          <cell r="K8469">
            <v>0</v>
          </cell>
          <cell r="L8469">
            <v>0</v>
          </cell>
          <cell r="M8469">
            <v>0</v>
          </cell>
          <cell r="N8469">
            <v>0</v>
          </cell>
          <cell r="O8469" t="str">
            <v>+++</v>
          </cell>
        </row>
        <row r="8470">
          <cell r="A8470" t="str">
            <v>620.40.55.966-6600.08</v>
          </cell>
          <cell r="B8470" t="str">
            <v>620</v>
          </cell>
          <cell r="C8470" t="str">
            <v>40</v>
          </cell>
          <cell r="D8470" t="str">
            <v>55</v>
          </cell>
          <cell r="E8470" t="str">
            <v>966</v>
          </cell>
          <cell r="F8470" t="str">
            <v>6600.08</v>
          </cell>
          <cell r="G8470" t="str">
            <v>Administrative Expenses Employee Recognition</v>
          </cell>
          <cell r="H8470">
            <v>0</v>
          </cell>
          <cell r="I8470">
            <v>0</v>
          </cell>
          <cell r="J8470">
            <v>0</v>
          </cell>
          <cell r="K8470">
            <v>0</v>
          </cell>
          <cell r="L8470">
            <v>0</v>
          </cell>
          <cell r="M8470">
            <v>0</v>
          </cell>
          <cell r="N8470">
            <v>0</v>
          </cell>
          <cell r="O8470" t="str">
            <v>+++</v>
          </cell>
        </row>
        <row r="8471">
          <cell r="A8471" t="str">
            <v>620.40.55.966-6600.25</v>
          </cell>
          <cell r="B8471" t="str">
            <v>620</v>
          </cell>
          <cell r="C8471" t="str">
            <v>40</v>
          </cell>
          <cell r="D8471" t="str">
            <v>55</v>
          </cell>
          <cell r="E8471" t="str">
            <v>966</v>
          </cell>
          <cell r="F8471" t="str">
            <v>6600.25</v>
          </cell>
          <cell r="G8471" t="str">
            <v>Administrative Expenses Support Services-Indirect Labor</v>
          </cell>
          <cell r="H8471">
            <v>0</v>
          </cell>
          <cell r="I8471">
            <v>0</v>
          </cell>
          <cell r="J8471">
            <v>0</v>
          </cell>
          <cell r="K8471">
            <v>0</v>
          </cell>
          <cell r="L8471">
            <v>0</v>
          </cell>
          <cell r="M8471">
            <v>0</v>
          </cell>
          <cell r="N8471">
            <v>0</v>
          </cell>
          <cell r="O8471" t="str">
            <v>+++</v>
          </cell>
        </row>
        <row r="8472">
          <cell r="A8472" t="str">
            <v>620.40.55.966-6600.26</v>
          </cell>
          <cell r="B8472" t="str">
            <v>620</v>
          </cell>
          <cell r="C8472" t="str">
            <v>40</v>
          </cell>
          <cell r="D8472" t="str">
            <v>55</v>
          </cell>
          <cell r="E8472" t="str">
            <v>966</v>
          </cell>
          <cell r="F8472" t="str">
            <v>6600.26</v>
          </cell>
          <cell r="G8472" t="str">
            <v>Administrative Expenses Support Services-IT</v>
          </cell>
          <cell r="H8472">
            <v>0</v>
          </cell>
          <cell r="I8472">
            <v>0</v>
          </cell>
          <cell r="J8472">
            <v>0</v>
          </cell>
          <cell r="K8472">
            <v>0</v>
          </cell>
          <cell r="L8472">
            <v>0</v>
          </cell>
          <cell r="M8472">
            <v>0</v>
          </cell>
          <cell r="N8472">
            <v>0</v>
          </cell>
          <cell r="O8472" t="str">
            <v>+++</v>
          </cell>
        </row>
        <row r="8473">
          <cell r="A8473" t="str">
            <v>620.40.55.966-6600.27</v>
          </cell>
          <cell r="B8473" t="str">
            <v>620</v>
          </cell>
          <cell r="C8473" t="str">
            <v>40</v>
          </cell>
          <cell r="D8473" t="str">
            <v>55</v>
          </cell>
          <cell r="E8473" t="str">
            <v>966</v>
          </cell>
          <cell r="F8473" t="str">
            <v>6600.27</v>
          </cell>
          <cell r="G8473" t="str">
            <v>Administrative Expenses Support Services-Direct Labor</v>
          </cell>
          <cell r="H8473">
            <v>0</v>
          </cell>
          <cell r="I8473">
            <v>0</v>
          </cell>
          <cell r="J8473">
            <v>0</v>
          </cell>
          <cell r="K8473">
            <v>0</v>
          </cell>
          <cell r="L8473">
            <v>0</v>
          </cell>
          <cell r="M8473">
            <v>0</v>
          </cell>
          <cell r="N8473">
            <v>0</v>
          </cell>
          <cell r="O8473" t="str">
            <v>+++</v>
          </cell>
        </row>
        <row r="8474">
          <cell r="A8474" t="str">
            <v>620.40.55.966-6600.29</v>
          </cell>
          <cell r="B8474" t="str">
            <v>620</v>
          </cell>
          <cell r="C8474" t="str">
            <v>40</v>
          </cell>
          <cell r="D8474" t="str">
            <v>55</v>
          </cell>
          <cell r="E8474" t="str">
            <v>966</v>
          </cell>
          <cell r="F8474" t="str">
            <v>6600.29</v>
          </cell>
          <cell r="G8474" t="str">
            <v>Administrative Expenses Administration &amp; Planning</v>
          </cell>
          <cell r="H8474">
            <v>0</v>
          </cell>
          <cell r="I8474">
            <v>0</v>
          </cell>
          <cell r="J8474">
            <v>0</v>
          </cell>
          <cell r="K8474">
            <v>0</v>
          </cell>
          <cell r="L8474">
            <v>0</v>
          </cell>
          <cell r="M8474">
            <v>0</v>
          </cell>
          <cell r="N8474">
            <v>0</v>
          </cell>
          <cell r="O8474" t="str">
            <v>+++</v>
          </cell>
        </row>
        <row r="8475">
          <cell r="A8475" t="str">
            <v>620.40.55.966-6600.30</v>
          </cell>
          <cell r="B8475" t="str">
            <v>620</v>
          </cell>
          <cell r="C8475" t="str">
            <v>40</v>
          </cell>
          <cell r="D8475" t="str">
            <v>55</v>
          </cell>
          <cell r="E8475" t="str">
            <v>966</v>
          </cell>
          <cell r="F8475" t="str">
            <v>6600.30</v>
          </cell>
          <cell r="G8475" t="str">
            <v>Administrative Expenses Other Expenses</v>
          </cell>
          <cell r="H8475">
            <v>0</v>
          </cell>
          <cell r="I8475">
            <v>0</v>
          </cell>
          <cell r="J8475">
            <v>0</v>
          </cell>
          <cell r="K8475">
            <v>0</v>
          </cell>
          <cell r="L8475">
            <v>0</v>
          </cell>
          <cell r="M8475">
            <v>0</v>
          </cell>
          <cell r="N8475">
            <v>0</v>
          </cell>
          <cell r="O8475" t="str">
            <v>+++</v>
          </cell>
        </row>
        <row r="8476">
          <cell r="A8476" t="str">
            <v>620.40.55.966-7000.01</v>
          </cell>
          <cell r="B8476" t="str">
            <v>620</v>
          </cell>
          <cell r="C8476" t="str">
            <v>40</v>
          </cell>
          <cell r="D8476" t="str">
            <v>55</v>
          </cell>
          <cell r="E8476" t="str">
            <v>966</v>
          </cell>
          <cell r="F8476" t="str">
            <v>7000.01</v>
          </cell>
          <cell r="G8476" t="str">
            <v>Capital Outlay Vehicles-Minor</v>
          </cell>
          <cell r="H8476">
            <v>0</v>
          </cell>
          <cell r="I8476">
            <v>0</v>
          </cell>
          <cell r="J8476">
            <v>0</v>
          </cell>
          <cell r="K8476">
            <v>0</v>
          </cell>
          <cell r="L8476">
            <v>0</v>
          </cell>
          <cell r="M8476">
            <v>0</v>
          </cell>
          <cell r="N8476">
            <v>0</v>
          </cell>
          <cell r="O8476" t="str">
            <v>+++</v>
          </cell>
        </row>
        <row r="8477">
          <cell r="A8477" t="str">
            <v>620.40.55.966-7000.03</v>
          </cell>
          <cell r="B8477" t="str">
            <v>620</v>
          </cell>
          <cell r="C8477" t="str">
            <v>40</v>
          </cell>
          <cell r="D8477" t="str">
            <v>55</v>
          </cell>
          <cell r="E8477" t="str">
            <v>966</v>
          </cell>
          <cell r="F8477" t="str">
            <v>7000.03</v>
          </cell>
          <cell r="G8477" t="str">
            <v>Capital Outlay Operations Equip-Minor</v>
          </cell>
          <cell r="H8477">
            <v>0</v>
          </cell>
          <cell r="I8477">
            <v>0</v>
          </cell>
          <cell r="J8477">
            <v>0</v>
          </cell>
          <cell r="K8477">
            <v>0</v>
          </cell>
          <cell r="L8477">
            <v>0</v>
          </cell>
          <cell r="M8477">
            <v>0</v>
          </cell>
          <cell r="N8477">
            <v>0</v>
          </cell>
          <cell r="O8477" t="str">
            <v>+++</v>
          </cell>
        </row>
        <row r="8478">
          <cell r="A8478" t="str">
            <v>620.40.55.966-7000.04</v>
          </cell>
          <cell r="B8478" t="str">
            <v>620</v>
          </cell>
          <cell r="C8478" t="str">
            <v>40</v>
          </cell>
          <cell r="D8478" t="str">
            <v>55</v>
          </cell>
          <cell r="E8478" t="str">
            <v>966</v>
          </cell>
          <cell r="F8478" t="str">
            <v>7000.04</v>
          </cell>
          <cell r="G8478" t="str">
            <v>Capital Outlay Operations Equipment-Major</v>
          </cell>
          <cell r="H8478">
            <v>0</v>
          </cell>
          <cell r="I8478">
            <v>0</v>
          </cell>
          <cell r="J8478">
            <v>0</v>
          </cell>
          <cell r="K8478">
            <v>0</v>
          </cell>
          <cell r="L8478">
            <v>0</v>
          </cell>
          <cell r="M8478">
            <v>0</v>
          </cell>
          <cell r="N8478">
            <v>0</v>
          </cell>
          <cell r="O8478" t="str">
            <v>+++</v>
          </cell>
        </row>
        <row r="8479">
          <cell r="A8479" t="str">
            <v>620.40.60.520-5100.00</v>
          </cell>
          <cell r="B8479" t="str">
            <v>620</v>
          </cell>
          <cell r="C8479" t="str">
            <v>40</v>
          </cell>
          <cell r="D8479" t="str">
            <v>60</v>
          </cell>
          <cell r="E8479" t="str">
            <v>520</v>
          </cell>
          <cell r="F8479" t="str">
            <v>5100.00</v>
          </cell>
          <cell r="G8479" t="str">
            <v>Benefits PERS Pool Liability</v>
          </cell>
          <cell r="H8479">
            <v>0</v>
          </cell>
          <cell r="I8479">
            <v>0</v>
          </cell>
          <cell r="J8479">
            <v>0</v>
          </cell>
          <cell r="K8479">
            <v>0</v>
          </cell>
          <cell r="L8479">
            <v>0</v>
          </cell>
          <cell r="M8479">
            <v>0</v>
          </cell>
          <cell r="N8479">
            <v>0</v>
          </cell>
          <cell r="O8479" t="str">
            <v>+++</v>
          </cell>
        </row>
        <row r="8480">
          <cell r="A8480" t="str">
            <v>620.40.60.520-6400.05</v>
          </cell>
          <cell r="B8480" t="str">
            <v>620</v>
          </cell>
          <cell r="C8480" t="str">
            <v>40</v>
          </cell>
          <cell r="D8480" t="str">
            <v>60</v>
          </cell>
          <cell r="E8480" t="str">
            <v>520</v>
          </cell>
          <cell r="F8480" t="str">
            <v>6400.05</v>
          </cell>
          <cell r="G8480" t="str">
            <v>Repairs &amp; Maintenance Vehicle</v>
          </cell>
          <cell r="H8480">
            <v>1100</v>
          </cell>
          <cell r="I8480">
            <v>0</v>
          </cell>
          <cell r="J8480">
            <v>1100</v>
          </cell>
          <cell r="K8480">
            <v>0</v>
          </cell>
          <cell r="L8480">
            <v>0</v>
          </cell>
          <cell r="M8480">
            <v>39.840000000000003</v>
          </cell>
          <cell r="N8480">
            <v>1060.1600000000001</v>
          </cell>
          <cell r="O8480">
            <v>0.04</v>
          </cell>
        </row>
        <row r="8481">
          <cell r="A8481" t="str">
            <v>630.00.00.900-7000.07</v>
          </cell>
          <cell r="B8481" t="str">
            <v>630</v>
          </cell>
          <cell r="C8481" t="str">
            <v>00</v>
          </cell>
          <cell r="D8481" t="str">
            <v>00</v>
          </cell>
          <cell r="E8481" t="str">
            <v>900</v>
          </cell>
          <cell r="F8481" t="str">
            <v>7000.07</v>
          </cell>
          <cell r="G8481" t="str">
            <v>Capital Outlay Computer Hardware</v>
          </cell>
          <cell r="H8481">
            <v>0</v>
          </cell>
          <cell r="I8481">
            <v>0</v>
          </cell>
          <cell r="J8481">
            <v>0</v>
          </cell>
          <cell r="K8481">
            <v>0</v>
          </cell>
          <cell r="L8481">
            <v>0</v>
          </cell>
          <cell r="M8481">
            <v>0</v>
          </cell>
          <cell r="N8481">
            <v>0</v>
          </cell>
          <cell r="O8481" t="str">
            <v>+++</v>
          </cell>
        </row>
        <row r="8482">
          <cell r="A8482" t="str">
            <v>630.00.00.900-7000.08</v>
          </cell>
          <cell r="B8482" t="str">
            <v>630</v>
          </cell>
          <cell r="C8482" t="str">
            <v>00</v>
          </cell>
          <cell r="D8482" t="str">
            <v>00</v>
          </cell>
          <cell r="E8482" t="str">
            <v>900</v>
          </cell>
          <cell r="F8482" t="str">
            <v>7000.08</v>
          </cell>
          <cell r="G8482" t="str">
            <v>Capital Outlay Computer Software</v>
          </cell>
          <cell r="H8482">
            <v>0</v>
          </cell>
          <cell r="I8482">
            <v>0</v>
          </cell>
          <cell r="J8482">
            <v>0</v>
          </cell>
          <cell r="K8482">
            <v>0</v>
          </cell>
          <cell r="L8482">
            <v>0</v>
          </cell>
          <cell r="M8482">
            <v>0</v>
          </cell>
          <cell r="N8482">
            <v>0</v>
          </cell>
          <cell r="O8482" t="str">
            <v>+++</v>
          </cell>
        </row>
        <row r="8483">
          <cell r="A8483" t="str">
            <v>630.00.00.900-7000.99</v>
          </cell>
          <cell r="B8483" t="str">
            <v>630</v>
          </cell>
          <cell r="C8483" t="str">
            <v>00</v>
          </cell>
          <cell r="D8483" t="str">
            <v>00</v>
          </cell>
          <cell r="E8483" t="str">
            <v>900</v>
          </cell>
          <cell r="F8483" t="str">
            <v>7000.99</v>
          </cell>
          <cell r="G8483" t="str">
            <v>Capital Outlay General</v>
          </cell>
          <cell r="H8483">
            <v>0</v>
          </cell>
          <cell r="I8483">
            <v>0</v>
          </cell>
          <cell r="J8483">
            <v>0</v>
          </cell>
          <cell r="K8483">
            <v>0</v>
          </cell>
          <cell r="L8483">
            <v>0</v>
          </cell>
          <cell r="M8483">
            <v>0</v>
          </cell>
          <cell r="N8483">
            <v>0</v>
          </cell>
          <cell r="O8483" t="str">
            <v>+++</v>
          </cell>
        </row>
        <row r="8484">
          <cell r="A8484" t="str">
            <v>630.00.00.900-8050.21</v>
          </cell>
          <cell r="B8484" t="str">
            <v>630</v>
          </cell>
          <cell r="C8484" t="str">
            <v>00</v>
          </cell>
          <cell r="D8484" t="str">
            <v>00</v>
          </cell>
          <cell r="E8484" t="str">
            <v>900</v>
          </cell>
          <cell r="F8484" t="str">
            <v>8050.21</v>
          </cell>
          <cell r="G8484" t="str">
            <v>Capital Improvements-Sewer Zone 21</v>
          </cell>
          <cell r="H8484">
            <v>0</v>
          </cell>
          <cell r="I8484">
            <v>0</v>
          </cell>
          <cell r="J8484">
            <v>0</v>
          </cell>
          <cell r="K8484">
            <v>0</v>
          </cell>
          <cell r="L8484">
            <v>0</v>
          </cell>
          <cell r="M8484">
            <v>0</v>
          </cell>
          <cell r="N8484">
            <v>0</v>
          </cell>
          <cell r="O8484" t="str">
            <v>+++</v>
          </cell>
        </row>
        <row r="8485">
          <cell r="A8485" t="str">
            <v>630.00.00.900-8050.22</v>
          </cell>
          <cell r="B8485" t="str">
            <v>630</v>
          </cell>
          <cell r="C8485" t="str">
            <v>00</v>
          </cell>
          <cell r="D8485" t="str">
            <v>00</v>
          </cell>
          <cell r="E8485" t="str">
            <v>900</v>
          </cell>
          <cell r="F8485" t="str">
            <v>8050.22</v>
          </cell>
          <cell r="G8485" t="str">
            <v>Capital Improvements-Sewer Zone 22</v>
          </cell>
          <cell r="H8485">
            <v>5817000</v>
          </cell>
          <cell r="I8485">
            <v>0</v>
          </cell>
          <cell r="J8485">
            <v>5817000</v>
          </cell>
          <cell r="K8485">
            <v>0</v>
          </cell>
          <cell r="L8485">
            <v>0</v>
          </cell>
          <cell r="M8485">
            <v>122235.62</v>
          </cell>
          <cell r="N8485">
            <v>5694764.3799999999</v>
          </cell>
          <cell r="O8485">
            <v>0.02</v>
          </cell>
        </row>
        <row r="8486">
          <cell r="A8486" t="str">
            <v>630.00.00.900-8050.23</v>
          </cell>
          <cell r="B8486" t="str">
            <v>630</v>
          </cell>
          <cell r="C8486" t="str">
            <v>00</v>
          </cell>
          <cell r="D8486" t="str">
            <v>00</v>
          </cell>
          <cell r="E8486" t="str">
            <v>900</v>
          </cell>
          <cell r="F8486" t="str">
            <v>8050.23</v>
          </cell>
          <cell r="G8486" t="str">
            <v>Capital Improvements-Sewer Zone 23</v>
          </cell>
          <cell r="H8486">
            <v>0</v>
          </cell>
          <cell r="I8486">
            <v>0</v>
          </cell>
          <cell r="J8486">
            <v>0</v>
          </cell>
          <cell r="K8486">
            <v>0</v>
          </cell>
          <cell r="L8486">
            <v>0</v>
          </cell>
          <cell r="M8486">
            <v>0</v>
          </cell>
          <cell r="N8486">
            <v>0</v>
          </cell>
          <cell r="O8486" t="str">
            <v>+++</v>
          </cell>
        </row>
        <row r="8487">
          <cell r="A8487" t="str">
            <v>630.00.00.900-8050.24</v>
          </cell>
          <cell r="B8487" t="str">
            <v>630</v>
          </cell>
          <cell r="C8487" t="str">
            <v>00</v>
          </cell>
          <cell r="D8487" t="str">
            <v>00</v>
          </cell>
          <cell r="E8487" t="str">
            <v>900</v>
          </cell>
          <cell r="F8487" t="str">
            <v>8050.24</v>
          </cell>
          <cell r="G8487" t="str">
            <v>Capital Improvements-Sewer Zone 24</v>
          </cell>
          <cell r="H8487">
            <v>0</v>
          </cell>
          <cell r="I8487">
            <v>0</v>
          </cell>
          <cell r="J8487">
            <v>0</v>
          </cell>
          <cell r="K8487">
            <v>0</v>
          </cell>
          <cell r="L8487">
            <v>0</v>
          </cell>
          <cell r="M8487">
            <v>0</v>
          </cell>
          <cell r="N8487">
            <v>0</v>
          </cell>
          <cell r="O8487" t="str">
            <v>+++</v>
          </cell>
        </row>
        <row r="8488">
          <cell r="A8488" t="str">
            <v>630.00.00.900-8050.25</v>
          </cell>
          <cell r="B8488" t="str">
            <v>630</v>
          </cell>
          <cell r="C8488" t="str">
            <v>00</v>
          </cell>
          <cell r="D8488" t="str">
            <v>00</v>
          </cell>
          <cell r="E8488" t="str">
            <v>900</v>
          </cell>
          <cell r="F8488" t="str">
            <v>8050.25</v>
          </cell>
          <cell r="G8488" t="str">
            <v>Capital Improvements-Sewer Zone 25</v>
          </cell>
          <cell r="H8488">
            <v>0</v>
          </cell>
          <cell r="I8488">
            <v>0</v>
          </cell>
          <cell r="J8488">
            <v>0</v>
          </cell>
          <cell r="K8488">
            <v>0</v>
          </cell>
          <cell r="L8488">
            <v>0</v>
          </cell>
          <cell r="M8488">
            <v>0</v>
          </cell>
          <cell r="N8488">
            <v>0</v>
          </cell>
          <cell r="O8488" t="str">
            <v>+++</v>
          </cell>
        </row>
        <row r="8489">
          <cell r="A8489" t="str">
            <v>630.00.00.900-8050.30</v>
          </cell>
          <cell r="B8489" t="str">
            <v>630</v>
          </cell>
          <cell r="C8489" t="str">
            <v>00</v>
          </cell>
          <cell r="D8489" t="str">
            <v>00</v>
          </cell>
          <cell r="E8489" t="str">
            <v>900</v>
          </cell>
          <cell r="F8489" t="str">
            <v>8050.30</v>
          </cell>
          <cell r="G8489" t="str">
            <v>Capital Improvements-Sewer Woodward Av Utility &amp; Street Imp</v>
          </cell>
          <cell r="H8489">
            <v>0</v>
          </cell>
          <cell r="I8489">
            <v>0</v>
          </cell>
          <cell r="J8489">
            <v>0</v>
          </cell>
          <cell r="K8489">
            <v>0</v>
          </cell>
          <cell r="L8489">
            <v>0</v>
          </cell>
          <cell r="M8489">
            <v>0</v>
          </cell>
          <cell r="N8489">
            <v>0</v>
          </cell>
          <cell r="O8489" t="str">
            <v>+++</v>
          </cell>
        </row>
        <row r="8490">
          <cell r="A8490" t="str">
            <v>630.00.00.900-8050.34</v>
          </cell>
          <cell r="B8490" t="str">
            <v>630</v>
          </cell>
          <cell r="C8490" t="str">
            <v>00</v>
          </cell>
          <cell r="D8490" t="str">
            <v>00</v>
          </cell>
          <cell r="E8490" t="str">
            <v>900</v>
          </cell>
          <cell r="F8490" t="str">
            <v>8050.34</v>
          </cell>
          <cell r="G8490" t="str">
            <v>Capital Improvements-Sewer Zone 26</v>
          </cell>
          <cell r="H8490">
            <v>0</v>
          </cell>
          <cell r="I8490">
            <v>0</v>
          </cell>
          <cell r="J8490">
            <v>0</v>
          </cell>
          <cell r="K8490">
            <v>0</v>
          </cell>
          <cell r="L8490">
            <v>0</v>
          </cell>
          <cell r="M8490">
            <v>0</v>
          </cell>
          <cell r="N8490">
            <v>0</v>
          </cell>
          <cell r="O8490" t="str">
            <v>+++</v>
          </cell>
        </row>
        <row r="8491">
          <cell r="A8491" t="str">
            <v>630.00.00.900-8050.99</v>
          </cell>
          <cell r="B8491" t="str">
            <v>630</v>
          </cell>
          <cell r="C8491" t="str">
            <v>00</v>
          </cell>
          <cell r="D8491" t="str">
            <v>00</v>
          </cell>
          <cell r="E8491" t="str">
            <v>900</v>
          </cell>
          <cell r="F8491" t="str">
            <v>8050.99</v>
          </cell>
          <cell r="G8491" t="str">
            <v>Capital Improvements-Sewer General</v>
          </cell>
          <cell r="H8491">
            <v>0</v>
          </cell>
          <cell r="I8491">
            <v>0</v>
          </cell>
          <cell r="J8491">
            <v>0</v>
          </cell>
          <cell r="K8491">
            <v>0</v>
          </cell>
          <cell r="L8491">
            <v>0</v>
          </cell>
          <cell r="M8491">
            <v>0</v>
          </cell>
          <cell r="N8491">
            <v>0</v>
          </cell>
          <cell r="O8491" t="str">
            <v>+++</v>
          </cell>
        </row>
        <row r="8492">
          <cell r="A8492" t="str">
            <v>630.00.00.900-8910.19</v>
          </cell>
          <cell r="B8492" t="str">
            <v>630</v>
          </cell>
          <cell r="C8492" t="str">
            <v>00</v>
          </cell>
          <cell r="D8492" t="str">
            <v>00</v>
          </cell>
          <cell r="E8492" t="str">
            <v>900</v>
          </cell>
          <cell r="F8492" t="str">
            <v>8910.19</v>
          </cell>
          <cell r="G8492" t="str">
            <v>Debt Service-Interest ABC Agreement</v>
          </cell>
          <cell r="H8492">
            <v>0</v>
          </cell>
          <cell r="I8492">
            <v>0</v>
          </cell>
          <cell r="J8492">
            <v>0</v>
          </cell>
          <cell r="K8492">
            <v>0</v>
          </cell>
          <cell r="L8492">
            <v>0</v>
          </cell>
          <cell r="M8492">
            <v>0</v>
          </cell>
          <cell r="N8492">
            <v>0</v>
          </cell>
          <cell r="O8492" t="str">
            <v>+++</v>
          </cell>
        </row>
        <row r="8493">
          <cell r="A8493" t="str">
            <v>630.00.00.900-9000.44</v>
          </cell>
          <cell r="B8493" t="str">
            <v>630</v>
          </cell>
          <cell r="C8493" t="str">
            <v>00</v>
          </cell>
          <cell r="D8493" t="str">
            <v>00</v>
          </cell>
          <cell r="E8493" t="str">
            <v>900</v>
          </cell>
          <cell r="F8493" t="str">
            <v>9000.44</v>
          </cell>
          <cell r="G8493" t="str">
            <v>Operating Transfers Out Measure K Fund</v>
          </cell>
          <cell r="H8493">
            <v>0</v>
          </cell>
          <cell r="I8493">
            <v>0</v>
          </cell>
          <cell r="J8493">
            <v>0</v>
          </cell>
          <cell r="K8493">
            <v>0</v>
          </cell>
          <cell r="L8493">
            <v>0</v>
          </cell>
          <cell r="M8493">
            <v>0</v>
          </cell>
          <cell r="N8493">
            <v>0</v>
          </cell>
          <cell r="O8493" t="str">
            <v>+++</v>
          </cell>
        </row>
        <row r="8494">
          <cell r="A8494" t="str">
            <v>630.05.00.150-6000.01</v>
          </cell>
          <cell r="B8494" t="str">
            <v>630</v>
          </cell>
          <cell r="C8494" t="str">
            <v>05</v>
          </cell>
          <cell r="D8494" t="str">
            <v>00</v>
          </cell>
          <cell r="E8494" t="str">
            <v>150</v>
          </cell>
          <cell r="F8494" t="str">
            <v>6000.01</v>
          </cell>
          <cell r="G8494" t="str">
            <v>Professional Services General</v>
          </cell>
          <cell r="H8494">
            <v>5000</v>
          </cell>
          <cell r="I8494">
            <v>0</v>
          </cell>
          <cell r="J8494">
            <v>5000</v>
          </cell>
          <cell r="K8494">
            <v>0</v>
          </cell>
          <cell r="L8494">
            <v>0</v>
          </cell>
          <cell r="M8494">
            <v>0</v>
          </cell>
          <cell r="N8494">
            <v>5000</v>
          </cell>
          <cell r="O8494">
            <v>0</v>
          </cell>
        </row>
        <row r="8495">
          <cell r="A8495" t="str">
            <v>630.40.80.005-8910.21</v>
          </cell>
          <cell r="B8495" t="str">
            <v>630</v>
          </cell>
          <cell r="C8495" t="str">
            <v>40</v>
          </cell>
          <cell r="D8495" t="str">
            <v>80</v>
          </cell>
          <cell r="E8495" t="str">
            <v>005</v>
          </cell>
          <cell r="F8495" t="str">
            <v>8910.21</v>
          </cell>
          <cell r="G8495" t="str">
            <v>Debt Service-Interest PFIP Loan Transportation</v>
          </cell>
          <cell r="H8495">
            <v>85415</v>
          </cell>
          <cell r="I8495">
            <v>0</v>
          </cell>
          <cell r="J8495">
            <v>85415</v>
          </cell>
          <cell r="K8495">
            <v>0</v>
          </cell>
          <cell r="L8495">
            <v>0</v>
          </cell>
          <cell r="M8495">
            <v>0</v>
          </cell>
          <cell r="N8495">
            <v>85415</v>
          </cell>
          <cell r="O8495">
            <v>0</v>
          </cell>
        </row>
        <row r="8496">
          <cell r="A8496" t="str">
            <v>630.40.80.015-6000.01</v>
          </cell>
          <cell r="B8496" t="str">
            <v>630</v>
          </cell>
          <cell r="C8496" t="str">
            <v>40</v>
          </cell>
          <cell r="D8496" t="str">
            <v>80</v>
          </cell>
          <cell r="E8496" t="str">
            <v>015</v>
          </cell>
          <cell r="F8496" t="str">
            <v>6000.01</v>
          </cell>
          <cell r="G8496" t="str">
            <v>Professional Services General</v>
          </cell>
          <cell r="H8496">
            <v>0</v>
          </cell>
          <cell r="I8496">
            <v>0</v>
          </cell>
          <cell r="J8496">
            <v>0</v>
          </cell>
          <cell r="K8496">
            <v>0</v>
          </cell>
          <cell r="L8496">
            <v>0</v>
          </cell>
          <cell r="M8496">
            <v>0</v>
          </cell>
          <cell r="N8496">
            <v>0</v>
          </cell>
          <cell r="O8496" t="str">
            <v>+++</v>
          </cell>
        </row>
        <row r="8497">
          <cell r="A8497" t="str">
            <v>630.40.80.015-6000.12</v>
          </cell>
          <cell r="B8497" t="str">
            <v>630</v>
          </cell>
          <cell r="C8497" t="str">
            <v>40</v>
          </cell>
          <cell r="D8497" t="str">
            <v>80</v>
          </cell>
          <cell r="E8497" t="str">
            <v>015</v>
          </cell>
          <cell r="F8497" t="str">
            <v>6000.12</v>
          </cell>
          <cell r="G8497" t="str">
            <v>Professional Services Contract Services</v>
          </cell>
          <cell r="H8497">
            <v>0</v>
          </cell>
          <cell r="I8497">
            <v>0</v>
          </cell>
          <cell r="J8497">
            <v>0</v>
          </cell>
          <cell r="K8497">
            <v>0</v>
          </cell>
          <cell r="L8497">
            <v>0</v>
          </cell>
          <cell r="M8497">
            <v>0</v>
          </cell>
          <cell r="N8497">
            <v>0</v>
          </cell>
          <cell r="O8497" t="str">
            <v>+++</v>
          </cell>
        </row>
        <row r="8498">
          <cell r="A8498" t="str">
            <v>630.40.80.015-6000.18</v>
          </cell>
          <cell r="B8498" t="str">
            <v>630</v>
          </cell>
          <cell r="C8498" t="str">
            <v>40</v>
          </cell>
          <cell r="D8498" t="str">
            <v>80</v>
          </cell>
          <cell r="E8498" t="str">
            <v>015</v>
          </cell>
          <cell r="F8498" t="str">
            <v>6000.18</v>
          </cell>
          <cell r="G8498" t="str">
            <v>Professional Services Legal</v>
          </cell>
          <cell r="H8498">
            <v>0</v>
          </cell>
          <cell r="I8498">
            <v>0</v>
          </cell>
          <cell r="J8498">
            <v>0</v>
          </cell>
          <cell r="K8498">
            <v>0</v>
          </cell>
          <cell r="L8498">
            <v>0</v>
          </cell>
          <cell r="M8498">
            <v>0</v>
          </cell>
          <cell r="N8498">
            <v>0</v>
          </cell>
          <cell r="O8498" t="str">
            <v>+++</v>
          </cell>
        </row>
        <row r="8499">
          <cell r="A8499" t="str">
            <v>630.40.80.015-6200.02</v>
          </cell>
          <cell r="B8499" t="str">
            <v>630</v>
          </cell>
          <cell r="C8499" t="str">
            <v>40</v>
          </cell>
          <cell r="D8499" t="str">
            <v>80</v>
          </cell>
          <cell r="E8499" t="str">
            <v>015</v>
          </cell>
          <cell r="F8499" t="str">
            <v>6200.02</v>
          </cell>
          <cell r="G8499" t="str">
            <v>Supplies Special Department</v>
          </cell>
          <cell r="H8499">
            <v>0</v>
          </cell>
          <cell r="I8499">
            <v>0</v>
          </cell>
          <cell r="J8499">
            <v>0</v>
          </cell>
          <cell r="K8499">
            <v>0</v>
          </cell>
          <cell r="L8499">
            <v>0</v>
          </cell>
          <cell r="M8499">
            <v>0</v>
          </cell>
          <cell r="N8499">
            <v>0</v>
          </cell>
          <cell r="O8499" t="str">
            <v>+++</v>
          </cell>
        </row>
        <row r="8500">
          <cell r="A8500" t="str">
            <v>630.40.80.015-6200.09</v>
          </cell>
          <cell r="B8500" t="str">
            <v>630</v>
          </cell>
          <cell r="C8500" t="str">
            <v>40</v>
          </cell>
          <cell r="D8500" t="str">
            <v>80</v>
          </cell>
          <cell r="E8500" t="str">
            <v>015</v>
          </cell>
          <cell r="F8500" t="str">
            <v>6200.09</v>
          </cell>
          <cell r="G8500" t="str">
            <v>Supplies Data Processing</v>
          </cell>
          <cell r="H8500">
            <v>0</v>
          </cell>
          <cell r="I8500">
            <v>0</v>
          </cell>
          <cell r="J8500">
            <v>0</v>
          </cell>
          <cell r="K8500">
            <v>0</v>
          </cell>
          <cell r="L8500">
            <v>0</v>
          </cell>
          <cell r="M8500">
            <v>0</v>
          </cell>
          <cell r="N8500">
            <v>0</v>
          </cell>
          <cell r="O8500" t="str">
            <v>+++</v>
          </cell>
        </row>
        <row r="8501">
          <cell r="A8501" t="str">
            <v>630.40.80.015-6350.03</v>
          </cell>
          <cell r="B8501" t="str">
            <v>630</v>
          </cell>
          <cell r="C8501" t="str">
            <v>40</v>
          </cell>
          <cell r="D8501" t="str">
            <v>80</v>
          </cell>
          <cell r="E8501" t="str">
            <v>015</v>
          </cell>
          <cell r="F8501" t="str">
            <v>6350.03</v>
          </cell>
          <cell r="G8501" t="str">
            <v>Maintenance Agreements &amp; Licenses Maintenance Agreements</v>
          </cell>
          <cell r="H8501">
            <v>0</v>
          </cell>
          <cell r="I8501">
            <v>0</v>
          </cell>
          <cell r="J8501">
            <v>0</v>
          </cell>
          <cell r="K8501">
            <v>0</v>
          </cell>
          <cell r="L8501">
            <v>0</v>
          </cell>
          <cell r="M8501">
            <v>0</v>
          </cell>
          <cell r="N8501">
            <v>0</v>
          </cell>
          <cell r="O8501" t="str">
            <v>+++</v>
          </cell>
        </row>
        <row r="8502">
          <cell r="A8502" t="str">
            <v>630.40.80.015-6400.04</v>
          </cell>
          <cell r="B8502" t="str">
            <v>630</v>
          </cell>
          <cell r="C8502" t="str">
            <v>40</v>
          </cell>
          <cell r="D8502" t="str">
            <v>80</v>
          </cell>
          <cell r="E8502" t="str">
            <v>015</v>
          </cell>
          <cell r="F8502" t="str">
            <v>6400.04</v>
          </cell>
          <cell r="G8502" t="str">
            <v>Repairs &amp; Maintenance Equipment Rental</v>
          </cell>
          <cell r="H8502">
            <v>0</v>
          </cell>
          <cell r="I8502">
            <v>0</v>
          </cell>
          <cell r="J8502">
            <v>0</v>
          </cell>
          <cell r="K8502">
            <v>0</v>
          </cell>
          <cell r="L8502">
            <v>0</v>
          </cell>
          <cell r="M8502">
            <v>0</v>
          </cell>
          <cell r="N8502">
            <v>0</v>
          </cell>
          <cell r="O8502" t="str">
            <v>+++</v>
          </cell>
        </row>
        <row r="8503">
          <cell r="A8503" t="str">
            <v>630.40.80.015-6600.04</v>
          </cell>
          <cell r="B8503" t="str">
            <v>630</v>
          </cell>
          <cell r="C8503" t="str">
            <v>40</v>
          </cell>
          <cell r="D8503" t="str">
            <v>80</v>
          </cell>
          <cell r="E8503" t="str">
            <v>015</v>
          </cell>
          <cell r="F8503" t="str">
            <v>6600.04</v>
          </cell>
          <cell r="G8503" t="str">
            <v>Administrative Expenses Training/Conferences</v>
          </cell>
          <cell r="H8503">
            <v>0</v>
          </cell>
          <cell r="I8503">
            <v>0</v>
          </cell>
          <cell r="J8503">
            <v>0</v>
          </cell>
          <cell r="K8503">
            <v>0</v>
          </cell>
          <cell r="L8503">
            <v>0</v>
          </cell>
          <cell r="M8503">
            <v>0</v>
          </cell>
          <cell r="N8503">
            <v>0</v>
          </cell>
          <cell r="O8503" t="str">
            <v>+++</v>
          </cell>
        </row>
        <row r="8504">
          <cell r="A8504" t="str">
            <v>630.40.80.015-6600.25</v>
          </cell>
          <cell r="B8504" t="str">
            <v>630</v>
          </cell>
          <cell r="C8504" t="str">
            <v>40</v>
          </cell>
          <cell r="D8504" t="str">
            <v>80</v>
          </cell>
          <cell r="E8504" t="str">
            <v>015</v>
          </cell>
          <cell r="F8504" t="str">
            <v>6600.25</v>
          </cell>
          <cell r="G8504" t="str">
            <v>Administrative Expenses Support Services-Indirect Labor</v>
          </cell>
          <cell r="H8504">
            <v>63790</v>
          </cell>
          <cell r="I8504">
            <v>0</v>
          </cell>
          <cell r="J8504">
            <v>63790</v>
          </cell>
          <cell r="K8504">
            <v>0</v>
          </cell>
          <cell r="L8504">
            <v>0</v>
          </cell>
          <cell r="M8504">
            <v>0</v>
          </cell>
          <cell r="N8504">
            <v>63790</v>
          </cell>
          <cell r="O8504">
            <v>0</v>
          </cell>
        </row>
        <row r="8505">
          <cell r="A8505" t="str">
            <v>630.40.80.015-6600.26</v>
          </cell>
          <cell r="B8505" t="str">
            <v>630</v>
          </cell>
          <cell r="C8505" t="str">
            <v>40</v>
          </cell>
          <cell r="D8505" t="str">
            <v>80</v>
          </cell>
          <cell r="E8505" t="str">
            <v>015</v>
          </cell>
          <cell r="F8505" t="str">
            <v>6600.26</v>
          </cell>
          <cell r="G8505" t="str">
            <v>Administrative Expenses Support Services-IT</v>
          </cell>
          <cell r="H8505">
            <v>1200</v>
          </cell>
          <cell r="I8505">
            <v>0</v>
          </cell>
          <cell r="J8505">
            <v>1200</v>
          </cell>
          <cell r="K8505">
            <v>0</v>
          </cell>
          <cell r="L8505">
            <v>0</v>
          </cell>
          <cell r="M8505">
            <v>0</v>
          </cell>
          <cell r="N8505">
            <v>1200</v>
          </cell>
          <cell r="O8505">
            <v>0</v>
          </cell>
        </row>
        <row r="8506">
          <cell r="A8506" t="str">
            <v>630.40.80.015-6600.36</v>
          </cell>
          <cell r="B8506" t="str">
            <v>630</v>
          </cell>
          <cell r="C8506" t="str">
            <v>40</v>
          </cell>
          <cell r="D8506" t="str">
            <v>80</v>
          </cell>
          <cell r="E8506" t="str">
            <v>015</v>
          </cell>
          <cell r="F8506" t="str">
            <v>6600.36</v>
          </cell>
          <cell r="G8506" t="str">
            <v>Administrative Expenses IT Fund Contribution</v>
          </cell>
          <cell r="H8506">
            <v>2520</v>
          </cell>
          <cell r="I8506">
            <v>0</v>
          </cell>
          <cell r="J8506">
            <v>2520</v>
          </cell>
          <cell r="K8506">
            <v>0</v>
          </cell>
          <cell r="L8506">
            <v>0</v>
          </cell>
          <cell r="M8506">
            <v>0</v>
          </cell>
          <cell r="N8506">
            <v>2520</v>
          </cell>
          <cell r="O8506">
            <v>0</v>
          </cell>
        </row>
        <row r="8507">
          <cell r="A8507" t="str">
            <v>630.40.80.560-6000.01</v>
          </cell>
          <cell r="B8507" t="str">
            <v>630</v>
          </cell>
          <cell r="C8507" t="str">
            <v>40</v>
          </cell>
          <cell r="D8507" t="str">
            <v>80</v>
          </cell>
          <cell r="E8507" t="str">
            <v>560</v>
          </cell>
          <cell r="F8507" t="str">
            <v>6000.01</v>
          </cell>
          <cell r="G8507" t="str">
            <v>Professional Services General</v>
          </cell>
          <cell r="H8507">
            <v>0</v>
          </cell>
          <cell r="I8507">
            <v>0</v>
          </cell>
          <cell r="J8507">
            <v>0</v>
          </cell>
          <cell r="K8507">
            <v>0</v>
          </cell>
          <cell r="L8507">
            <v>0</v>
          </cell>
          <cell r="M8507">
            <v>0</v>
          </cell>
          <cell r="N8507">
            <v>0</v>
          </cell>
          <cell r="O8507" t="str">
            <v>+++</v>
          </cell>
        </row>
        <row r="8508">
          <cell r="A8508" t="str">
            <v>630.40.80.560-6000.18</v>
          </cell>
          <cell r="B8508" t="str">
            <v>630</v>
          </cell>
          <cell r="C8508" t="str">
            <v>40</v>
          </cell>
          <cell r="D8508" t="str">
            <v>80</v>
          </cell>
          <cell r="E8508" t="str">
            <v>560</v>
          </cell>
          <cell r="F8508" t="str">
            <v>6000.18</v>
          </cell>
          <cell r="G8508" t="str">
            <v>Professional Services Legal</v>
          </cell>
          <cell r="H8508">
            <v>0</v>
          </cell>
          <cell r="I8508">
            <v>0</v>
          </cell>
          <cell r="J8508">
            <v>0</v>
          </cell>
          <cell r="K8508">
            <v>0</v>
          </cell>
          <cell r="L8508">
            <v>0</v>
          </cell>
          <cell r="M8508">
            <v>0</v>
          </cell>
          <cell r="N8508">
            <v>0</v>
          </cell>
          <cell r="O8508" t="str">
            <v>+++</v>
          </cell>
        </row>
        <row r="8509">
          <cell r="A8509" t="str">
            <v>630.40.80.560-6350.03</v>
          </cell>
          <cell r="B8509" t="str">
            <v>630</v>
          </cell>
          <cell r="C8509" t="str">
            <v>40</v>
          </cell>
          <cell r="D8509" t="str">
            <v>80</v>
          </cell>
          <cell r="E8509" t="str">
            <v>560</v>
          </cell>
          <cell r="F8509" t="str">
            <v>6350.03</v>
          </cell>
          <cell r="G8509" t="str">
            <v>Maintenance Agreements &amp; Licenses Maintenance Agreements</v>
          </cell>
          <cell r="H8509">
            <v>0</v>
          </cell>
          <cell r="I8509">
            <v>0</v>
          </cell>
          <cell r="J8509">
            <v>0</v>
          </cell>
          <cell r="K8509">
            <v>0</v>
          </cell>
          <cell r="L8509">
            <v>0</v>
          </cell>
          <cell r="M8509">
            <v>0</v>
          </cell>
          <cell r="N8509">
            <v>0</v>
          </cell>
          <cell r="O8509" t="str">
            <v>+++</v>
          </cell>
        </row>
        <row r="8510">
          <cell r="A8510" t="str">
            <v>630.40.80.560-6600.04</v>
          </cell>
          <cell r="B8510" t="str">
            <v>630</v>
          </cell>
          <cell r="C8510" t="str">
            <v>40</v>
          </cell>
          <cell r="D8510" t="str">
            <v>80</v>
          </cell>
          <cell r="E8510" t="str">
            <v>560</v>
          </cell>
          <cell r="F8510" t="str">
            <v>6600.04</v>
          </cell>
          <cell r="G8510" t="str">
            <v>Administrative Expenses Training/Conferences</v>
          </cell>
          <cell r="H8510">
            <v>0</v>
          </cell>
          <cell r="I8510">
            <v>0</v>
          </cell>
          <cell r="J8510">
            <v>0</v>
          </cell>
          <cell r="K8510">
            <v>0</v>
          </cell>
          <cell r="L8510">
            <v>0</v>
          </cell>
          <cell r="M8510">
            <v>0</v>
          </cell>
          <cell r="N8510">
            <v>0</v>
          </cell>
          <cell r="O8510" t="str">
            <v>+++</v>
          </cell>
        </row>
        <row r="8511">
          <cell r="A8511" t="str">
            <v>630.40.80.560-6600.25</v>
          </cell>
          <cell r="B8511" t="str">
            <v>630</v>
          </cell>
          <cell r="C8511" t="str">
            <v>40</v>
          </cell>
          <cell r="D8511" t="str">
            <v>80</v>
          </cell>
          <cell r="E8511" t="str">
            <v>560</v>
          </cell>
          <cell r="F8511" t="str">
            <v>6600.25</v>
          </cell>
          <cell r="G8511" t="str">
            <v>Administrative Expenses Support Services-Indirect Labor</v>
          </cell>
          <cell r="H8511">
            <v>0</v>
          </cell>
          <cell r="I8511">
            <v>0</v>
          </cell>
          <cell r="J8511">
            <v>0</v>
          </cell>
          <cell r="K8511">
            <v>0</v>
          </cell>
          <cell r="L8511">
            <v>0</v>
          </cell>
          <cell r="M8511">
            <v>0</v>
          </cell>
          <cell r="N8511">
            <v>0</v>
          </cell>
          <cell r="O8511" t="str">
            <v>+++</v>
          </cell>
        </row>
        <row r="8512">
          <cell r="A8512" t="str">
            <v>630.40.80.560-6600.26</v>
          </cell>
          <cell r="B8512" t="str">
            <v>630</v>
          </cell>
          <cell r="C8512" t="str">
            <v>40</v>
          </cell>
          <cell r="D8512" t="str">
            <v>80</v>
          </cell>
          <cell r="E8512" t="str">
            <v>560</v>
          </cell>
          <cell r="F8512" t="str">
            <v>6600.26</v>
          </cell>
          <cell r="G8512" t="str">
            <v>Administrative Expenses Support Services-IT</v>
          </cell>
          <cell r="H8512">
            <v>0</v>
          </cell>
          <cell r="I8512">
            <v>0</v>
          </cell>
          <cell r="J8512">
            <v>0</v>
          </cell>
          <cell r="K8512">
            <v>0</v>
          </cell>
          <cell r="L8512">
            <v>0</v>
          </cell>
          <cell r="M8512">
            <v>0</v>
          </cell>
          <cell r="N8512">
            <v>0</v>
          </cell>
          <cell r="O8512" t="str">
            <v>+++</v>
          </cell>
        </row>
        <row r="8513">
          <cell r="A8513" t="str">
            <v>630.40.80.560-6600.36</v>
          </cell>
          <cell r="B8513" t="str">
            <v>630</v>
          </cell>
          <cell r="C8513" t="str">
            <v>40</v>
          </cell>
          <cell r="D8513" t="str">
            <v>80</v>
          </cell>
          <cell r="E8513" t="str">
            <v>560</v>
          </cell>
          <cell r="F8513" t="str">
            <v>6600.36</v>
          </cell>
          <cell r="G8513" t="str">
            <v>Administrative Expenses IT Fund Contribution</v>
          </cell>
          <cell r="H8513">
            <v>0</v>
          </cell>
          <cell r="I8513">
            <v>0</v>
          </cell>
          <cell r="J8513">
            <v>0</v>
          </cell>
          <cell r="K8513">
            <v>0</v>
          </cell>
          <cell r="L8513">
            <v>0</v>
          </cell>
          <cell r="M8513">
            <v>0</v>
          </cell>
          <cell r="N8513">
            <v>0</v>
          </cell>
          <cell r="O8513" t="str">
            <v>+++</v>
          </cell>
        </row>
        <row r="8514">
          <cell r="A8514" t="str">
            <v>630.40.85.080-5000.01</v>
          </cell>
          <cell r="B8514" t="str">
            <v>630</v>
          </cell>
          <cell r="C8514" t="str">
            <v>40</v>
          </cell>
          <cell r="D8514" t="str">
            <v>85</v>
          </cell>
          <cell r="E8514" t="str">
            <v>080</v>
          </cell>
          <cell r="F8514" t="str">
            <v>5000.01</v>
          </cell>
          <cell r="G8514" t="str">
            <v>Salaries Regular</v>
          </cell>
          <cell r="H8514">
            <v>0</v>
          </cell>
          <cell r="I8514">
            <v>0</v>
          </cell>
          <cell r="J8514">
            <v>0</v>
          </cell>
          <cell r="K8514">
            <v>0</v>
          </cell>
          <cell r="L8514">
            <v>0</v>
          </cell>
          <cell r="M8514">
            <v>0</v>
          </cell>
          <cell r="N8514">
            <v>0</v>
          </cell>
          <cell r="O8514" t="str">
            <v>+++</v>
          </cell>
        </row>
        <row r="8515">
          <cell r="A8515" t="str">
            <v>630.40.85.080-5000.02</v>
          </cell>
          <cell r="B8515" t="str">
            <v>630</v>
          </cell>
          <cell r="C8515" t="str">
            <v>40</v>
          </cell>
          <cell r="D8515" t="str">
            <v>85</v>
          </cell>
          <cell r="E8515" t="str">
            <v>080</v>
          </cell>
          <cell r="F8515" t="str">
            <v>5000.02</v>
          </cell>
          <cell r="G8515" t="str">
            <v>Salaries Part Time</v>
          </cell>
          <cell r="H8515">
            <v>0</v>
          </cell>
          <cell r="I8515">
            <v>0</v>
          </cell>
          <cell r="J8515">
            <v>0</v>
          </cell>
          <cell r="K8515">
            <v>0</v>
          </cell>
          <cell r="L8515">
            <v>0</v>
          </cell>
          <cell r="M8515">
            <v>0</v>
          </cell>
          <cell r="N8515">
            <v>0</v>
          </cell>
          <cell r="O8515" t="str">
            <v>+++</v>
          </cell>
        </row>
        <row r="8516">
          <cell r="A8516" t="str">
            <v>630.40.85.080-5000.03</v>
          </cell>
          <cell r="B8516" t="str">
            <v>630</v>
          </cell>
          <cell r="C8516" t="str">
            <v>40</v>
          </cell>
          <cell r="D8516" t="str">
            <v>85</v>
          </cell>
          <cell r="E8516" t="str">
            <v>080</v>
          </cell>
          <cell r="F8516" t="str">
            <v>5000.03</v>
          </cell>
          <cell r="G8516" t="str">
            <v>Salaries Overtime</v>
          </cell>
          <cell r="H8516">
            <v>0</v>
          </cell>
          <cell r="I8516">
            <v>0</v>
          </cell>
          <cell r="J8516">
            <v>0</v>
          </cell>
          <cell r="K8516">
            <v>0</v>
          </cell>
          <cell r="L8516">
            <v>0</v>
          </cell>
          <cell r="M8516">
            <v>0</v>
          </cell>
          <cell r="N8516">
            <v>0</v>
          </cell>
          <cell r="O8516" t="str">
            <v>+++</v>
          </cell>
        </row>
        <row r="8517">
          <cell r="A8517" t="str">
            <v>630.40.85.080-5000.04</v>
          </cell>
          <cell r="B8517" t="str">
            <v>630</v>
          </cell>
          <cell r="C8517" t="str">
            <v>40</v>
          </cell>
          <cell r="D8517" t="str">
            <v>85</v>
          </cell>
          <cell r="E8517" t="str">
            <v>080</v>
          </cell>
          <cell r="F8517" t="str">
            <v>5000.04</v>
          </cell>
          <cell r="G8517" t="str">
            <v>Salaries Holiday Pay</v>
          </cell>
          <cell r="H8517">
            <v>0</v>
          </cell>
          <cell r="I8517">
            <v>0</v>
          </cell>
          <cell r="J8517">
            <v>0</v>
          </cell>
          <cell r="K8517">
            <v>0</v>
          </cell>
          <cell r="L8517">
            <v>0</v>
          </cell>
          <cell r="M8517">
            <v>0</v>
          </cell>
          <cell r="N8517">
            <v>0</v>
          </cell>
          <cell r="O8517" t="str">
            <v>+++</v>
          </cell>
        </row>
        <row r="8518">
          <cell r="A8518" t="str">
            <v>630.40.85.080-5000.06</v>
          </cell>
          <cell r="B8518" t="str">
            <v>630</v>
          </cell>
          <cell r="C8518" t="str">
            <v>40</v>
          </cell>
          <cell r="D8518" t="str">
            <v>85</v>
          </cell>
          <cell r="E8518" t="str">
            <v>080</v>
          </cell>
          <cell r="F8518" t="str">
            <v>5000.06</v>
          </cell>
          <cell r="G8518" t="str">
            <v>Salaries Out of Class</v>
          </cell>
          <cell r="H8518">
            <v>0</v>
          </cell>
          <cell r="I8518">
            <v>0</v>
          </cell>
          <cell r="J8518">
            <v>0</v>
          </cell>
          <cell r="K8518">
            <v>0</v>
          </cell>
          <cell r="L8518">
            <v>0</v>
          </cell>
          <cell r="M8518">
            <v>0</v>
          </cell>
          <cell r="N8518">
            <v>0</v>
          </cell>
          <cell r="O8518" t="str">
            <v>+++</v>
          </cell>
        </row>
        <row r="8519">
          <cell r="A8519" t="str">
            <v>630.40.85.080-5000.07</v>
          </cell>
          <cell r="B8519" t="str">
            <v>630</v>
          </cell>
          <cell r="C8519" t="str">
            <v>40</v>
          </cell>
          <cell r="D8519" t="str">
            <v>85</v>
          </cell>
          <cell r="E8519" t="str">
            <v>080</v>
          </cell>
          <cell r="F8519" t="str">
            <v>5000.07</v>
          </cell>
          <cell r="G8519" t="str">
            <v>Salaries Admin Leave Pay</v>
          </cell>
          <cell r="H8519">
            <v>0</v>
          </cell>
          <cell r="I8519">
            <v>0</v>
          </cell>
          <cell r="J8519">
            <v>0</v>
          </cell>
          <cell r="K8519">
            <v>0</v>
          </cell>
          <cell r="L8519">
            <v>0</v>
          </cell>
          <cell r="M8519">
            <v>0</v>
          </cell>
          <cell r="N8519">
            <v>0</v>
          </cell>
          <cell r="O8519" t="str">
            <v>+++</v>
          </cell>
        </row>
        <row r="8520">
          <cell r="A8520" t="str">
            <v>630.40.85.080-5000.08</v>
          </cell>
          <cell r="B8520" t="str">
            <v>630</v>
          </cell>
          <cell r="C8520" t="str">
            <v>40</v>
          </cell>
          <cell r="D8520" t="str">
            <v>85</v>
          </cell>
          <cell r="E8520" t="str">
            <v>080</v>
          </cell>
          <cell r="F8520" t="str">
            <v>5000.08</v>
          </cell>
          <cell r="G8520" t="str">
            <v>Salaries Longevity Pay</v>
          </cell>
          <cell r="H8520">
            <v>0</v>
          </cell>
          <cell r="I8520">
            <v>0</v>
          </cell>
          <cell r="J8520">
            <v>0</v>
          </cell>
          <cell r="K8520">
            <v>0</v>
          </cell>
          <cell r="L8520">
            <v>0</v>
          </cell>
          <cell r="M8520">
            <v>0</v>
          </cell>
          <cell r="N8520">
            <v>0</v>
          </cell>
          <cell r="O8520" t="str">
            <v>+++</v>
          </cell>
        </row>
        <row r="8521">
          <cell r="A8521" t="str">
            <v>630.40.85.080-5000.11</v>
          </cell>
          <cell r="B8521" t="str">
            <v>630</v>
          </cell>
          <cell r="C8521" t="str">
            <v>40</v>
          </cell>
          <cell r="D8521" t="str">
            <v>85</v>
          </cell>
          <cell r="E8521" t="str">
            <v>080</v>
          </cell>
          <cell r="F8521" t="str">
            <v>5000.11</v>
          </cell>
          <cell r="G8521" t="str">
            <v>Salaries Worker's Comp</v>
          </cell>
          <cell r="H8521">
            <v>0</v>
          </cell>
          <cell r="I8521">
            <v>0</v>
          </cell>
          <cell r="J8521">
            <v>0</v>
          </cell>
          <cell r="K8521">
            <v>0</v>
          </cell>
          <cell r="L8521">
            <v>0</v>
          </cell>
          <cell r="M8521">
            <v>0</v>
          </cell>
          <cell r="N8521">
            <v>0</v>
          </cell>
          <cell r="O8521" t="str">
            <v>+++</v>
          </cell>
        </row>
        <row r="8522">
          <cell r="A8522" t="str">
            <v>630.40.85.080-5000.99</v>
          </cell>
          <cell r="B8522" t="str">
            <v>630</v>
          </cell>
          <cell r="C8522" t="str">
            <v>40</v>
          </cell>
          <cell r="D8522" t="str">
            <v>85</v>
          </cell>
          <cell r="E8522" t="str">
            <v>080</v>
          </cell>
          <cell r="F8522" t="str">
            <v>5000.99</v>
          </cell>
          <cell r="G8522" t="str">
            <v>Salaries New Personnel Requests</v>
          </cell>
          <cell r="H8522">
            <v>0</v>
          </cell>
          <cell r="I8522">
            <v>0</v>
          </cell>
          <cell r="J8522">
            <v>0</v>
          </cell>
          <cell r="K8522">
            <v>0</v>
          </cell>
          <cell r="L8522">
            <v>0</v>
          </cell>
          <cell r="M8522">
            <v>0</v>
          </cell>
          <cell r="N8522">
            <v>0</v>
          </cell>
          <cell r="O8522" t="str">
            <v>+++</v>
          </cell>
        </row>
        <row r="8523">
          <cell r="A8523" t="str">
            <v>630.40.85.080-5100.00</v>
          </cell>
          <cell r="B8523" t="str">
            <v>630</v>
          </cell>
          <cell r="C8523" t="str">
            <v>40</v>
          </cell>
          <cell r="D8523" t="str">
            <v>85</v>
          </cell>
          <cell r="E8523" t="str">
            <v>080</v>
          </cell>
          <cell r="F8523" t="str">
            <v>5100.00</v>
          </cell>
          <cell r="G8523" t="str">
            <v>Benefits PERS Pool Liability</v>
          </cell>
          <cell r="H8523">
            <v>0</v>
          </cell>
          <cell r="I8523">
            <v>0</v>
          </cell>
          <cell r="J8523">
            <v>0</v>
          </cell>
          <cell r="K8523">
            <v>0</v>
          </cell>
          <cell r="L8523">
            <v>0</v>
          </cell>
          <cell r="M8523">
            <v>0</v>
          </cell>
          <cell r="N8523">
            <v>0</v>
          </cell>
          <cell r="O8523" t="str">
            <v>+++</v>
          </cell>
        </row>
        <row r="8524">
          <cell r="A8524" t="str">
            <v>630.40.85.080-5100.01</v>
          </cell>
          <cell r="B8524" t="str">
            <v>630</v>
          </cell>
          <cell r="C8524" t="str">
            <v>40</v>
          </cell>
          <cell r="D8524" t="str">
            <v>85</v>
          </cell>
          <cell r="E8524" t="str">
            <v>080</v>
          </cell>
          <cell r="F8524" t="str">
            <v>5100.01</v>
          </cell>
          <cell r="G8524" t="str">
            <v>Benefits Retirement</v>
          </cell>
          <cell r="H8524">
            <v>0</v>
          </cell>
          <cell r="I8524">
            <v>0</v>
          </cell>
          <cell r="J8524">
            <v>0</v>
          </cell>
          <cell r="K8524">
            <v>0</v>
          </cell>
          <cell r="L8524">
            <v>0</v>
          </cell>
          <cell r="M8524">
            <v>0</v>
          </cell>
          <cell r="N8524">
            <v>0</v>
          </cell>
          <cell r="O8524" t="str">
            <v>+++</v>
          </cell>
        </row>
        <row r="8525">
          <cell r="A8525" t="str">
            <v>630.40.85.080-5100.02</v>
          </cell>
          <cell r="B8525" t="str">
            <v>630</v>
          </cell>
          <cell r="C8525" t="str">
            <v>40</v>
          </cell>
          <cell r="D8525" t="str">
            <v>85</v>
          </cell>
          <cell r="E8525" t="str">
            <v>080</v>
          </cell>
          <cell r="F8525" t="str">
            <v>5100.02</v>
          </cell>
          <cell r="G8525" t="str">
            <v>Benefits Health Insurance</v>
          </cell>
          <cell r="H8525">
            <v>0</v>
          </cell>
          <cell r="I8525">
            <v>0</v>
          </cell>
          <cell r="J8525">
            <v>0</v>
          </cell>
          <cell r="K8525">
            <v>0</v>
          </cell>
          <cell r="L8525">
            <v>0</v>
          </cell>
          <cell r="M8525">
            <v>0</v>
          </cell>
          <cell r="N8525">
            <v>0</v>
          </cell>
          <cell r="O8525" t="str">
            <v>+++</v>
          </cell>
        </row>
        <row r="8526">
          <cell r="A8526" t="str">
            <v>630.40.85.080-5100.03</v>
          </cell>
          <cell r="B8526" t="str">
            <v>630</v>
          </cell>
          <cell r="C8526" t="str">
            <v>40</v>
          </cell>
          <cell r="D8526" t="str">
            <v>85</v>
          </cell>
          <cell r="E8526" t="str">
            <v>080</v>
          </cell>
          <cell r="F8526" t="str">
            <v>5100.03</v>
          </cell>
          <cell r="G8526" t="str">
            <v>Benefits Dental Insurance</v>
          </cell>
          <cell r="H8526">
            <v>0</v>
          </cell>
          <cell r="I8526">
            <v>0</v>
          </cell>
          <cell r="J8526">
            <v>0</v>
          </cell>
          <cell r="K8526">
            <v>0</v>
          </cell>
          <cell r="L8526">
            <v>0</v>
          </cell>
          <cell r="M8526">
            <v>0</v>
          </cell>
          <cell r="N8526">
            <v>0</v>
          </cell>
          <cell r="O8526" t="str">
            <v>+++</v>
          </cell>
        </row>
        <row r="8527">
          <cell r="A8527" t="str">
            <v>630.40.85.080-5100.04</v>
          </cell>
          <cell r="B8527" t="str">
            <v>630</v>
          </cell>
          <cell r="C8527" t="str">
            <v>40</v>
          </cell>
          <cell r="D8527" t="str">
            <v>85</v>
          </cell>
          <cell r="E8527" t="str">
            <v>080</v>
          </cell>
          <cell r="F8527" t="str">
            <v>5100.04</v>
          </cell>
          <cell r="G8527" t="str">
            <v>Benefits Vision Insurance</v>
          </cell>
          <cell r="H8527">
            <v>0</v>
          </cell>
          <cell r="I8527">
            <v>0</v>
          </cell>
          <cell r="J8527">
            <v>0</v>
          </cell>
          <cell r="K8527">
            <v>0</v>
          </cell>
          <cell r="L8527">
            <v>0</v>
          </cell>
          <cell r="M8527">
            <v>0</v>
          </cell>
          <cell r="N8527">
            <v>0</v>
          </cell>
          <cell r="O8527" t="str">
            <v>+++</v>
          </cell>
        </row>
        <row r="8528">
          <cell r="A8528" t="str">
            <v>630.40.85.080-5100.05</v>
          </cell>
          <cell r="B8528" t="str">
            <v>630</v>
          </cell>
          <cell r="C8528" t="str">
            <v>40</v>
          </cell>
          <cell r="D8528" t="str">
            <v>85</v>
          </cell>
          <cell r="E8528" t="str">
            <v>080</v>
          </cell>
          <cell r="F8528" t="str">
            <v>5100.05</v>
          </cell>
          <cell r="G8528" t="str">
            <v>Benefits Life Insurance</v>
          </cell>
          <cell r="H8528">
            <v>0</v>
          </cell>
          <cell r="I8528">
            <v>0</v>
          </cell>
          <cell r="J8528">
            <v>0</v>
          </cell>
          <cell r="K8528">
            <v>0</v>
          </cell>
          <cell r="L8528">
            <v>0</v>
          </cell>
          <cell r="M8528">
            <v>0</v>
          </cell>
          <cell r="N8528">
            <v>0</v>
          </cell>
          <cell r="O8528" t="str">
            <v>+++</v>
          </cell>
        </row>
        <row r="8529">
          <cell r="A8529" t="str">
            <v>630.40.85.080-5100.06</v>
          </cell>
          <cell r="B8529" t="str">
            <v>630</v>
          </cell>
          <cell r="C8529" t="str">
            <v>40</v>
          </cell>
          <cell r="D8529" t="str">
            <v>85</v>
          </cell>
          <cell r="E8529" t="str">
            <v>080</v>
          </cell>
          <cell r="F8529" t="str">
            <v>5100.06</v>
          </cell>
          <cell r="G8529" t="str">
            <v>Benefits Worker's Comp</v>
          </cell>
          <cell r="H8529">
            <v>0</v>
          </cell>
          <cell r="I8529">
            <v>0</v>
          </cell>
          <cell r="J8529">
            <v>0</v>
          </cell>
          <cell r="K8529">
            <v>0</v>
          </cell>
          <cell r="L8529">
            <v>0</v>
          </cell>
          <cell r="M8529">
            <v>0</v>
          </cell>
          <cell r="N8529">
            <v>0</v>
          </cell>
          <cell r="O8529" t="str">
            <v>+++</v>
          </cell>
        </row>
        <row r="8530">
          <cell r="A8530" t="str">
            <v>630.40.85.080-5100.07</v>
          </cell>
          <cell r="B8530" t="str">
            <v>630</v>
          </cell>
          <cell r="C8530" t="str">
            <v>40</v>
          </cell>
          <cell r="D8530" t="str">
            <v>85</v>
          </cell>
          <cell r="E8530" t="str">
            <v>080</v>
          </cell>
          <cell r="F8530" t="str">
            <v>5100.07</v>
          </cell>
          <cell r="G8530" t="str">
            <v>Benefits Long Term Disability</v>
          </cell>
          <cell r="H8530">
            <v>0</v>
          </cell>
          <cell r="I8530">
            <v>0</v>
          </cell>
          <cell r="J8530">
            <v>0</v>
          </cell>
          <cell r="K8530">
            <v>0</v>
          </cell>
          <cell r="L8530">
            <v>0</v>
          </cell>
          <cell r="M8530">
            <v>0</v>
          </cell>
          <cell r="N8530">
            <v>0</v>
          </cell>
          <cell r="O8530" t="str">
            <v>+++</v>
          </cell>
        </row>
        <row r="8531">
          <cell r="A8531" t="str">
            <v>630.40.85.080-5100.08</v>
          </cell>
          <cell r="B8531" t="str">
            <v>630</v>
          </cell>
          <cell r="C8531" t="str">
            <v>40</v>
          </cell>
          <cell r="D8531" t="str">
            <v>85</v>
          </cell>
          <cell r="E8531" t="str">
            <v>080</v>
          </cell>
          <cell r="F8531" t="str">
            <v>5100.08</v>
          </cell>
          <cell r="G8531" t="str">
            <v>Benefits Deferred Compensation</v>
          </cell>
          <cell r="H8531">
            <v>0</v>
          </cell>
          <cell r="I8531">
            <v>0</v>
          </cell>
          <cell r="J8531">
            <v>0</v>
          </cell>
          <cell r="K8531">
            <v>0</v>
          </cell>
          <cell r="L8531">
            <v>0</v>
          </cell>
          <cell r="M8531">
            <v>0</v>
          </cell>
          <cell r="N8531">
            <v>0</v>
          </cell>
          <cell r="O8531" t="str">
            <v>+++</v>
          </cell>
        </row>
        <row r="8532">
          <cell r="A8532" t="str">
            <v>630.40.85.080-5100.09</v>
          </cell>
          <cell r="B8532" t="str">
            <v>630</v>
          </cell>
          <cell r="C8532" t="str">
            <v>40</v>
          </cell>
          <cell r="D8532" t="str">
            <v>85</v>
          </cell>
          <cell r="E8532" t="str">
            <v>080</v>
          </cell>
          <cell r="F8532" t="str">
            <v>5100.09</v>
          </cell>
          <cell r="G8532" t="str">
            <v>Benefits Unemployment Insurance</v>
          </cell>
          <cell r="H8532">
            <v>0</v>
          </cell>
          <cell r="I8532">
            <v>0</v>
          </cell>
          <cell r="J8532">
            <v>0</v>
          </cell>
          <cell r="K8532">
            <v>0</v>
          </cell>
          <cell r="L8532">
            <v>0</v>
          </cell>
          <cell r="M8532">
            <v>0</v>
          </cell>
          <cell r="N8532">
            <v>0</v>
          </cell>
          <cell r="O8532" t="str">
            <v>+++</v>
          </cell>
        </row>
        <row r="8533">
          <cell r="A8533" t="str">
            <v>630.40.85.080-5100.10</v>
          </cell>
          <cell r="B8533" t="str">
            <v>630</v>
          </cell>
          <cell r="C8533" t="str">
            <v>40</v>
          </cell>
          <cell r="D8533" t="str">
            <v>85</v>
          </cell>
          <cell r="E8533" t="str">
            <v>080</v>
          </cell>
          <cell r="F8533" t="str">
            <v>5100.10</v>
          </cell>
          <cell r="G8533" t="str">
            <v>Benefits Uniform Allowance</v>
          </cell>
          <cell r="H8533">
            <v>0</v>
          </cell>
          <cell r="I8533">
            <v>0</v>
          </cell>
          <cell r="J8533">
            <v>0</v>
          </cell>
          <cell r="K8533">
            <v>0</v>
          </cell>
          <cell r="L8533">
            <v>0</v>
          </cell>
          <cell r="M8533">
            <v>0</v>
          </cell>
          <cell r="N8533">
            <v>0</v>
          </cell>
          <cell r="O8533" t="str">
            <v>+++</v>
          </cell>
        </row>
        <row r="8534">
          <cell r="A8534" t="str">
            <v>630.40.85.080-5100.11</v>
          </cell>
          <cell r="B8534" t="str">
            <v>630</v>
          </cell>
          <cell r="C8534" t="str">
            <v>40</v>
          </cell>
          <cell r="D8534" t="str">
            <v>85</v>
          </cell>
          <cell r="E8534" t="str">
            <v>080</v>
          </cell>
          <cell r="F8534" t="str">
            <v>5100.11</v>
          </cell>
          <cell r="G8534" t="str">
            <v>Benefits Medicare</v>
          </cell>
          <cell r="H8534">
            <v>0</v>
          </cell>
          <cell r="I8534">
            <v>0</v>
          </cell>
          <cell r="J8534">
            <v>0</v>
          </cell>
          <cell r="K8534">
            <v>0</v>
          </cell>
          <cell r="L8534">
            <v>0</v>
          </cell>
          <cell r="M8534">
            <v>0</v>
          </cell>
          <cell r="N8534">
            <v>0</v>
          </cell>
          <cell r="O8534" t="str">
            <v>+++</v>
          </cell>
        </row>
        <row r="8535">
          <cell r="A8535" t="str">
            <v>630.40.85.080-5100.12</v>
          </cell>
          <cell r="B8535" t="str">
            <v>630</v>
          </cell>
          <cell r="C8535" t="str">
            <v>40</v>
          </cell>
          <cell r="D8535" t="str">
            <v>85</v>
          </cell>
          <cell r="E8535" t="str">
            <v>080</v>
          </cell>
          <cell r="F8535" t="str">
            <v>5100.12</v>
          </cell>
          <cell r="G8535" t="str">
            <v>Benefits Annual Physical Exam</v>
          </cell>
          <cell r="H8535">
            <v>0</v>
          </cell>
          <cell r="I8535">
            <v>0</v>
          </cell>
          <cell r="J8535">
            <v>0</v>
          </cell>
          <cell r="K8535">
            <v>0</v>
          </cell>
          <cell r="L8535">
            <v>0</v>
          </cell>
          <cell r="M8535">
            <v>0</v>
          </cell>
          <cell r="N8535">
            <v>0</v>
          </cell>
          <cell r="O8535" t="str">
            <v>+++</v>
          </cell>
        </row>
        <row r="8536">
          <cell r="A8536" t="str">
            <v>630.40.85.080-5100.15</v>
          </cell>
          <cell r="B8536" t="str">
            <v>630</v>
          </cell>
          <cell r="C8536" t="str">
            <v>40</v>
          </cell>
          <cell r="D8536" t="str">
            <v>85</v>
          </cell>
          <cell r="E8536" t="str">
            <v>080</v>
          </cell>
          <cell r="F8536" t="str">
            <v>5100.15</v>
          </cell>
          <cell r="G8536" t="str">
            <v>Benefits Cell Phone Allowance</v>
          </cell>
          <cell r="H8536">
            <v>0</v>
          </cell>
          <cell r="I8536">
            <v>0</v>
          </cell>
          <cell r="J8536">
            <v>0</v>
          </cell>
          <cell r="K8536">
            <v>0</v>
          </cell>
          <cell r="L8536">
            <v>0</v>
          </cell>
          <cell r="M8536">
            <v>0</v>
          </cell>
          <cell r="N8536">
            <v>0</v>
          </cell>
          <cell r="O8536" t="str">
            <v>+++</v>
          </cell>
        </row>
        <row r="8537">
          <cell r="A8537" t="str">
            <v>630.40.85.080-5100.17</v>
          </cell>
          <cell r="B8537" t="str">
            <v>630</v>
          </cell>
          <cell r="C8537" t="str">
            <v>40</v>
          </cell>
          <cell r="D8537" t="str">
            <v>85</v>
          </cell>
          <cell r="E8537" t="str">
            <v>080</v>
          </cell>
          <cell r="F8537" t="str">
            <v>5100.17</v>
          </cell>
          <cell r="G8537" t="str">
            <v>Benefits Other Post Employment Benefits</v>
          </cell>
          <cell r="H8537">
            <v>0</v>
          </cell>
          <cell r="I8537">
            <v>0</v>
          </cell>
          <cell r="J8537">
            <v>0</v>
          </cell>
          <cell r="K8537">
            <v>0</v>
          </cell>
          <cell r="L8537">
            <v>0</v>
          </cell>
          <cell r="M8537">
            <v>0</v>
          </cell>
          <cell r="N8537">
            <v>0</v>
          </cell>
          <cell r="O8537" t="str">
            <v>+++</v>
          </cell>
        </row>
        <row r="8538">
          <cell r="A8538" t="str">
            <v>630.40.85.080-6000.01</v>
          </cell>
          <cell r="B8538" t="str">
            <v>630</v>
          </cell>
          <cell r="C8538" t="str">
            <v>40</v>
          </cell>
          <cell r="D8538" t="str">
            <v>85</v>
          </cell>
          <cell r="E8538" t="str">
            <v>080</v>
          </cell>
          <cell r="F8538" t="str">
            <v>6000.01</v>
          </cell>
          <cell r="G8538" t="str">
            <v>Professional Services General</v>
          </cell>
          <cell r="H8538">
            <v>0</v>
          </cell>
          <cell r="I8538">
            <v>0</v>
          </cell>
          <cell r="J8538">
            <v>0</v>
          </cell>
          <cell r="K8538">
            <v>0</v>
          </cell>
          <cell r="L8538">
            <v>0</v>
          </cell>
          <cell r="M8538">
            <v>0</v>
          </cell>
          <cell r="N8538">
            <v>0</v>
          </cell>
          <cell r="O8538" t="str">
            <v>+++</v>
          </cell>
        </row>
        <row r="8539">
          <cell r="A8539" t="str">
            <v>630.40.85.080-6000.07</v>
          </cell>
          <cell r="B8539" t="str">
            <v>630</v>
          </cell>
          <cell r="C8539" t="str">
            <v>40</v>
          </cell>
          <cell r="D8539" t="str">
            <v>85</v>
          </cell>
          <cell r="E8539" t="str">
            <v>080</v>
          </cell>
          <cell r="F8539" t="str">
            <v>6000.07</v>
          </cell>
          <cell r="G8539" t="str">
            <v>Professional Services Weed Abatement</v>
          </cell>
          <cell r="H8539">
            <v>0</v>
          </cell>
          <cell r="I8539">
            <v>0</v>
          </cell>
          <cell r="J8539">
            <v>0</v>
          </cell>
          <cell r="K8539">
            <v>0</v>
          </cell>
          <cell r="L8539">
            <v>0</v>
          </cell>
          <cell r="M8539">
            <v>0</v>
          </cell>
          <cell r="N8539">
            <v>0</v>
          </cell>
          <cell r="O8539" t="str">
            <v>+++</v>
          </cell>
        </row>
        <row r="8540">
          <cell r="A8540" t="str">
            <v>630.40.85.080-6000.09</v>
          </cell>
          <cell r="B8540" t="str">
            <v>630</v>
          </cell>
          <cell r="C8540" t="str">
            <v>40</v>
          </cell>
          <cell r="D8540" t="str">
            <v>85</v>
          </cell>
          <cell r="E8540" t="str">
            <v>080</v>
          </cell>
          <cell r="F8540" t="str">
            <v>6000.09</v>
          </cell>
          <cell r="G8540" t="str">
            <v>Professional Services Uniform</v>
          </cell>
          <cell r="H8540">
            <v>0</v>
          </cell>
          <cell r="I8540">
            <v>0</v>
          </cell>
          <cell r="J8540">
            <v>0</v>
          </cell>
          <cell r="K8540">
            <v>0</v>
          </cell>
          <cell r="L8540">
            <v>0</v>
          </cell>
          <cell r="M8540">
            <v>0</v>
          </cell>
          <cell r="N8540">
            <v>0</v>
          </cell>
          <cell r="O8540" t="str">
            <v>+++</v>
          </cell>
        </row>
        <row r="8541">
          <cell r="A8541" t="str">
            <v>630.40.85.080-6000.10</v>
          </cell>
          <cell r="B8541" t="str">
            <v>630</v>
          </cell>
          <cell r="C8541" t="str">
            <v>40</v>
          </cell>
          <cell r="D8541" t="str">
            <v>85</v>
          </cell>
          <cell r="E8541" t="str">
            <v>080</v>
          </cell>
          <cell r="F8541" t="str">
            <v>6000.10</v>
          </cell>
          <cell r="G8541" t="str">
            <v>Professional Services Consultant</v>
          </cell>
          <cell r="H8541">
            <v>0</v>
          </cell>
          <cell r="I8541">
            <v>0</v>
          </cell>
          <cell r="J8541">
            <v>0</v>
          </cell>
          <cell r="K8541">
            <v>0</v>
          </cell>
          <cell r="L8541">
            <v>0</v>
          </cell>
          <cell r="M8541">
            <v>0</v>
          </cell>
          <cell r="N8541">
            <v>0</v>
          </cell>
          <cell r="O8541" t="str">
            <v>+++</v>
          </cell>
        </row>
        <row r="8542">
          <cell r="A8542" t="str">
            <v>630.40.85.080-6000.12</v>
          </cell>
          <cell r="B8542" t="str">
            <v>630</v>
          </cell>
          <cell r="C8542" t="str">
            <v>40</v>
          </cell>
          <cell r="D8542" t="str">
            <v>85</v>
          </cell>
          <cell r="E8542" t="str">
            <v>080</v>
          </cell>
          <cell r="F8542" t="str">
            <v>6000.12</v>
          </cell>
          <cell r="G8542" t="str">
            <v>Professional Services Contract Services</v>
          </cell>
          <cell r="H8542">
            <v>0</v>
          </cell>
          <cell r="I8542">
            <v>0</v>
          </cell>
          <cell r="J8542">
            <v>0</v>
          </cell>
          <cell r="K8542">
            <v>0</v>
          </cell>
          <cell r="L8542">
            <v>0</v>
          </cell>
          <cell r="M8542">
            <v>0</v>
          </cell>
          <cell r="N8542">
            <v>0</v>
          </cell>
          <cell r="O8542" t="str">
            <v>+++</v>
          </cell>
        </row>
        <row r="8543">
          <cell r="A8543" t="str">
            <v>630.40.85.080-6000.13</v>
          </cell>
          <cell r="B8543" t="str">
            <v>630</v>
          </cell>
          <cell r="C8543" t="str">
            <v>40</v>
          </cell>
          <cell r="D8543" t="str">
            <v>85</v>
          </cell>
          <cell r="E8543" t="str">
            <v>080</v>
          </cell>
          <cell r="F8543" t="str">
            <v>6000.13</v>
          </cell>
          <cell r="G8543" t="str">
            <v>Professional Services Compliance Monitoring</v>
          </cell>
          <cell r="H8543">
            <v>0</v>
          </cell>
          <cell r="I8543">
            <v>0</v>
          </cell>
          <cell r="J8543">
            <v>0</v>
          </cell>
          <cell r="K8543">
            <v>0</v>
          </cell>
          <cell r="L8543">
            <v>0</v>
          </cell>
          <cell r="M8543">
            <v>0</v>
          </cell>
          <cell r="N8543">
            <v>0</v>
          </cell>
          <cell r="O8543" t="str">
            <v>+++</v>
          </cell>
        </row>
        <row r="8544">
          <cell r="A8544" t="str">
            <v>630.40.85.080-6000.14</v>
          </cell>
          <cell r="B8544" t="str">
            <v>630</v>
          </cell>
          <cell r="C8544" t="str">
            <v>40</v>
          </cell>
          <cell r="D8544" t="str">
            <v>85</v>
          </cell>
          <cell r="E8544" t="str">
            <v>080</v>
          </cell>
          <cell r="F8544" t="str">
            <v>6000.14</v>
          </cell>
          <cell r="G8544" t="str">
            <v>Professional Services IW Pre Analysis</v>
          </cell>
          <cell r="H8544">
            <v>0</v>
          </cell>
          <cell r="I8544">
            <v>0</v>
          </cell>
          <cell r="J8544">
            <v>0</v>
          </cell>
          <cell r="K8544">
            <v>0</v>
          </cell>
          <cell r="L8544">
            <v>0</v>
          </cell>
          <cell r="M8544">
            <v>0</v>
          </cell>
          <cell r="N8544">
            <v>0</v>
          </cell>
          <cell r="O8544" t="str">
            <v>+++</v>
          </cell>
        </row>
        <row r="8545">
          <cell r="A8545" t="str">
            <v>630.40.85.080-6000.18</v>
          </cell>
          <cell r="B8545" t="str">
            <v>630</v>
          </cell>
          <cell r="C8545" t="str">
            <v>40</v>
          </cell>
          <cell r="D8545" t="str">
            <v>85</v>
          </cell>
          <cell r="E8545" t="str">
            <v>080</v>
          </cell>
          <cell r="F8545" t="str">
            <v>6000.18</v>
          </cell>
          <cell r="G8545" t="str">
            <v>Professional Services Legal</v>
          </cell>
          <cell r="H8545">
            <v>0</v>
          </cell>
          <cell r="I8545">
            <v>0</v>
          </cell>
          <cell r="J8545">
            <v>0</v>
          </cell>
          <cell r="K8545">
            <v>0</v>
          </cell>
          <cell r="L8545">
            <v>0</v>
          </cell>
          <cell r="M8545">
            <v>0</v>
          </cell>
          <cell r="N8545">
            <v>0</v>
          </cell>
          <cell r="O8545" t="str">
            <v>+++</v>
          </cell>
        </row>
        <row r="8546">
          <cell r="A8546" t="str">
            <v>630.40.85.080-6100.01</v>
          </cell>
          <cell r="B8546" t="str">
            <v>630</v>
          </cell>
          <cell r="C8546" t="str">
            <v>40</v>
          </cell>
          <cell r="D8546" t="str">
            <v>85</v>
          </cell>
          <cell r="E8546" t="str">
            <v>080</v>
          </cell>
          <cell r="F8546" t="str">
            <v>6100.01</v>
          </cell>
          <cell r="G8546" t="str">
            <v>Utilities Electric</v>
          </cell>
          <cell r="H8546">
            <v>0</v>
          </cell>
          <cell r="I8546">
            <v>0</v>
          </cell>
          <cell r="J8546">
            <v>0</v>
          </cell>
          <cell r="K8546">
            <v>0</v>
          </cell>
          <cell r="L8546">
            <v>0</v>
          </cell>
          <cell r="M8546">
            <v>0</v>
          </cell>
          <cell r="N8546">
            <v>0</v>
          </cell>
          <cell r="O8546" t="str">
            <v>+++</v>
          </cell>
        </row>
        <row r="8547">
          <cell r="A8547" t="str">
            <v>630.40.85.080-6100.02</v>
          </cell>
          <cell r="B8547" t="str">
            <v>630</v>
          </cell>
          <cell r="C8547" t="str">
            <v>40</v>
          </cell>
          <cell r="D8547" t="str">
            <v>85</v>
          </cell>
          <cell r="E8547" t="str">
            <v>080</v>
          </cell>
          <cell r="F8547" t="str">
            <v>6100.02</v>
          </cell>
          <cell r="G8547" t="str">
            <v>Utilities Telephone</v>
          </cell>
          <cell r="H8547">
            <v>0</v>
          </cell>
          <cell r="I8547">
            <v>0</v>
          </cell>
          <cell r="J8547">
            <v>0</v>
          </cell>
          <cell r="K8547">
            <v>0</v>
          </cell>
          <cell r="L8547">
            <v>0</v>
          </cell>
          <cell r="M8547">
            <v>0</v>
          </cell>
          <cell r="N8547">
            <v>0</v>
          </cell>
          <cell r="O8547" t="str">
            <v>+++</v>
          </cell>
        </row>
        <row r="8548">
          <cell r="A8548" t="str">
            <v>630.40.85.080-6100.03</v>
          </cell>
          <cell r="B8548" t="str">
            <v>630</v>
          </cell>
          <cell r="C8548" t="str">
            <v>40</v>
          </cell>
          <cell r="D8548" t="str">
            <v>85</v>
          </cell>
          <cell r="E8548" t="str">
            <v>080</v>
          </cell>
          <cell r="F8548" t="str">
            <v>6100.03</v>
          </cell>
          <cell r="G8548" t="str">
            <v>Utilities Data Transmission / ISP</v>
          </cell>
          <cell r="H8548">
            <v>0</v>
          </cell>
          <cell r="I8548">
            <v>0</v>
          </cell>
          <cell r="J8548">
            <v>0</v>
          </cell>
          <cell r="K8548">
            <v>0</v>
          </cell>
          <cell r="L8548">
            <v>0</v>
          </cell>
          <cell r="M8548">
            <v>0</v>
          </cell>
          <cell r="N8548">
            <v>0</v>
          </cell>
          <cell r="O8548" t="str">
            <v>+++</v>
          </cell>
        </row>
        <row r="8549">
          <cell r="A8549" t="str">
            <v>630.40.85.080-6200.01</v>
          </cell>
          <cell r="B8549" t="str">
            <v>630</v>
          </cell>
          <cell r="C8549" t="str">
            <v>40</v>
          </cell>
          <cell r="D8549" t="str">
            <v>85</v>
          </cell>
          <cell r="E8549" t="str">
            <v>080</v>
          </cell>
          <cell r="F8549" t="str">
            <v>6200.01</v>
          </cell>
          <cell r="G8549" t="str">
            <v>Supplies Office</v>
          </cell>
          <cell r="H8549">
            <v>0</v>
          </cell>
          <cell r="I8549">
            <v>0</v>
          </cell>
          <cell r="J8549">
            <v>0</v>
          </cell>
          <cell r="K8549">
            <v>0</v>
          </cell>
          <cell r="L8549">
            <v>0</v>
          </cell>
          <cell r="M8549">
            <v>0</v>
          </cell>
          <cell r="N8549">
            <v>0</v>
          </cell>
          <cell r="O8549" t="str">
            <v>+++</v>
          </cell>
        </row>
        <row r="8550">
          <cell r="A8550" t="str">
            <v>630.40.85.080-6200.02</v>
          </cell>
          <cell r="B8550" t="str">
            <v>630</v>
          </cell>
          <cell r="C8550" t="str">
            <v>40</v>
          </cell>
          <cell r="D8550" t="str">
            <v>85</v>
          </cell>
          <cell r="E8550" t="str">
            <v>080</v>
          </cell>
          <cell r="F8550" t="str">
            <v>6200.02</v>
          </cell>
          <cell r="G8550" t="str">
            <v>Supplies Special Department</v>
          </cell>
          <cell r="H8550">
            <v>0</v>
          </cell>
          <cell r="I8550">
            <v>0</v>
          </cell>
          <cell r="J8550">
            <v>0</v>
          </cell>
          <cell r="K8550">
            <v>0</v>
          </cell>
          <cell r="L8550">
            <v>0</v>
          </cell>
          <cell r="M8550">
            <v>0</v>
          </cell>
          <cell r="N8550">
            <v>0</v>
          </cell>
          <cell r="O8550" t="str">
            <v>+++</v>
          </cell>
        </row>
        <row r="8551">
          <cell r="A8551" t="str">
            <v>630.40.85.080-6200.03</v>
          </cell>
          <cell r="B8551" t="str">
            <v>630</v>
          </cell>
          <cell r="C8551" t="str">
            <v>40</v>
          </cell>
          <cell r="D8551" t="str">
            <v>85</v>
          </cell>
          <cell r="E8551" t="str">
            <v>080</v>
          </cell>
          <cell r="F8551" t="str">
            <v>6200.03</v>
          </cell>
          <cell r="G8551" t="str">
            <v>Supplies Copier Maintenance &amp; Supplies</v>
          </cell>
          <cell r="H8551">
            <v>0</v>
          </cell>
          <cell r="I8551">
            <v>0</v>
          </cell>
          <cell r="J8551">
            <v>0</v>
          </cell>
          <cell r="K8551">
            <v>0</v>
          </cell>
          <cell r="L8551">
            <v>0</v>
          </cell>
          <cell r="M8551">
            <v>0</v>
          </cell>
          <cell r="N8551">
            <v>0</v>
          </cell>
          <cell r="O8551" t="str">
            <v>+++</v>
          </cell>
        </row>
        <row r="8552">
          <cell r="A8552" t="str">
            <v>630.40.85.080-6200.04</v>
          </cell>
          <cell r="B8552" t="str">
            <v>630</v>
          </cell>
          <cell r="C8552" t="str">
            <v>40</v>
          </cell>
          <cell r="D8552" t="str">
            <v>85</v>
          </cell>
          <cell r="E8552" t="str">
            <v>080</v>
          </cell>
          <cell r="F8552" t="str">
            <v>6200.04</v>
          </cell>
          <cell r="G8552" t="str">
            <v>Supplies Postage</v>
          </cell>
          <cell r="H8552">
            <v>0</v>
          </cell>
          <cell r="I8552">
            <v>0</v>
          </cell>
          <cell r="J8552">
            <v>0</v>
          </cell>
          <cell r="K8552">
            <v>0</v>
          </cell>
          <cell r="L8552">
            <v>0</v>
          </cell>
          <cell r="M8552">
            <v>0</v>
          </cell>
          <cell r="N8552">
            <v>0</v>
          </cell>
          <cell r="O8552" t="str">
            <v>+++</v>
          </cell>
        </row>
        <row r="8553">
          <cell r="A8553" t="str">
            <v>630.40.85.080-6200.05</v>
          </cell>
          <cell r="B8553" t="str">
            <v>630</v>
          </cell>
          <cell r="C8553" t="str">
            <v>40</v>
          </cell>
          <cell r="D8553" t="str">
            <v>85</v>
          </cell>
          <cell r="E8553" t="str">
            <v>080</v>
          </cell>
          <cell r="F8553" t="str">
            <v>6200.05</v>
          </cell>
          <cell r="G8553" t="str">
            <v>Supplies Gasoline</v>
          </cell>
          <cell r="H8553">
            <v>0</v>
          </cell>
          <cell r="I8553">
            <v>0</v>
          </cell>
          <cell r="J8553">
            <v>0</v>
          </cell>
          <cell r="K8553">
            <v>0</v>
          </cell>
          <cell r="L8553">
            <v>0</v>
          </cell>
          <cell r="M8553">
            <v>0</v>
          </cell>
          <cell r="N8553">
            <v>0</v>
          </cell>
          <cell r="O8553" t="str">
            <v>+++</v>
          </cell>
        </row>
        <row r="8554">
          <cell r="A8554" t="str">
            <v>630.40.85.080-6200.06</v>
          </cell>
          <cell r="B8554" t="str">
            <v>630</v>
          </cell>
          <cell r="C8554" t="str">
            <v>40</v>
          </cell>
          <cell r="D8554" t="str">
            <v>85</v>
          </cell>
          <cell r="E8554" t="str">
            <v>080</v>
          </cell>
          <cell r="F8554" t="str">
            <v>6200.06</v>
          </cell>
          <cell r="G8554" t="str">
            <v>Supplies Propane</v>
          </cell>
          <cell r="H8554">
            <v>0</v>
          </cell>
          <cell r="I8554">
            <v>0</v>
          </cell>
          <cell r="J8554">
            <v>0</v>
          </cell>
          <cell r="K8554">
            <v>0</v>
          </cell>
          <cell r="L8554">
            <v>0</v>
          </cell>
          <cell r="M8554">
            <v>0</v>
          </cell>
          <cell r="N8554">
            <v>0</v>
          </cell>
          <cell r="O8554" t="str">
            <v>+++</v>
          </cell>
        </row>
        <row r="8555">
          <cell r="A8555" t="str">
            <v>630.40.85.080-6200.07</v>
          </cell>
          <cell r="B8555" t="str">
            <v>630</v>
          </cell>
          <cell r="C8555" t="str">
            <v>40</v>
          </cell>
          <cell r="D8555" t="str">
            <v>85</v>
          </cell>
          <cell r="E8555" t="str">
            <v>080</v>
          </cell>
          <cell r="F8555" t="str">
            <v>6200.07</v>
          </cell>
          <cell r="G8555" t="str">
            <v>Supplies Radio Communication &amp; Maint</v>
          </cell>
          <cell r="H8555">
            <v>0</v>
          </cell>
          <cell r="I8555">
            <v>0</v>
          </cell>
          <cell r="J8555">
            <v>0</v>
          </cell>
          <cell r="K8555">
            <v>0</v>
          </cell>
          <cell r="L8555">
            <v>0</v>
          </cell>
          <cell r="M8555">
            <v>0</v>
          </cell>
          <cell r="N8555">
            <v>0</v>
          </cell>
          <cell r="O8555" t="str">
            <v>+++</v>
          </cell>
        </row>
        <row r="8556">
          <cell r="A8556" t="str">
            <v>630.40.85.080-6200.09</v>
          </cell>
          <cell r="B8556" t="str">
            <v>630</v>
          </cell>
          <cell r="C8556" t="str">
            <v>40</v>
          </cell>
          <cell r="D8556" t="str">
            <v>85</v>
          </cell>
          <cell r="E8556" t="str">
            <v>080</v>
          </cell>
          <cell r="F8556" t="str">
            <v>6200.09</v>
          </cell>
          <cell r="G8556" t="str">
            <v>Supplies Data Processing</v>
          </cell>
          <cell r="H8556">
            <v>0</v>
          </cell>
          <cell r="I8556">
            <v>0</v>
          </cell>
          <cell r="J8556">
            <v>0</v>
          </cell>
          <cell r="K8556">
            <v>0</v>
          </cell>
          <cell r="L8556">
            <v>0</v>
          </cell>
          <cell r="M8556">
            <v>0</v>
          </cell>
          <cell r="N8556">
            <v>0</v>
          </cell>
          <cell r="O8556" t="str">
            <v>+++</v>
          </cell>
        </row>
        <row r="8557">
          <cell r="A8557" t="str">
            <v>630.40.85.080-6200.10</v>
          </cell>
          <cell r="B8557" t="str">
            <v>630</v>
          </cell>
          <cell r="C8557" t="str">
            <v>40</v>
          </cell>
          <cell r="D8557" t="str">
            <v>85</v>
          </cell>
          <cell r="E8557" t="str">
            <v>080</v>
          </cell>
          <cell r="F8557" t="str">
            <v>6200.10</v>
          </cell>
          <cell r="G8557" t="str">
            <v>Supplies Protective Clothing</v>
          </cell>
          <cell r="H8557">
            <v>0</v>
          </cell>
          <cell r="I8557">
            <v>0</v>
          </cell>
          <cell r="J8557">
            <v>0</v>
          </cell>
          <cell r="K8557">
            <v>0</v>
          </cell>
          <cell r="L8557">
            <v>0</v>
          </cell>
          <cell r="M8557">
            <v>0</v>
          </cell>
          <cell r="N8557">
            <v>0</v>
          </cell>
          <cell r="O8557" t="str">
            <v>+++</v>
          </cell>
        </row>
        <row r="8558">
          <cell r="A8558" t="str">
            <v>630.40.85.080-6200.12</v>
          </cell>
          <cell r="B8558" t="str">
            <v>630</v>
          </cell>
          <cell r="C8558" t="str">
            <v>40</v>
          </cell>
          <cell r="D8558" t="str">
            <v>85</v>
          </cell>
          <cell r="E8558" t="str">
            <v>080</v>
          </cell>
          <cell r="F8558" t="str">
            <v>6200.12</v>
          </cell>
          <cell r="G8558" t="str">
            <v>Supplies CNG</v>
          </cell>
          <cell r="H8558">
            <v>0</v>
          </cell>
          <cell r="I8558">
            <v>0</v>
          </cell>
          <cell r="J8558">
            <v>0</v>
          </cell>
          <cell r="K8558">
            <v>0</v>
          </cell>
          <cell r="L8558">
            <v>0</v>
          </cell>
          <cell r="M8558">
            <v>0</v>
          </cell>
          <cell r="N8558">
            <v>0</v>
          </cell>
          <cell r="O8558" t="str">
            <v>+++</v>
          </cell>
        </row>
        <row r="8559">
          <cell r="A8559" t="str">
            <v>630.40.85.080-6280.03</v>
          </cell>
          <cell r="B8559" t="str">
            <v>630</v>
          </cell>
          <cell r="C8559" t="str">
            <v>40</v>
          </cell>
          <cell r="D8559" t="str">
            <v>85</v>
          </cell>
          <cell r="E8559" t="str">
            <v>080</v>
          </cell>
          <cell r="F8559" t="str">
            <v>6280.03</v>
          </cell>
          <cell r="G8559" t="str">
            <v>Supplies-Public Works Soundwall Repair</v>
          </cell>
          <cell r="H8559">
            <v>0</v>
          </cell>
          <cell r="I8559">
            <v>0</v>
          </cell>
          <cell r="J8559">
            <v>0</v>
          </cell>
          <cell r="K8559">
            <v>0</v>
          </cell>
          <cell r="L8559">
            <v>0</v>
          </cell>
          <cell r="M8559">
            <v>0</v>
          </cell>
          <cell r="N8559">
            <v>0</v>
          </cell>
          <cell r="O8559" t="str">
            <v>+++</v>
          </cell>
        </row>
        <row r="8560">
          <cell r="A8560" t="str">
            <v>630.40.85.080-6280.04</v>
          </cell>
          <cell r="B8560" t="str">
            <v>630</v>
          </cell>
          <cell r="C8560" t="str">
            <v>40</v>
          </cell>
          <cell r="D8560" t="str">
            <v>85</v>
          </cell>
          <cell r="E8560" t="str">
            <v>080</v>
          </cell>
          <cell r="F8560" t="str">
            <v>6280.04</v>
          </cell>
          <cell r="G8560" t="str">
            <v>Supplies-Public Works Sidewalk Repair</v>
          </cell>
          <cell r="H8560">
            <v>0</v>
          </cell>
          <cell r="I8560">
            <v>0</v>
          </cell>
          <cell r="J8560">
            <v>0</v>
          </cell>
          <cell r="K8560">
            <v>0</v>
          </cell>
          <cell r="L8560">
            <v>0</v>
          </cell>
          <cell r="M8560">
            <v>0</v>
          </cell>
          <cell r="N8560">
            <v>0</v>
          </cell>
          <cell r="O8560" t="str">
            <v>+++</v>
          </cell>
        </row>
        <row r="8561">
          <cell r="A8561" t="str">
            <v>630.40.85.080-6280.05</v>
          </cell>
          <cell r="B8561" t="str">
            <v>630</v>
          </cell>
          <cell r="C8561" t="str">
            <v>40</v>
          </cell>
          <cell r="D8561" t="str">
            <v>85</v>
          </cell>
          <cell r="E8561" t="str">
            <v>080</v>
          </cell>
          <cell r="F8561" t="str">
            <v>6280.05</v>
          </cell>
          <cell r="G8561" t="str">
            <v>Supplies-Public Works Traffic Signs</v>
          </cell>
          <cell r="H8561">
            <v>0</v>
          </cell>
          <cell r="I8561">
            <v>0</v>
          </cell>
          <cell r="J8561">
            <v>0</v>
          </cell>
          <cell r="K8561">
            <v>0</v>
          </cell>
          <cell r="L8561">
            <v>0</v>
          </cell>
          <cell r="M8561">
            <v>0</v>
          </cell>
          <cell r="N8561">
            <v>0</v>
          </cell>
          <cell r="O8561" t="str">
            <v>+++</v>
          </cell>
        </row>
        <row r="8562">
          <cell r="A8562" t="str">
            <v>630.40.85.080-6280.08</v>
          </cell>
          <cell r="B8562" t="str">
            <v>630</v>
          </cell>
          <cell r="C8562" t="str">
            <v>40</v>
          </cell>
          <cell r="D8562" t="str">
            <v>85</v>
          </cell>
          <cell r="E8562" t="str">
            <v>080</v>
          </cell>
          <cell r="F8562" t="str">
            <v>6280.08</v>
          </cell>
          <cell r="G8562" t="str">
            <v>Supplies-Public Works Pump</v>
          </cell>
          <cell r="H8562">
            <v>0</v>
          </cell>
          <cell r="I8562">
            <v>0</v>
          </cell>
          <cell r="J8562">
            <v>0</v>
          </cell>
          <cell r="K8562">
            <v>0</v>
          </cell>
          <cell r="L8562">
            <v>0</v>
          </cell>
          <cell r="M8562">
            <v>0</v>
          </cell>
          <cell r="N8562">
            <v>0</v>
          </cell>
          <cell r="O8562" t="str">
            <v>+++</v>
          </cell>
        </row>
        <row r="8563">
          <cell r="A8563" t="str">
            <v>630.40.85.080-6280.09</v>
          </cell>
          <cell r="B8563" t="str">
            <v>630</v>
          </cell>
          <cell r="C8563" t="str">
            <v>40</v>
          </cell>
          <cell r="D8563" t="str">
            <v>85</v>
          </cell>
          <cell r="E8563" t="str">
            <v>080</v>
          </cell>
          <cell r="F8563" t="str">
            <v>6280.09</v>
          </cell>
          <cell r="G8563" t="str">
            <v>Supplies-Public Works Storm Drain System</v>
          </cell>
          <cell r="H8563">
            <v>0</v>
          </cell>
          <cell r="I8563">
            <v>0</v>
          </cell>
          <cell r="J8563">
            <v>0</v>
          </cell>
          <cell r="K8563">
            <v>0</v>
          </cell>
          <cell r="L8563">
            <v>0</v>
          </cell>
          <cell r="M8563">
            <v>0</v>
          </cell>
          <cell r="N8563">
            <v>0</v>
          </cell>
          <cell r="O8563" t="str">
            <v>+++</v>
          </cell>
        </row>
        <row r="8564">
          <cell r="A8564" t="str">
            <v>630.40.85.080-6280.10</v>
          </cell>
          <cell r="B8564" t="str">
            <v>630</v>
          </cell>
          <cell r="C8564" t="str">
            <v>40</v>
          </cell>
          <cell r="D8564" t="str">
            <v>85</v>
          </cell>
          <cell r="E8564" t="str">
            <v>080</v>
          </cell>
          <cell r="F8564" t="str">
            <v>6280.10</v>
          </cell>
          <cell r="G8564" t="str">
            <v>Supplies-Public Works Storm Drain Basin</v>
          </cell>
          <cell r="H8564">
            <v>0</v>
          </cell>
          <cell r="I8564">
            <v>0</v>
          </cell>
          <cell r="J8564">
            <v>0</v>
          </cell>
          <cell r="K8564">
            <v>0</v>
          </cell>
          <cell r="L8564">
            <v>0</v>
          </cell>
          <cell r="M8564">
            <v>0</v>
          </cell>
          <cell r="N8564">
            <v>0</v>
          </cell>
          <cell r="O8564" t="str">
            <v>+++</v>
          </cell>
        </row>
        <row r="8565">
          <cell r="A8565" t="str">
            <v>630.40.85.080-6280.11</v>
          </cell>
          <cell r="B8565" t="str">
            <v>630</v>
          </cell>
          <cell r="C8565" t="str">
            <v>40</v>
          </cell>
          <cell r="D8565" t="str">
            <v>85</v>
          </cell>
          <cell r="E8565" t="str">
            <v>080</v>
          </cell>
          <cell r="F8565" t="str">
            <v>6280.11</v>
          </cell>
          <cell r="G8565" t="str">
            <v>Supplies-Public Works Custodial</v>
          </cell>
          <cell r="H8565">
            <v>0</v>
          </cell>
          <cell r="I8565">
            <v>0</v>
          </cell>
          <cell r="J8565">
            <v>0</v>
          </cell>
          <cell r="K8565">
            <v>0</v>
          </cell>
          <cell r="L8565">
            <v>0</v>
          </cell>
          <cell r="M8565">
            <v>0</v>
          </cell>
          <cell r="N8565">
            <v>0</v>
          </cell>
          <cell r="O8565" t="str">
            <v>+++</v>
          </cell>
        </row>
        <row r="8566">
          <cell r="A8566" t="str">
            <v>630.40.85.080-6280.12</v>
          </cell>
          <cell r="B8566" t="str">
            <v>630</v>
          </cell>
          <cell r="C8566" t="str">
            <v>40</v>
          </cell>
          <cell r="D8566" t="str">
            <v>85</v>
          </cell>
          <cell r="E8566" t="str">
            <v>080</v>
          </cell>
          <cell r="F8566" t="str">
            <v>6280.12</v>
          </cell>
          <cell r="G8566" t="str">
            <v>Supplies-Public Works Chemicals</v>
          </cell>
          <cell r="H8566">
            <v>0</v>
          </cell>
          <cell r="I8566">
            <v>0</v>
          </cell>
          <cell r="J8566">
            <v>0</v>
          </cell>
          <cell r="K8566">
            <v>0</v>
          </cell>
          <cell r="L8566">
            <v>0</v>
          </cell>
          <cell r="M8566">
            <v>0</v>
          </cell>
          <cell r="N8566">
            <v>0</v>
          </cell>
          <cell r="O8566" t="str">
            <v>+++</v>
          </cell>
        </row>
        <row r="8567">
          <cell r="A8567" t="str">
            <v>630.40.85.080-6280.13</v>
          </cell>
          <cell r="B8567" t="str">
            <v>630</v>
          </cell>
          <cell r="C8567" t="str">
            <v>40</v>
          </cell>
          <cell r="D8567" t="str">
            <v>85</v>
          </cell>
          <cell r="E8567" t="str">
            <v>080</v>
          </cell>
          <cell r="F8567" t="str">
            <v>6280.13</v>
          </cell>
          <cell r="G8567" t="str">
            <v>Supplies-Public Works Laboratory</v>
          </cell>
          <cell r="H8567">
            <v>0</v>
          </cell>
          <cell r="I8567">
            <v>0</v>
          </cell>
          <cell r="J8567">
            <v>0</v>
          </cell>
          <cell r="K8567">
            <v>0</v>
          </cell>
          <cell r="L8567">
            <v>0</v>
          </cell>
          <cell r="M8567">
            <v>0</v>
          </cell>
          <cell r="N8567">
            <v>0</v>
          </cell>
          <cell r="O8567" t="str">
            <v>+++</v>
          </cell>
        </row>
        <row r="8568">
          <cell r="A8568" t="str">
            <v>630.40.85.080-6280.14</v>
          </cell>
          <cell r="B8568" t="str">
            <v>630</v>
          </cell>
          <cell r="C8568" t="str">
            <v>40</v>
          </cell>
          <cell r="D8568" t="str">
            <v>85</v>
          </cell>
          <cell r="E8568" t="str">
            <v>080</v>
          </cell>
          <cell r="F8568" t="str">
            <v>6280.14</v>
          </cell>
          <cell r="G8568" t="str">
            <v>Supplies-Public Works Protective Clothing</v>
          </cell>
          <cell r="H8568">
            <v>0</v>
          </cell>
          <cell r="I8568">
            <v>0</v>
          </cell>
          <cell r="J8568">
            <v>0</v>
          </cell>
          <cell r="K8568">
            <v>0</v>
          </cell>
          <cell r="L8568">
            <v>0</v>
          </cell>
          <cell r="M8568">
            <v>0</v>
          </cell>
          <cell r="N8568">
            <v>0</v>
          </cell>
          <cell r="O8568" t="str">
            <v>+++</v>
          </cell>
        </row>
        <row r="8569">
          <cell r="A8569" t="str">
            <v>630.40.85.080-6280.15</v>
          </cell>
          <cell r="B8569" t="str">
            <v>630</v>
          </cell>
          <cell r="C8569" t="str">
            <v>40</v>
          </cell>
          <cell r="D8569" t="str">
            <v>85</v>
          </cell>
          <cell r="E8569" t="str">
            <v>080</v>
          </cell>
          <cell r="F8569" t="str">
            <v>6280.15</v>
          </cell>
          <cell r="G8569" t="str">
            <v>Supplies-Public Works Mechanics Tools</v>
          </cell>
          <cell r="H8569">
            <v>0</v>
          </cell>
          <cell r="I8569">
            <v>0</v>
          </cell>
          <cell r="J8569">
            <v>0</v>
          </cell>
          <cell r="K8569">
            <v>0</v>
          </cell>
          <cell r="L8569">
            <v>0</v>
          </cell>
          <cell r="M8569">
            <v>0</v>
          </cell>
          <cell r="N8569">
            <v>0</v>
          </cell>
          <cell r="O8569" t="str">
            <v>+++</v>
          </cell>
        </row>
        <row r="8570">
          <cell r="A8570" t="str">
            <v>630.40.85.080-6280.16</v>
          </cell>
          <cell r="B8570" t="str">
            <v>630</v>
          </cell>
          <cell r="C8570" t="str">
            <v>40</v>
          </cell>
          <cell r="D8570" t="str">
            <v>85</v>
          </cell>
          <cell r="E8570" t="str">
            <v>080</v>
          </cell>
          <cell r="F8570" t="str">
            <v>6280.16</v>
          </cell>
          <cell r="G8570" t="str">
            <v>Supplies-Public Works UV System Supplies</v>
          </cell>
          <cell r="H8570">
            <v>0</v>
          </cell>
          <cell r="I8570">
            <v>0</v>
          </cell>
          <cell r="J8570">
            <v>0</v>
          </cell>
          <cell r="K8570">
            <v>0</v>
          </cell>
          <cell r="L8570">
            <v>0</v>
          </cell>
          <cell r="M8570">
            <v>0</v>
          </cell>
          <cell r="N8570">
            <v>0</v>
          </cell>
          <cell r="O8570" t="str">
            <v>+++</v>
          </cell>
        </row>
        <row r="8571">
          <cell r="A8571" t="str">
            <v>630.40.85.080-6280.19</v>
          </cell>
          <cell r="B8571" t="str">
            <v>630</v>
          </cell>
          <cell r="C8571" t="str">
            <v>40</v>
          </cell>
          <cell r="D8571" t="str">
            <v>85</v>
          </cell>
          <cell r="E8571" t="str">
            <v>080</v>
          </cell>
          <cell r="F8571" t="str">
            <v>6280.19</v>
          </cell>
          <cell r="G8571" t="str">
            <v>Supplies-Public Works Specialty Maintenance Tools</v>
          </cell>
          <cell r="H8571">
            <v>0</v>
          </cell>
          <cell r="I8571">
            <v>0</v>
          </cell>
          <cell r="J8571">
            <v>0</v>
          </cell>
          <cell r="K8571">
            <v>0</v>
          </cell>
          <cell r="L8571">
            <v>0</v>
          </cell>
          <cell r="M8571">
            <v>0</v>
          </cell>
          <cell r="N8571">
            <v>0</v>
          </cell>
          <cell r="O8571" t="str">
            <v>+++</v>
          </cell>
        </row>
        <row r="8572">
          <cell r="A8572" t="str">
            <v>630.40.85.080-6280.20</v>
          </cell>
          <cell r="B8572" t="str">
            <v>630</v>
          </cell>
          <cell r="C8572" t="str">
            <v>40</v>
          </cell>
          <cell r="D8572" t="str">
            <v>85</v>
          </cell>
          <cell r="E8572" t="str">
            <v>080</v>
          </cell>
          <cell r="F8572" t="str">
            <v>6280.20</v>
          </cell>
          <cell r="G8572" t="str">
            <v>Supplies-Public Works Bin Repair</v>
          </cell>
          <cell r="H8572">
            <v>0</v>
          </cell>
          <cell r="I8572">
            <v>0</v>
          </cell>
          <cell r="J8572">
            <v>0</v>
          </cell>
          <cell r="K8572">
            <v>0</v>
          </cell>
          <cell r="L8572">
            <v>0</v>
          </cell>
          <cell r="M8572">
            <v>0</v>
          </cell>
          <cell r="N8572">
            <v>0</v>
          </cell>
          <cell r="O8572" t="str">
            <v>+++</v>
          </cell>
        </row>
        <row r="8573">
          <cell r="A8573" t="str">
            <v>630.40.85.080-6280.21</v>
          </cell>
          <cell r="B8573" t="str">
            <v>630</v>
          </cell>
          <cell r="C8573" t="str">
            <v>40</v>
          </cell>
          <cell r="D8573" t="str">
            <v>85</v>
          </cell>
          <cell r="E8573" t="str">
            <v>080</v>
          </cell>
          <cell r="F8573" t="str">
            <v>6280.21</v>
          </cell>
          <cell r="G8573" t="str">
            <v>Supplies-Public Works Used Oil Grant</v>
          </cell>
          <cell r="H8573">
            <v>0</v>
          </cell>
          <cell r="I8573">
            <v>0</v>
          </cell>
          <cell r="J8573">
            <v>0</v>
          </cell>
          <cell r="K8573">
            <v>0</v>
          </cell>
          <cell r="L8573">
            <v>0</v>
          </cell>
          <cell r="M8573">
            <v>0</v>
          </cell>
          <cell r="N8573">
            <v>0</v>
          </cell>
          <cell r="O8573" t="str">
            <v>+++</v>
          </cell>
        </row>
        <row r="8574">
          <cell r="A8574" t="str">
            <v>630.40.85.080-6280.22</v>
          </cell>
          <cell r="B8574" t="str">
            <v>630</v>
          </cell>
          <cell r="C8574" t="str">
            <v>40</v>
          </cell>
          <cell r="D8574" t="str">
            <v>85</v>
          </cell>
          <cell r="E8574" t="str">
            <v>080</v>
          </cell>
          <cell r="F8574" t="str">
            <v>6280.22</v>
          </cell>
          <cell r="G8574" t="str">
            <v>Supplies-Public Works Recycled Products</v>
          </cell>
          <cell r="H8574">
            <v>0</v>
          </cell>
          <cell r="I8574">
            <v>0</v>
          </cell>
          <cell r="J8574">
            <v>0</v>
          </cell>
          <cell r="K8574">
            <v>0</v>
          </cell>
          <cell r="L8574">
            <v>0</v>
          </cell>
          <cell r="M8574">
            <v>0</v>
          </cell>
          <cell r="N8574">
            <v>0</v>
          </cell>
          <cell r="O8574" t="str">
            <v>+++</v>
          </cell>
        </row>
        <row r="8575">
          <cell r="A8575" t="str">
            <v>630.40.85.080-6280.23</v>
          </cell>
          <cell r="B8575" t="str">
            <v>630</v>
          </cell>
          <cell r="C8575" t="str">
            <v>40</v>
          </cell>
          <cell r="D8575" t="str">
            <v>85</v>
          </cell>
          <cell r="E8575" t="str">
            <v>080</v>
          </cell>
          <cell r="F8575" t="str">
            <v>6280.23</v>
          </cell>
          <cell r="G8575" t="str">
            <v>Supplies-Public Works Recycling Education Program</v>
          </cell>
          <cell r="H8575">
            <v>0</v>
          </cell>
          <cell r="I8575">
            <v>0</v>
          </cell>
          <cell r="J8575">
            <v>0</v>
          </cell>
          <cell r="K8575">
            <v>0</v>
          </cell>
          <cell r="L8575">
            <v>0</v>
          </cell>
          <cell r="M8575">
            <v>0</v>
          </cell>
          <cell r="N8575">
            <v>0</v>
          </cell>
          <cell r="O8575" t="str">
            <v>+++</v>
          </cell>
        </row>
        <row r="8576">
          <cell r="A8576" t="str">
            <v>630.40.85.080-6280.25</v>
          </cell>
          <cell r="B8576" t="str">
            <v>630</v>
          </cell>
          <cell r="C8576" t="str">
            <v>40</v>
          </cell>
          <cell r="D8576" t="str">
            <v>85</v>
          </cell>
          <cell r="E8576" t="str">
            <v>080</v>
          </cell>
          <cell r="F8576" t="str">
            <v>6280.25</v>
          </cell>
          <cell r="G8576" t="str">
            <v>Supplies-Public Works Collection Containers</v>
          </cell>
          <cell r="H8576">
            <v>0</v>
          </cell>
          <cell r="I8576">
            <v>0</v>
          </cell>
          <cell r="J8576">
            <v>0</v>
          </cell>
          <cell r="K8576">
            <v>0</v>
          </cell>
          <cell r="L8576">
            <v>0</v>
          </cell>
          <cell r="M8576">
            <v>0</v>
          </cell>
          <cell r="N8576">
            <v>0</v>
          </cell>
          <cell r="O8576" t="str">
            <v>+++</v>
          </cell>
        </row>
        <row r="8577">
          <cell r="A8577" t="str">
            <v>630.40.85.080-6280.26</v>
          </cell>
          <cell r="B8577" t="str">
            <v>630</v>
          </cell>
          <cell r="C8577" t="str">
            <v>40</v>
          </cell>
          <cell r="D8577" t="str">
            <v>85</v>
          </cell>
          <cell r="E8577" t="str">
            <v>080</v>
          </cell>
          <cell r="F8577" t="str">
            <v>6280.26</v>
          </cell>
          <cell r="G8577" t="str">
            <v>Supplies-Public Works 3 Cart System Containers</v>
          </cell>
          <cell r="H8577">
            <v>0</v>
          </cell>
          <cell r="I8577">
            <v>0</v>
          </cell>
          <cell r="J8577">
            <v>0</v>
          </cell>
          <cell r="K8577">
            <v>0</v>
          </cell>
          <cell r="L8577">
            <v>0</v>
          </cell>
          <cell r="M8577">
            <v>0</v>
          </cell>
          <cell r="N8577">
            <v>0</v>
          </cell>
          <cell r="O8577" t="str">
            <v>+++</v>
          </cell>
        </row>
        <row r="8578">
          <cell r="A8578" t="str">
            <v>630.40.85.080-6280.27</v>
          </cell>
          <cell r="B8578" t="str">
            <v>630</v>
          </cell>
          <cell r="C8578" t="str">
            <v>40</v>
          </cell>
          <cell r="D8578" t="str">
            <v>85</v>
          </cell>
          <cell r="E8578" t="str">
            <v>080</v>
          </cell>
          <cell r="F8578" t="str">
            <v>6280.27</v>
          </cell>
          <cell r="G8578" t="str">
            <v>Supplies-Public Works SSJID Surface Water</v>
          </cell>
          <cell r="H8578">
            <v>0</v>
          </cell>
          <cell r="I8578">
            <v>0</v>
          </cell>
          <cell r="J8578">
            <v>0</v>
          </cell>
          <cell r="K8578">
            <v>0</v>
          </cell>
          <cell r="L8578">
            <v>0</v>
          </cell>
          <cell r="M8578">
            <v>0</v>
          </cell>
          <cell r="N8578">
            <v>0</v>
          </cell>
          <cell r="O8578" t="str">
            <v>+++</v>
          </cell>
        </row>
        <row r="8579">
          <cell r="A8579" t="str">
            <v>630.40.85.080-6280.28</v>
          </cell>
          <cell r="B8579" t="str">
            <v>630</v>
          </cell>
          <cell r="C8579" t="str">
            <v>40</v>
          </cell>
          <cell r="D8579" t="str">
            <v>85</v>
          </cell>
          <cell r="E8579" t="str">
            <v>080</v>
          </cell>
          <cell r="F8579" t="str">
            <v>6280.28</v>
          </cell>
          <cell r="G8579" t="str">
            <v>Supplies-Public Works Water Treatment Chemicals</v>
          </cell>
          <cell r="H8579">
            <v>0</v>
          </cell>
          <cell r="I8579">
            <v>0</v>
          </cell>
          <cell r="J8579">
            <v>0</v>
          </cell>
          <cell r="K8579">
            <v>0</v>
          </cell>
          <cell r="L8579">
            <v>0</v>
          </cell>
          <cell r="M8579">
            <v>0</v>
          </cell>
          <cell r="N8579">
            <v>0</v>
          </cell>
          <cell r="O8579" t="str">
            <v>+++</v>
          </cell>
        </row>
        <row r="8580">
          <cell r="A8580" t="str">
            <v>630.40.85.080-6280.29</v>
          </cell>
          <cell r="B8580" t="str">
            <v>630</v>
          </cell>
          <cell r="C8580" t="str">
            <v>40</v>
          </cell>
          <cell r="D8580" t="str">
            <v>85</v>
          </cell>
          <cell r="E8580" t="str">
            <v>080</v>
          </cell>
          <cell r="F8580" t="str">
            <v>6280.29</v>
          </cell>
          <cell r="G8580" t="str">
            <v>Supplies-Public Works Water Treatment</v>
          </cell>
          <cell r="H8580">
            <v>0</v>
          </cell>
          <cell r="I8580">
            <v>0</v>
          </cell>
          <cell r="J8580">
            <v>0</v>
          </cell>
          <cell r="K8580">
            <v>0</v>
          </cell>
          <cell r="L8580">
            <v>0</v>
          </cell>
          <cell r="M8580">
            <v>0</v>
          </cell>
          <cell r="N8580">
            <v>0</v>
          </cell>
          <cell r="O8580" t="str">
            <v>+++</v>
          </cell>
        </row>
        <row r="8581">
          <cell r="A8581" t="str">
            <v>630.40.85.080-6280.30</v>
          </cell>
          <cell r="B8581" t="str">
            <v>630</v>
          </cell>
          <cell r="C8581" t="str">
            <v>40</v>
          </cell>
          <cell r="D8581" t="str">
            <v>85</v>
          </cell>
          <cell r="E8581" t="str">
            <v>080</v>
          </cell>
          <cell r="F8581" t="str">
            <v>6280.30</v>
          </cell>
          <cell r="G8581" t="str">
            <v>Supplies-Public Works Automated &amp; Hand Tools</v>
          </cell>
          <cell r="H8581">
            <v>0</v>
          </cell>
          <cell r="I8581">
            <v>0</v>
          </cell>
          <cell r="J8581">
            <v>0</v>
          </cell>
          <cell r="K8581">
            <v>0</v>
          </cell>
          <cell r="L8581">
            <v>0</v>
          </cell>
          <cell r="M8581">
            <v>0</v>
          </cell>
          <cell r="N8581">
            <v>0</v>
          </cell>
          <cell r="O8581" t="str">
            <v>+++</v>
          </cell>
        </row>
        <row r="8582">
          <cell r="A8582" t="str">
            <v>630.40.85.080-6280.31</v>
          </cell>
          <cell r="B8582" t="str">
            <v>630</v>
          </cell>
          <cell r="C8582" t="str">
            <v>40</v>
          </cell>
          <cell r="D8582" t="str">
            <v>85</v>
          </cell>
          <cell r="E8582" t="str">
            <v>080</v>
          </cell>
          <cell r="F8582" t="str">
            <v>6280.31</v>
          </cell>
          <cell r="G8582" t="str">
            <v>Supplies-Public Works Water Conservation</v>
          </cell>
          <cell r="H8582">
            <v>0</v>
          </cell>
          <cell r="I8582">
            <v>0</v>
          </cell>
          <cell r="J8582">
            <v>0</v>
          </cell>
          <cell r="K8582">
            <v>0</v>
          </cell>
          <cell r="L8582">
            <v>0</v>
          </cell>
          <cell r="M8582">
            <v>0</v>
          </cell>
          <cell r="N8582">
            <v>0</v>
          </cell>
          <cell r="O8582" t="str">
            <v>+++</v>
          </cell>
        </row>
        <row r="8583">
          <cell r="A8583" t="str">
            <v>630.40.85.080-6280.32</v>
          </cell>
          <cell r="B8583" t="str">
            <v>630</v>
          </cell>
          <cell r="C8583" t="str">
            <v>40</v>
          </cell>
          <cell r="D8583" t="str">
            <v>85</v>
          </cell>
          <cell r="E8583" t="str">
            <v>080</v>
          </cell>
          <cell r="F8583" t="str">
            <v>6280.32</v>
          </cell>
          <cell r="G8583" t="str">
            <v>Supplies-Public Works Water Distribution System</v>
          </cell>
          <cell r="H8583">
            <v>0</v>
          </cell>
          <cell r="I8583">
            <v>0</v>
          </cell>
          <cell r="J8583">
            <v>0</v>
          </cell>
          <cell r="K8583">
            <v>0</v>
          </cell>
          <cell r="L8583">
            <v>0</v>
          </cell>
          <cell r="M8583">
            <v>0</v>
          </cell>
          <cell r="N8583">
            <v>0</v>
          </cell>
          <cell r="O8583" t="str">
            <v>+++</v>
          </cell>
        </row>
        <row r="8584">
          <cell r="A8584" t="str">
            <v>630.40.85.080-6280.33</v>
          </cell>
          <cell r="B8584" t="str">
            <v>630</v>
          </cell>
          <cell r="C8584" t="str">
            <v>40</v>
          </cell>
          <cell r="D8584" t="str">
            <v>85</v>
          </cell>
          <cell r="E8584" t="str">
            <v>080</v>
          </cell>
          <cell r="F8584" t="str">
            <v>6280.33</v>
          </cell>
          <cell r="G8584" t="str">
            <v>Supplies-Public Works Fire Hydrants</v>
          </cell>
          <cell r="H8584">
            <v>0</v>
          </cell>
          <cell r="I8584">
            <v>0</v>
          </cell>
          <cell r="J8584">
            <v>0</v>
          </cell>
          <cell r="K8584">
            <v>0</v>
          </cell>
          <cell r="L8584">
            <v>0</v>
          </cell>
          <cell r="M8584">
            <v>0</v>
          </cell>
          <cell r="N8584">
            <v>0</v>
          </cell>
          <cell r="O8584" t="str">
            <v>+++</v>
          </cell>
        </row>
        <row r="8585">
          <cell r="A8585" t="str">
            <v>630.40.85.080-6280.34</v>
          </cell>
          <cell r="B8585" t="str">
            <v>630</v>
          </cell>
          <cell r="C8585" t="str">
            <v>40</v>
          </cell>
          <cell r="D8585" t="str">
            <v>85</v>
          </cell>
          <cell r="E8585" t="str">
            <v>080</v>
          </cell>
          <cell r="F8585" t="str">
            <v>6280.34</v>
          </cell>
          <cell r="G8585" t="str">
            <v>Supplies-Public Works Wells &amp; Pumps</v>
          </cell>
          <cell r="H8585">
            <v>0</v>
          </cell>
          <cell r="I8585">
            <v>0</v>
          </cell>
          <cell r="J8585">
            <v>0</v>
          </cell>
          <cell r="K8585">
            <v>0</v>
          </cell>
          <cell r="L8585">
            <v>0</v>
          </cell>
          <cell r="M8585">
            <v>0</v>
          </cell>
          <cell r="N8585">
            <v>0</v>
          </cell>
          <cell r="O8585" t="str">
            <v>+++</v>
          </cell>
        </row>
        <row r="8586">
          <cell r="A8586" t="str">
            <v>630.40.85.080-6280.35</v>
          </cell>
          <cell r="B8586" t="str">
            <v>630</v>
          </cell>
          <cell r="C8586" t="str">
            <v>40</v>
          </cell>
          <cell r="D8586" t="str">
            <v>85</v>
          </cell>
          <cell r="E8586" t="str">
            <v>080</v>
          </cell>
          <cell r="F8586" t="str">
            <v>6280.35</v>
          </cell>
          <cell r="G8586" t="str">
            <v>Supplies-Public Works Water Meters &amp; Boxes</v>
          </cell>
          <cell r="H8586">
            <v>0</v>
          </cell>
          <cell r="I8586">
            <v>0</v>
          </cell>
          <cell r="J8586">
            <v>0</v>
          </cell>
          <cell r="K8586">
            <v>0</v>
          </cell>
          <cell r="L8586">
            <v>0</v>
          </cell>
          <cell r="M8586">
            <v>0</v>
          </cell>
          <cell r="N8586">
            <v>0</v>
          </cell>
          <cell r="O8586" t="str">
            <v>+++</v>
          </cell>
        </row>
        <row r="8587">
          <cell r="A8587" t="str">
            <v>630.40.85.080-6280.36</v>
          </cell>
          <cell r="B8587" t="str">
            <v>630</v>
          </cell>
          <cell r="C8587" t="str">
            <v>40</v>
          </cell>
          <cell r="D8587" t="str">
            <v>85</v>
          </cell>
          <cell r="E8587" t="str">
            <v>080</v>
          </cell>
          <cell r="F8587" t="str">
            <v>6280.36</v>
          </cell>
          <cell r="G8587" t="str">
            <v>Supplies-Public Works Traffic Calming</v>
          </cell>
          <cell r="H8587">
            <v>0</v>
          </cell>
          <cell r="I8587">
            <v>0</v>
          </cell>
          <cell r="J8587">
            <v>0</v>
          </cell>
          <cell r="K8587">
            <v>0</v>
          </cell>
          <cell r="L8587">
            <v>0</v>
          </cell>
          <cell r="M8587">
            <v>0</v>
          </cell>
          <cell r="N8587">
            <v>0</v>
          </cell>
          <cell r="O8587" t="str">
            <v>+++</v>
          </cell>
        </row>
        <row r="8588">
          <cell r="A8588" t="str">
            <v>630.40.85.080-6280.38</v>
          </cell>
          <cell r="B8588" t="str">
            <v>630</v>
          </cell>
          <cell r="C8588" t="str">
            <v>40</v>
          </cell>
          <cell r="D8588" t="str">
            <v>85</v>
          </cell>
          <cell r="E8588" t="str">
            <v>080</v>
          </cell>
          <cell r="F8588" t="str">
            <v>6280.38</v>
          </cell>
          <cell r="G8588" t="str">
            <v>Supplies-Public Works Global Supplies</v>
          </cell>
          <cell r="H8588">
            <v>0</v>
          </cell>
          <cell r="I8588">
            <v>0</v>
          </cell>
          <cell r="J8588">
            <v>0</v>
          </cell>
          <cell r="K8588">
            <v>0</v>
          </cell>
          <cell r="L8588">
            <v>0</v>
          </cell>
          <cell r="M8588">
            <v>0</v>
          </cell>
          <cell r="N8588">
            <v>0</v>
          </cell>
          <cell r="O8588" t="str">
            <v>+++</v>
          </cell>
        </row>
        <row r="8589">
          <cell r="A8589" t="str">
            <v>630.40.85.080-6280.39</v>
          </cell>
          <cell r="B8589" t="str">
            <v>630</v>
          </cell>
          <cell r="C8589" t="str">
            <v>40</v>
          </cell>
          <cell r="D8589" t="str">
            <v>85</v>
          </cell>
          <cell r="E8589" t="str">
            <v>080</v>
          </cell>
          <cell r="F8589" t="str">
            <v>6280.39</v>
          </cell>
          <cell r="G8589" t="str">
            <v>Supplies-Public Works Industrial Waste Pretreatment</v>
          </cell>
          <cell r="H8589">
            <v>0</v>
          </cell>
          <cell r="I8589">
            <v>0</v>
          </cell>
          <cell r="J8589">
            <v>0</v>
          </cell>
          <cell r="K8589">
            <v>0</v>
          </cell>
          <cell r="L8589">
            <v>0</v>
          </cell>
          <cell r="M8589">
            <v>0</v>
          </cell>
          <cell r="N8589">
            <v>0</v>
          </cell>
          <cell r="O8589" t="str">
            <v>+++</v>
          </cell>
        </row>
        <row r="8590">
          <cell r="A8590" t="str">
            <v>630.40.85.080-6280.41</v>
          </cell>
          <cell r="B8590" t="str">
            <v>630</v>
          </cell>
          <cell r="C8590" t="str">
            <v>40</v>
          </cell>
          <cell r="D8590" t="str">
            <v>85</v>
          </cell>
          <cell r="E8590" t="str">
            <v>080</v>
          </cell>
          <cell r="F8590" t="str">
            <v>6280.41</v>
          </cell>
          <cell r="G8590" t="str">
            <v>Supplies-Public Works Bevarage Container Grant</v>
          </cell>
          <cell r="H8590">
            <v>0</v>
          </cell>
          <cell r="I8590">
            <v>0</v>
          </cell>
          <cell r="J8590">
            <v>0</v>
          </cell>
          <cell r="K8590">
            <v>0</v>
          </cell>
          <cell r="L8590">
            <v>0</v>
          </cell>
          <cell r="M8590">
            <v>0</v>
          </cell>
          <cell r="N8590">
            <v>0</v>
          </cell>
          <cell r="O8590" t="str">
            <v>+++</v>
          </cell>
        </row>
        <row r="8591">
          <cell r="A8591" t="str">
            <v>630.40.85.080-6280.42</v>
          </cell>
          <cell r="B8591" t="str">
            <v>630</v>
          </cell>
          <cell r="C8591" t="str">
            <v>40</v>
          </cell>
          <cell r="D8591" t="str">
            <v>85</v>
          </cell>
          <cell r="E8591" t="str">
            <v>080</v>
          </cell>
          <cell r="F8591" t="str">
            <v>6280.42</v>
          </cell>
          <cell r="G8591" t="str">
            <v>Supplies-Public Works Industrial Wastewater</v>
          </cell>
          <cell r="H8591">
            <v>0</v>
          </cell>
          <cell r="I8591">
            <v>0</v>
          </cell>
          <cell r="J8591">
            <v>0</v>
          </cell>
          <cell r="K8591">
            <v>0</v>
          </cell>
          <cell r="L8591">
            <v>0</v>
          </cell>
          <cell r="M8591">
            <v>0</v>
          </cell>
          <cell r="N8591">
            <v>0</v>
          </cell>
          <cell r="O8591" t="str">
            <v>+++</v>
          </cell>
        </row>
        <row r="8592">
          <cell r="A8592" t="str">
            <v>630.40.85.080-6300.01</v>
          </cell>
          <cell r="B8592" t="str">
            <v>630</v>
          </cell>
          <cell r="C8592" t="str">
            <v>40</v>
          </cell>
          <cell r="D8592" t="str">
            <v>85</v>
          </cell>
          <cell r="E8592" t="str">
            <v>080</v>
          </cell>
          <cell r="F8592" t="str">
            <v>6300.01</v>
          </cell>
          <cell r="G8592" t="str">
            <v>Dues &amp; Subscriptions Memberships</v>
          </cell>
          <cell r="H8592">
            <v>0</v>
          </cell>
          <cell r="I8592">
            <v>0</v>
          </cell>
          <cell r="J8592">
            <v>0</v>
          </cell>
          <cell r="K8592">
            <v>0</v>
          </cell>
          <cell r="L8592">
            <v>0</v>
          </cell>
          <cell r="M8592">
            <v>0</v>
          </cell>
          <cell r="N8592">
            <v>0</v>
          </cell>
          <cell r="O8592" t="str">
            <v>+++</v>
          </cell>
        </row>
        <row r="8593">
          <cell r="A8593" t="str">
            <v>630.40.85.080-6300.02</v>
          </cell>
          <cell r="B8593" t="str">
            <v>630</v>
          </cell>
          <cell r="C8593" t="str">
            <v>40</v>
          </cell>
          <cell r="D8593" t="str">
            <v>85</v>
          </cell>
          <cell r="E8593" t="str">
            <v>080</v>
          </cell>
          <cell r="F8593" t="str">
            <v>6300.02</v>
          </cell>
          <cell r="G8593" t="str">
            <v>Dues &amp; Subscriptions Publications</v>
          </cell>
          <cell r="H8593">
            <v>0</v>
          </cell>
          <cell r="I8593">
            <v>0</v>
          </cell>
          <cell r="J8593">
            <v>0</v>
          </cell>
          <cell r="K8593">
            <v>0</v>
          </cell>
          <cell r="L8593">
            <v>0</v>
          </cell>
          <cell r="M8593">
            <v>0</v>
          </cell>
          <cell r="N8593">
            <v>0</v>
          </cell>
          <cell r="O8593" t="str">
            <v>+++</v>
          </cell>
        </row>
        <row r="8594">
          <cell r="A8594" t="str">
            <v>630.40.85.080-6300.03</v>
          </cell>
          <cell r="B8594" t="str">
            <v>630</v>
          </cell>
          <cell r="C8594" t="str">
            <v>40</v>
          </cell>
          <cell r="D8594" t="str">
            <v>85</v>
          </cell>
          <cell r="E8594" t="str">
            <v>080</v>
          </cell>
          <cell r="F8594" t="str">
            <v>6300.03</v>
          </cell>
          <cell r="G8594" t="str">
            <v>Dues &amp; Subscriptions Certifications</v>
          </cell>
          <cell r="H8594">
            <v>0</v>
          </cell>
          <cell r="I8594">
            <v>0</v>
          </cell>
          <cell r="J8594">
            <v>0</v>
          </cell>
          <cell r="K8594">
            <v>0</v>
          </cell>
          <cell r="L8594">
            <v>0</v>
          </cell>
          <cell r="M8594">
            <v>0</v>
          </cell>
          <cell r="N8594">
            <v>0</v>
          </cell>
          <cell r="O8594" t="str">
            <v>+++</v>
          </cell>
        </row>
        <row r="8595">
          <cell r="A8595" t="str">
            <v>630.40.85.080-6350.01</v>
          </cell>
          <cell r="B8595" t="str">
            <v>630</v>
          </cell>
          <cell r="C8595" t="str">
            <v>40</v>
          </cell>
          <cell r="D8595" t="str">
            <v>85</v>
          </cell>
          <cell r="E8595" t="str">
            <v>080</v>
          </cell>
          <cell r="F8595" t="str">
            <v>6350.01</v>
          </cell>
          <cell r="G8595" t="str">
            <v>Maintenance Agreements &amp; Licenses License/Software Maintenance</v>
          </cell>
          <cell r="H8595">
            <v>0</v>
          </cell>
          <cell r="I8595">
            <v>0</v>
          </cell>
          <cell r="J8595">
            <v>0</v>
          </cell>
          <cell r="K8595">
            <v>0</v>
          </cell>
          <cell r="L8595">
            <v>0</v>
          </cell>
          <cell r="M8595">
            <v>0</v>
          </cell>
          <cell r="N8595">
            <v>0</v>
          </cell>
          <cell r="O8595" t="str">
            <v>+++</v>
          </cell>
        </row>
        <row r="8596">
          <cell r="A8596" t="str">
            <v>630.40.85.080-6350.02</v>
          </cell>
          <cell r="B8596" t="str">
            <v>630</v>
          </cell>
          <cell r="C8596" t="str">
            <v>40</v>
          </cell>
          <cell r="D8596" t="str">
            <v>85</v>
          </cell>
          <cell r="E8596" t="str">
            <v>080</v>
          </cell>
          <cell r="F8596" t="str">
            <v>6350.02</v>
          </cell>
          <cell r="G8596" t="str">
            <v>Maintenance Agreements &amp; Licenses Hardware Maintenance</v>
          </cell>
          <cell r="H8596">
            <v>0</v>
          </cell>
          <cell r="I8596">
            <v>0</v>
          </cell>
          <cell r="J8596">
            <v>0</v>
          </cell>
          <cell r="K8596">
            <v>0</v>
          </cell>
          <cell r="L8596">
            <v>0</v>
          </cell>
          <cell r="M8596">
            <v>0</v>
          </cell>
          <cell r="N8596">
            <v>0</v>
          </cell>
          <cell r="O8596" t="str">
            <v>+++</v>
          </cell>
        </row>
        <row r="8597">
          <cell r="A8597" t="str">
            <v>630.40.85.080-6350.03</v>
          </cell>
          <cell r="B8597" t="str">
            <v>630</v>
          </cell>
          <cell r="C8597" t="str">
            <v>40</v>
          </cell>
          <cell r="D8597" t="str">
            <v>85</v>
          </cell>
          <cell r="E8597" t="str">
            <v>080</v>
          </cell>
          <cell r="F8597" t="str">
            <v>6350.03</v>
          </cell>
          <cell r="G8597" t="str">
            <v>Maintenance Agreements &amp; Licenses Maintenance Agreements</v>
          </cell>
          <cell r="H8597">
            <v>0</v>
          </cell>
          <cell r="I8597">
            <v>0</v>
          </cell>
          <cell r="J8597">
            <v>0</v>
          </cell>
          <cell r="K8597">
            <v>0</v>
          </cell>
          <cell r="L8597">
            <v>0</v>
          </cell>
          <cell r="M8597">
            <v>0</v>
          </cell>
          <cell r="N8597">
            <v>0</v>
          </cell>
          <cell r="O8597" t="str">
            <v>+++</v>
          </cell>
        </row>
        <row r="8598">
          <cell r="A8598" t="str">
            <v>630.40.85.080-6350.04</v>
          </cell>
          <cell r="B8598" t="str">
            <v>630</v>
          </cell>
          <cell r="C8598" t="str">
            <v>40</v>
          </cell>
          <cell r="D8598" t="str">
            <v>85</v>
          </cell>
          <cell r="E8598" t="str">
            <v>080</v>
          </cell>
          <cell r="F8598" t="str">
            <v>6350.04</v>
          </cell>
          <cell r="G8598" t="str">
            <v>Maintenance Agreements &amp; Licenses SCADA</v>
          </cell>
          <cell r="H8598">
            <v>0</v>
          </cell>
          <cell r="I8598">
            <v>0</v>
          </cell>
          <cell r="J8598">
            <v>0</v>
          </cell>
          <cell r="K8598">
            <v>0</v>
          </cell>
          <cell r="L8598">
            <v>0</v>
          </cell>
          <cell r="M8598">
            <v>0</v>
          </cell>
          <cell r="N8598">
            <v>0</v>
          </cell>
          <cell r="O8598" t="str">
            <v>+++</v>
          </cell>
        </row>
        <row r="8599">
          <cell r="A8599" t="str">
            <v>630.40.85.080-6350.05</v>
          </cell>
          <cell r="B8599" t="str">
            <v>630</v>
          </cell>
          <cell r="C8599" t="str">
            <v>40</v>
          </cell>
          <cell r="D8599" t="str">
            <v>85</v>
          </cell>
          <cell r="E8599" t="str">
            <v>080</v>
          </cell>
          <cell r="F8599" t="str">
            <v>6350.05</v>
          </cell>
          <cell r="G8599" t="str">
            <v>Maintenance Agreements &amp; Licenses Traffic Control</v>
          </cell>
          <cell r="H8599">
            <v>0</v>
          </cell>
          <cell r="I8599">
            <v>0</v>
          </cell>
          <cell r="J8599">
            <v>0</v>
          </cell>
          <cell r="K8599">
            <v>0</v>
          </cell>
          <cell r="L8599">
            <v>0</v>
          </cell>
          <cell r="M8599">
            <v>0</v>
          </cell>
          <cell r="N8599">
            <v>0</v>
          </cell>
          <cell r="O8599" t="str">
            <v>+++</v>
          </cell>
        </row>
        <row r="8600">
          <cell r="A8600" t="str">
            <v>630.40.85.080-6350.06</v>
          </cell>
          <cell r="B8600" t="str">
            <v>630</v>
          </cell>
          <cell r="C8600" t="str">
            <v>40</v>
          </cell>
          <cell r="D8600" t="str">
            <v>85</v>
          </cell>
          <cell r="E8600" t="str">
            <v>080</v>
          </cell>
          <cell r="F8600" t="str">
            <v>6350.06</v>
          </cell>
          <cell r="G8600" t="str">
            <v>Maintenance Agreements &amp; Licenses Streetlights</v>
          </cell>
          <cell r="H8600">
            <v>0</v>
          </cell>
          <cell r="I8600">
            <v>0</v>
          </cell>
          <cell r="J8600">
            <v>0</v>
          </cell>
          <cell r="K8600">
            <v>0</v>
          </cell>
          <cell r="L8600">
            <v>0</v>
          </cell>
          <cell r="M8600">
            <v>0</v>
          </cell>
          <cell r="N8600">
            <v>0</v>
          </cell>
          <cell r="O8600" t="str">
            <v>+++</v>
          </cell>
        </row>
        <row r="8601">
          <cell r="A8601" t="str">
            <v>630.40.85.080-6375.01</v>
          </cell>
          <cell r="B8601" t="str">
            <v>630</v>
          </cell>
          <cell r="C8601" t="str">
            <v>40</v>
          </cell>
          <cell r="D8601" t="str">
            <v>85</v>
          </cell>
          <cell r="E8601" t="str">
            <v>080</v>
          </cell>
          <cell r="F8601" t="str">
            <v>6375.01</v>
          </cell>
          <cell r="G8601" t="str">
            <v>Operating Fees NPDES Permit Renewal</v>
          </cell>
          <cell r="H8601">
            <v>0</v>
          </cell>
          <cell r="I8601">
            <v>0</v>
          </cell>
          <cell r="J8601">
            <v>0</v>
          </cell>
          <cell r="K8601">
            <v>0</v>
          </cell>
          <cell r="L8601">
            <v>0</v>
          </cell>
          <cell r="M8601">
            <v>0</v>
          </cell>
          <cell r="N8601">
            <v>0</v>
          </cell>
          <cell r="O8601" t="str">
            <v>+++</v>
          </cell>
        </row>
        <row r="8602">
          <cell r="A8602" t="str">
            <v>630.40.85.080-6375.02</v>
          </cell>
          <cell r="B8602" t="str">
            <v>630</v>
          </cell>
          <cell r="C8602" t="str">
            <v>40</v>
          </cell>
          <cell r="D8602" t="str">
            <v>85</v>
          </cell>
          <cell r="E8602" t="str">
            <v>080</v>
          </cell>
          <cell r="F8602" t="str">
            <v>6375.02</v>
          </cell>
          <cell r="G8602" t="str">
            <v>Operating Fees NPDES Permit Compliance</v>
          </cell>
          <cell r="H8602">
            <v>0</v>
          </cell>
          <cell r="I8602">
            <v>0</v>
          </cell>
          <cell r="J8602">
            <v>0</v>
          </cell>
          <cell r="K8602">
            <v>0</v>
          </cell>
          <cell r="L8602">
            <v>0</v>
          </cell>
          <cell r="M8602">
            <v>0</v>
          </cell>
          <cell r="N8602">
            <v>0</v>
          </cell>
          <cell r="O8602" t="str">
            <v>+++</v>
          </cell>
        </row>
        <row r="8603">
          <cell r="A8603" t="str">
            <v>630.40.85.080-6375.03</v>
          </cell>
          <cell r="B8603" t="str">
            <v>630</v>
          </cell>
          <cell r="C8603" t="str">
            <v>40</v>
          </cell>
          <cell r="D8603" t="str">
            <v>85</v>
          </cell>
          <cell r="E8603" t="str">
            <v>080</v>
          </cell>
          <cell r="F8603" t="str">
            <v>6375.03</v>
          </cell>
          <cell r="G8603" t="str">
            <v>Operating Fees SSJID Drainage</v>
          </cell>
          <cell r="H8603">
            <v>0</v>
          </cell>
          <cell r="I8603">
            <v>0</v>
          </cell>
          <cell r="J8603">
            <v>0</v>
          </cell>
          <cell r="K8603">
            <v>0</v>
          </cell>
          <cell r="L8603">
            <v>0</v>
          </cell>
          <cell r="M8603">
            <v>0</v>
          </cell>
          <cell r="N8603">
            <v>0</v>
          </cell>
          <cell r="O8603" t="str">
            <v>+++</v>
          </cell>
        </row>
        <row r="8604">
          <cell r="A8604" t="str">
            <v>630.40.85.080-6375.04</v>
          </cell>
          <cell r="B8604" t="str">
            <v>630</v>
          </cell>
          <cell r="C8604" t="str">
            <v>40</v>
          </cell>
          <cell r="D8604" t="str">
            <v>85</v>
          </cell>
          <cell r="E8604" t="str">
            <v>080</v>
          </cell>
          <cell r="F8604" t="str">
            <v>6375.04</v>
          </cell>
          <cell r="G8604" t="str">
            <v>Operating Fees Operating Permits</v>
          </cell>
          <cell r="H8604">
            <v>0</v>
          </cell>
          <cell r="I8604">
            <v>0</v>
          </cell>
          <cell r="J8604">
            <v>0</v>
          </cell>
          <cell r="K8604">
            <v>0</v>
          </cell>
          <cell r="L8604">
            <v>0</v>
          </cell>
          <cell r="M8604">
            <v>0</v>
          </cell>
          <cell r="N8604">
            <v>0</v>
          </cell>
          <cell r="O8604" t="str">
            <v>+++</v>
          </cell>
        </row>
        <row r="8605">
          <cell r="A8605" t="str">
            <v>630.40.85.080-6375.05</v>
          </cell>
          <cell r="B8605" t="str">
            <v>630</v>
          </cell>
          <cell r="C8605" t="str">
            <v>40</v>
          </cell>
          <cell r="D8605" t="str">
            <v>85</v>
          </cell>
          <cell r="E8605" t="str">
            <v>080</v>
          </cell>
          <cell r="F8605" t="str">
            <v>6375.05</v>
          </cell>
          <cell r="G8605" t="str">
            <v>Operating Fees Annual Waste Discharger</v>
          </cell>
          <cell r="H8605">
            <v>0</v>
          </cell>
          <cell r="I8605">
            <v>0</v>
          </cell>
          <cell r="J8605">
            <v>0</v>
          </cell>
          <cell r="K8605">
            <v>0</v>
          </cell>
          <cell r="L8605">
            <v>0</v>
          </cell>
          <cell r="M8605">
            <v>0</v>
          </cell>
          <cell r="N8605">
            <v>0</v>
          </cell>
          <cell r="O8605" t="str">
            <v>+++</v>
          </cell>
        </row>
        <row r="8606">
          <cell r="A8606" t="str">
            <v>630.40.85.080-6375.07</v>
          </cell>
          <cell r="B8606" t="str">
            <v>630</v>
          </cell>
          <cell r="C8606" t="str">
            <v>40</v>
          </cell>
          <cell r="D8606" t="str">
            <v>85</v>
          </cell>
          <cell r="E8606" t="str">
            <v>080</v>
          </cell>
          <cell r="F8606" t="str">
            <v>6375.07</v>
          </cell>
          <cell r="G8606" t="str">
            <v>Operating Fees Permit</v>
          </cell>
          <cell r="H8606">
            <v>0</v>
          </cell>
          <cell r="I8606">
            <v>0</v>
          </cell>
          <cell r="J8606">
            <v>0</v>
          </cell>
          <cell r="K8606">
            <v>0</v>
          </cell>
          <cell r="L8606">
            <v>0</v>
          </cell>
          <cell r="M8606">
            <v>0</v>
          </cell>
          <cell r="N8606">
            <v>0</v>
          </cell>
          <cell r="O8606" t="str">
            <v>+++</v>
          </cell>
        </row>
        <row r="8607">
          <cell r="A8607" t="str">
            <v>630.40.85.080-6375.08</v>
          </cell>
          <cell r="B8607" t="str">
            <v>630</v>
          </cell>
          <cell r="C8607" t="str">
            <v>40</v>
          </cell>
          <cell r="D8607" t="str">
            <v>85</v>
          </cell>
          <cell r="E8607" t="str">
            <v>080</v>
          </cell>
          <cell r="F8607" t="str">
            <v>6375.08</v>
          </cell>
          <cell r="G8607" t="str">
            <v>Operating Fees Operating Permits Reg</v>
          </cell>
          <cell r="H8607">
            <v>0</v>
          </cell>
          <cell r="I8607">
            <v>0</v>
          </cell>
          <cell r="J8607">
            <v>0</v>
          </cell>
          <cell r="K8607">
            <v>0</v>
          </cell>
          <cell r="L8607">
            <v>0</v>
          </cell>
          <cell r="M8607">
            <v>0</v>
          </cell>
          <cell r="N8607">
            <v>0</v>
          </cell>
          <cell r="O8607" t="str">
            <v>+++</v>
          </cell>
        </row>
        <row r="8608">
          <cell r="A8608" t="str">
            <v>630.40.85.080-6375.09</v>
          </cell>
          <cell r="B8608" t="str">
            <v>630</v>
          </cell>
          <cell r="C8608" t="str">
            <v>40</v>
          </cell>
          <cell r="D8608" t="str">
            <v>85</v>
          </cell>
          <cell r="E8608" t="str">
            <v>080</v>
          </cell>
          <cell r="F8608" t="str">
            <v>6375.09</v>
          </cell>
          <cell r="G8608" t="str">
            <v>Operating Fees Dumping</v>
          </cell>
          <cell r="H8608">
            <v>0</v>
          </cell>
          <cell r="I8608">
            <v>0</v>
          </cell>
          <cell r="J8608">
            <v>0</v>
          </cell>
          <cell r="K8608">
            <v>0</v>
          </cell>
          <cell r="L8608">
            <v>0</v>
          </cell>
          <cell r="M8608">
            <v>0</v>
          </cell>
          <cell r="N8608">
            <v>0</v>
          </cell>
          <cell r="O8608" t="str">
            <v>+++</v>
          </cell>
        </row>
        <row r="8609">
          <cell r="A8609" t="str">
            <v>630.40.85.080-6375.10</v>
          </cell>
          <cell r="B8609" t="str">
            <v>630</v>
          </cell>
          <cell r="C8609" t="str">
            <v>40</v>
          </cell>
          <cell r="D8609" t="str">
            <v>85</v>
          </cell>
          <cell r="E8609" t="str">
            <v>080</v>
          </cell>
          <cell r="F8609" t="str">
            <v>6375.10</v>
          </cell>
          <cell r="G8609" t="str">
            <v>Operating Fees Sludge Disposal</v>
          </cell>
          <cell r="H8609">
            <v>0</v>
          </cell>
          <cell r="I8609">
            <v>0</v>
          </cell>
          <cell r="J8609">
            <v>0</v>
          </cell>
          <cell r="K8609">
            <v>0</v>
          </cell>
          <cell r="L8609">
            <v>0</v>
          </cell>
          <cell r="M8609">
            <v>0</v>
          </cell>
          <cell r="N8609">
            <v>0</v>
          </cell>
          <cell r="O8609" t="str">
            <v>+++</v>
          </cell>
        </row>
        <row r="8610">
          <cell r="A8610" t="str">
            <v>630.40.85.080-6375.11</v>
          </cell>
          <cell r="B8610" t="str">
            <v>630</v>
          </cell>
          <cell r="C8610" t="str">
            <v>40</v>
          </cell>
          <cell r="D8610" t="str">
            <v>85</v>
          </cell>
          <cell r="E8610" t="str">
            <v>080</v>
          </cell>
          <cell r="F8610" t="str">
            <v>6375.11</v>
          </cell>
          <cell r="G8610" t="str">
            <v>Operating Fees Compost Tipping</v>
          </cell>
          <cell r="H8610">
            <v>0</v>
          </cell>
          <cell r="I8610">
            <v>0</v>
          </cell>
          <cell r="J8610">
            <v>0</v>
          </cell>
          <cell r="K8610">
            <v>0</v>
          </cell>
          <cell r="L8610">
            <v>0</v>
          </cell>
          <cell r="M8610">
            <v>0</v>
          </cell>
          <cell r="N8610">
            <v>0</v>
          </cell>
          <cell r="O8610" t="str">
            <v>+++</v>
          </cell>
        </row>
        <row r="8611">
          <cell r="A8611" t="str">
            <v>630.40.85.080-6375.12</v>
          </cell>
          <cell r="B8611" t="str">
            <v>630</v>
          </cell>
          <cell r="C8611" t="str">
            <v>40</v>
          </cell>
          <cell r="D8611" t="str">
            <v>85</v>
          </cell>
          <cell r="E8611" t="str">
            <v>080</v>
          </cell>
          <cell r="F8611" t="str">
            <v>6375.12</v>
          </cell>
          <cell r="G8611" t="str">
            <v>Operating Fees Curbside Recycling</v>
          </cell>
          <cell r="H8611">
            <v>0</v>
          </cell>
          <cell r="I8611">
            <v>0</v>
          </cell>
          <cell r="J8611">
            <v>0</v>
          </cell>
          <cell r="K8611">
            <v>0</v>
          </cell>
          <cell r="L8611">
            <v>0</v>
          </cell>
          <cell r="M8611">
            <v>0</v>
          </cell>
          <cell r="N8611">
            <v>0</v>
          </cell>
          <cell r="O8611" t="str">
            <v>+++</v>
          </cell>
        </row>
        <row r="8612">
          <cell r="A8612" t="str">
            <v>630.40.85.080-6375.15</v>
          </cell>
          <cell r="B8612" t="str">
            <v>630</v>
          </cell>
          <cell r="C8612" t="str">
            <v>40</v>
          </cell>
          <cell r="D8612" t="str">
            <v>85</v>
          </cell>
          <cell r="E8612" t="str">
            <v>080</v>
          </cell>
          <cell r="F8612" t="str">
            <v>6375.15</v>
          </cell>
          <cell r="G8612" t="str">
            <v>Operating Fees Concrete/Asphalt Tipping</v>
          </cell>
          <cell r="H8612">
            <v>0</v>
          </cell>
          <cell r="I8612">
            <v>0</v>
          </cell>
          <cell r="J8612">
            <v>0</v>
          </cell>
          <cell r="K8612">
            <v>0</v>
          </cell>
          <cell r="L8612">
            <v>0</v>
          </cell>
          <cell r="M8612">
            <v>0</v>
          </cell>
          <cell r="N8612">
            <v>0</v>
          </cell>
          <cell r="O8612" t="str">
            <v>+++</v>
          </cell>
        </row>
        <row r="8613">
          <cell r="A8613" t="str">
            <v>630.40.85.080-6375.16</v>
          </cell>
          <cell r="B8613" t="str">
            <v>630</v>
          </cell>
          <cell r="C8613" t="str">
            <v>40</v>
          </cell>
          <cell r="D8613" t="str">
            <v>85</v>
          </cell>
          <cell r="E8613" t="str">
            <v>080</v>
          </cell>
          <cell r="F8613" t="str">
            <v>6375.16</v>
          </cell>
          <cell r="G8613" t="str">
            <v>Operating Fees Universal Waste Recycling</v>
          </cell>
          <cell r="H8613">
            <v>0</v>
          </cell>
          <cell r="I8613">
            <v>0</v>
          </cell>
          <cell r="J8613">
            <v>0</v>
          </cell>
          <cell r="K8613">
            <v>0</v>
          </cell>
          <cell r="L8613">
            <v>0</v>
          </cell>
          <cell r="M8613">
            <v>0</v>
          </cell>
          <cell r="N8613">
            <v>0</v>
          </cell>
          <cell r="O8613" t="str">
            <v>+++</v>
          </cell>
        </row>
        <row r="8614">
          <cell r="A8614" t="str">
            <v>630.40.85.080-6375.18</v>
          </cell>
          <cell r="B8614" t="str">
            <v>630</v>
          </cell>
          <cell r="C8614" t="str">
            <v>40</v>
          </cell>
          <cell r="D8614" t="str">
            <v>85</v>
          </cell>
          <cell r="E8614" t="str">
            <v>080</v>
          </cell>
          <cell r="F8614" t="str">
            <v>6375.18</v>
          </cell>
          <cell r="G8614" t="str">
            <v>Operating Fees Used Oil Recycling</v>
          </cell>
          <cell r="H8614">
            <v>0</v>
          </cell>
          <cell r="I8614">
            <v>0</v>
          </cell>
          <cell r="J8614">
            <v>0</v>
          </cell>
          <cell r="K8614">
            <v>0</v>
          </cell>
          <cell r="L8614">
            <v>0</v>
          </cell>
          <cell r="M8614">
            <v>0</v>
          </cell>
          <cell r="N8614">
            <v>0</v>
          </cell>
          <cell r="O8614" t="str">
            <v>+++</v>
          </cell>
        </row>
        <row r="8615">
          <cell r="A8615" t="str">
            <v>630.40.85.080-6375.19</v>
          </cell>
          <cell r="B8615" t="str">
            <v>630</v>
          </cell>
          <cell r="C8615" t="str">
            <v>40</v>
          </cell>
          <cell r="D8615" t="str">
            <v>85</v>
          </cell>
          <cell r="E8615" t="str">
            <v>080</v>
          </cell>
          <cell r="F8615" t="str">
            <v>6375.19</v>
          </cell>
          <cell r="G8615" t="str">
            <v>Operating Fees Highway Signal</v>
          </cell>
          <cell r="H8615">
            <v>0</v>
          </cell>
          <cell r="I8615">
            <v>0</v>
          </cell>
          <cell r="J8615">
            <v>0</v>
          </cell>
          <cell r="K8615">
            <v>0</v>
          </cell>
          <cell r="L8615">
            <v>0</v>
          </cell>
          <cell r="M8615">
            <v>0</v>
          </cell>
          <cell r="N8615">
            <v>0</v>
          </cell>
          <cell r="O8615" t="str">
            <v>+++</v>
          </cell>
        </row>
        <row r="8616">
          <cell r="A8616" t="str">
            <v>630.40.85.080-6375.20</v>
          </cell>
          <cell r="B8616" t="str">
            <v>630</v>
          </cell>
          <cell r="C8616" t="str">
            <v>40</v>
          </cell>
          <cell r="D8616" t="str">
            <v>85</v>
          </cell>
          <cell r="E8616" t="str">
            <v>080</v>
          </cell>
          <cell r="F8616" t="str">
            <v>6375.20</v>
          </cell>
          <cell r="G8616" t="str">
            <v>Operating Fees Fines and Penalties</v>
          </cell>
          <cell r="H8616">
            <v>0</v>
          </cell>
          <cell r="I8616">
            <v>0</v>
          </cell>
          <cell r="J8616">
            <v>0</v>
          </cell>
          <cell r="K8616">
            <v>0</v>
          </cell>
          <cell r="L8616">
            <v>0</v>
          </cell>
          <cell r="M8616">
            <v>0</v>
          </cell>
          <cell r="N8616">
            <v>0</v>
          </cell>
          <cell r="O8616" t="str">
            <v>+++</v>
          </cell>
        </row>
        <row r="8617">
          <cell r="A8617" t="str">
            <v>630.40.85.080-6400.01</v>
          </cell>
          <cell r="B8617" t="str">
            <v>630</v>
          </cell>
          <cell r="C8617" t="str">
            <v>40</v>
          </cell>
          <cell r="D8617" t="str">
            <v>85</v>
          </cell>
          <cell r="E8617" t="str">
            <v>080</v>
          </cell>
          <cell r="F8617" t="str">
            <v>6400.01</v>
          </cell>
          <cell r="G8617" t="str">
            <v>Repairs &amp; Maintenance Building</v>
          </cell>
          <cell r="H8617">
            <v>0</v>
          </cell>
          <cell r="I8617">
            <v>0</v>
          </cell>
          <cell r="J8617">
            <v>0</v>
          </cell>
          <cell r="K8617">
            <v>0</v>
          </cell>
          <cell r="L8617">
            <v>0</v>
          </cell>
          <cell r="M8617">
            <v>0</v>
          </cell>
          <cell r="N8617">
            <v>0</v>
          </cell>
          <cell r="O8617" t="str">
            <v>+++</v>
          </cell>
        </row>
        <row r="8618">
          <cell r="A8618" t="str">
            <v>630.40.85.080-6400.02</v>
          </cell>
          <cell r="B8618" t="str">
            <v>630</v>
          </cell>
          <cell r="C8618" t="str">
            <v>40</v>
          </cell>
          <cell r="D8618" t="str">
            <v>85</v>
          </cell>
          <cell r="E8618" t="str">
            <v>080</v>
          </cell>
          <cell r="F8618" t="str">
            <v>6400.02</v>
          </cell>
          <cell r="G8618" t="str">
            <v>Repairs &amp; Maintenance Minor Equipment/Other</v>
          </cell>
          <cell r="H8618">
            <v>0</v>
          </cell>
          <cell r="I8618">
            <v>0</v>
          </cell>
          <cell r="J8618">
            <v>0</v>
          </cell>
          <cell r="K8618">
            <v>0</v>
          </cell>
          <cell r="L8618">
            <v>0</v>
          </cell>
          <cell r="M8618">
            <v>0</v>
          </cell>
          <cell r="N8618">
            <v>0</v>
          </cell>
          <cell r="O8618" t="str">
            <v>+++</v>
          </cell>
        </row>
        <row r="8619">
          <cell r="A8619" t="str">
            <v>630.40.85.080-6400.03</v>
          </cell>
          <cell r="B8619" t="str">
            <v>630</v>
          </cell>
          <cell r="C8619" t="str">
            <v>40</v>
          </cell>
          <cell r="D8619" t="str">
            <v>85</v>
          </cell>
          <cell r="E8619" t="str">
            <v>080</v>
          </cell>
          <cell r="F8619" t="str">
            <v>6400.03</v>
          </cell>
          <cell r="G8619" t="str">
            <v>Repairs &amp; Maintenance Major Repair &amp; Contingency</v>
          </cell>
          <cell r="H8619">
            <v>0</v>
          </cell>
          <cell r="I8619">
            <v>0</v>
          </cell>
          <cell r="J8619">
            <v>0</v>
          </cell>
          <cell r="K8619">
            <v>0</v>
          </cell>
          <cell r="L8619">
            <v>0</v>
          </cell>
          <cell r="M8619">
            <v>0</v>
          </cell>
          <cell r="N8619">
            <v>0</v>
          </cell>
          <cell r="O8619" t="str">
            <v>+++</v>
          </cell>
        </row>
        <row r="8620">
          <cell r="A8620" t="str">
            <v>630.40.85.080-6400.04</v>
          </cell>
          <cell r="B8620" t="str">
            <v>630</v>
          </cell>
          <cell r="C8620" t="str">
            <v>40</v>
          </cell>
          <cell r="D8620" t="str">
            <v>85</v>
          </cell>
          <cell r="E8620" t="str">
            <v>080</v>
          </cell>
          <cell r="F8620" t="str">
            <v>6400.04</v>
          </cell>
          <cell r="G8620" t="str">
            <v>Repairs &amp; Maintenance Equipment Rental</v>
          </cell>
          <cell r="H8620">
            <v>0</v>
          </cell>
          <cell r="I8620">
            <v>0</v>
          </cell>
          <cell r="J8620">
            <v>0</v>
          </cell>
          <cell r="K8620">
            <v>0</v>
          </cell>
          <cell r="L8620">
            <v>0</v>
          </cell>
          <cell r="M8620">
            <v>0</v>
          </cell>
          <cell r="N8620">
            <v>0</v>
          </cell>
          <cell r="O8620" t="str">
            <v>+++</v>
          </cell>
        </row>
        <row r="8621">
          <cell r="A8621" t="str">
            <v>630.40.85.080-6400.05</v>
          </cell>
          <cell r="B8621" t="str">
            <v>630</v>
          </cell>
          <cell r="C8621" t="str">
            <v>40</v>
          </cell>
          <cell r="D8621" t="str">
            <v>85</v>
          </cell>
          <cell r="E8621" t="str">
            <v>080</v>
          </cell>
          <cell r="F8621" t="str">
            <v>6400.05</v>
          </cell>
          <cell r="G8621" t="str">
            <v>Repairs &amp; Maintenance Vehicle</v>
          </cell>
          <cell r="H8621">
            <v>0</v>
          </cell>
          <cell r="I8621">
            <v>0</v>
          </cell>
          <cell r="J8621">
            <v>0</v>
          </cell>
          <cell r="K8621">
            <v>0</v>
          </cell>
          <cell r="L8621">
            <v>0</v>
          </cell>
          <cell r="M8621">
            <v>0</v>
          </cell>
          <cell r="N8621">
            <v>0</v>
          </cell>
          <cell r="O8621" t="str">
            <v>+++</v>
          </cell>
        </row>
        <row r="8622">
          <cell r="A8622" t="str">
            <v>630.40.85.080-6400.07</v>
          </cell>
          <cell r="B8622" t="str">
            <v>630</v>
          </cell>
          <cell r="C8622" t="str">
            <v>40</v>
          </cell>
          <cell r="D8622" t="str">
            <v>85</v>
          </cell>
          <cell r="E8622" t="str">
            <v>080</v>
          </cell>
          <cell r="F8622" t="str">
            <v>6400.07</v>
          </cell>
          <cell r="G8622" t="str">
            <v>Repairs &amp; Maintenance Radio Communication</v>
          </cell>
          <cell r="H8622">
            <v>0</v>
          </cell>
          <cell r="I8622">
            <v>0</v>
          </cell>
          <cell r="J8622">
            <v>0</v>
          </cell>
          <cell r="K8622">
            <v>0</v>
          </cell>
          <cell r="L8622">
            <v>0</v>
          </cell>
          <cell r="M8622">
            <v>0</v>
          </cell>
          <cell r="N8622">
            <v>0</v>
          </cell>
          <cell r="O8622" t="str">
            <v>+++</v>
          </cell>
        </row>
        <row r="8623">
          <cell r="A8623" t="str">
            <v>630.40.85.080-6400.09</v>
          </cell>
          <cell r="B8623" t="str">
            <v>630</v>
          </cell>
          <cell r="C8623" t="str">
            <v>40</v>
          </cell>
          <cell r="D8623" t="str">
            <v>85</v>
          </cell>
          <cell r="E8623" t="str">
            <v>080</v>
          </cell>
          <cell r="F8623" t="str">
            <v>6400.09</v>
          </cell>
          <cell r="G8623" t="str">
            <v>Repairs &amp; Maintenance Well</v>
          </cell>
          <cell r="H8623">
            <v>0</v>
          </cell>
          <cell r="I8623">
            <v>0</v>
          </cell>
          <cell r="J8623">
            <v>0</v>
          </cell>
          <cell r="K8623">
            <v>0</v>
          </cell>
          <cell r="L8623">
            <v>0</v>
          </cell>
          <cell r="M8623">
            <v>0</v>
          </cell>
          <cell r="N8623">
            <v>0</v>
          </cell>
          <cell r="O8623" t="str">
            <v>+++</v>
          </cell>
        </row>
        <row r="8624">
          <cell r="A8624" t="str">
            <v>630.40.85.080-6400.10</v>
          </cell>
          <cell r="B8624" t="str">
            <v>630</v>
          </cell>
          <cell r="C8624" t="str">
            <v>40</v>
          </cell>
          <cell r="D8624" t="str">
            <v>85</v>
          </cell>
          <cell r="E8624" t="str">
            <v>080</v>
          </cell>
          <cell r="F8624" t="str">
            <v>6400.10</v>
          </cell>
          <cell r="G8624" t="str">
            <v>Repairs &amp; Maintenance Pavement</v>
          </cell>
          <cell r="H8624">
            <v>0</v>
          </cell>
          <cell r="I8624">
            <v>0</v>
          </cell>
          <cell r="J8624">
            <v>0</v>
          </cell>
          <cell r="K8624">
            <v>0</v>
          </cell>
          <cell r="L8624">
            <v>0</v>
          </cell>
          <cell r="M8624">
            <v>0</v>
          </cell>
          <cell r="N8624">
            <v>0</v>
          </cell>
          <cell r="O8624" t="str">
            <v>+++</v>
          </cell>
        </row>
        <row r="8625">
          <cell r="A8625" t="str">
            <v>630.40.85.080-6400.12</v>
          </cell>
          <cell r="B8625" t="str">
            <v>630</v>
          </cell>
          <cell r="C8625" t="str">
            <v>40</v>
          </cell>
          <cell r="D8625" t="str">
            <v>85</v>
          </cell>
          <cell r="E8625" t="str">
            <v>080</v>
          </cell>
          <cell r="F8625" t="str">
            <v>6400.12</v>
          </cell>
          <cell r="G8625" t="str">
            <v>Repairs &amp; Maintenance Pump</v>
          </cell>
          <cell r="H8625">
            <v>0</v>
          </cell>
          <cell r="I8625">
            <v>0</v>
          </cell>
          <cell r="J8625">
            <v>0</v>
          </cell>
          <cell r="K8625">
            <v>0</v>
          </cell>
          <cell r="L8625">
            <v>0</v>
          </cell>
          <cell r="M8625">
            <v>0</v>
          </cell>
          <cell r="N8625">
            <v>0</v>
          </cell>
          <cell r="O8625" t="str">
            <v>+++</v>
          </cell>
        </row>
        <row r="8626">
          <cell r="A8626" t="str">
            <v>630.40.85.080-6400.13</v>
          </cell>
          <cell r="B8626" t="str">
            <v>630</v>
          </cell>
          <cell r="C8626" t="str">
            <v>40</v>
          </cell>
          <cell r="D8626" t="str">
            <v>85</v>
          </cell>
          <cell r="E8626" t="str">
            <v>080</v>
          </cell>
          <cell r="F8626" t="str">
            <v>6400.13</v>
          </cell>
          <cell r="G8626" t="str">
            <v>Repairs &amp; Maintenance Storm Drain</v>
          </cell>
          <cell r="H8626">
            <v>0</v>
          </cell>
          <cell r="I8626">
            <v>0</v>
          </cell>
          <cell r="J8626">
            <v>0</v>
          </cell>
          <cell r="K8626">
            <v>0</v>
          </cell>
          <cell r="L8626">
            <v>0</v>
          </cell>
          <cell r="M8626">
            <v>0</v>
          </cell>
          <cell r="N8626">
            <v>0</v>
          </cell>
          <cell r="O8626" t="str">
            <v>+++</v>
          </cell>
        </row>
        <row r="8627">
          <cell r="A8627" t="str">
            <v>630.40.85.080-6400.19</v>
          </cell>
          <cell r="B8627" t="str">
            <v>630</v>
          </cell>
          <cell r="C8627" t="str">
            <v>40</v>
          </cell>
          <cell r="D8627" t="str">
            <v>85</v>
          </cell>
          <cell r="E8627" t="str">
            <v>080</v>
          </cell>
          <cell r="F8627" t="str">
            <v>6400.19</v>
          </cell>
          <cell r="G8627" t="str">
            <v>Repairs &amp; Maintenance Testing/Certifications</v>
          </cell>
          <cell r="H8627">
            <v>0</v>
          </cell>
          <cell r="I8627">
            <v>0</v>
          </cell>
          <cell r="J8627">
            <v>0</v>
          </cell>
          <cell r="K8627">
            <v>0</v>
          </cell>
          <cell r="L8627">
            <v>0</v>
          </cell>
          <cell r="M8627">
            <v>0</v>
          </cell>
          <cell r="N8627">
            <v>0</v>
          </cell>
          <cell r="O8627" t="str">
            <v>+++</v>
          </cell>
        </row>
        <row r="8628">
          <cell r="A8628" t="str">
            <v>630.40.85.080-6400.20</v>
          </cell>
          <cell r="B8628" t="str">
            <v>630</v>
          </cell>
          <cell r="C8628" t="str">
            <v>40</v>
          </cell>
          <cell r="D8628" t="str">
            <v>85</v>
          </cell>
          <cell r="E8628" t="str">
            <v>080</v>
          </cell>
          <cell r="F8628" t="str">
            <v>6400.20</v>
          </cell>
          <cell r="G8628" t="str">
            <v>Repairs &amp; Maintenance Property Maintenance</v>
          </cell>
          <cell r="H8628">
            <v>0</v>
          </cell>
          <cell r="I8628">
            <v>0</v>
          </cell>
          <cell r="J8628">
            <v>0</v>
          </cell>
          <cell r="K8628">
            <v>0</v>
          </cell>
          <cell r="L8628">
            <v>0</v>
          </cell>
          <cell r="M8628">
            <v>0</v>
          </cell>
          <cell r="N8628">
            <v>0</v>
          </cell>
          <cell r="O8628" t="str">
            <v>+++</v>
          </cell>
        </row>
        <row r="8629">
          <cell r="A8629" t="str">
            <v>630.40.85.080-6400.21</v>
          </cell>
          <cell r="B8629" t="str">
            <v>630</v>
          </cell>
          <cell r="C8629" t="str">
            <v>40</v>
          </cell>
          <cell r="D8629" t="str">
            <v>85</v>
          </cell>
          <cell r="E8629" t="str">
            <v>080</v>
          </cell>
          <cell r="F8629" t="str">
            <v>6400.21</v>
          </cell>
          <cell r="G8629" t="str">
            <v>Repairs &amp; Maintenance Soundwall/Barriers</v>
          </cell>
          <cell r="H8629">
            <v>0</v>
          </cell>
          <cell r="I8629">
            <v>0</v>
          </cell>
          <cell r="J8629">
            <v>0</v>
          </cell>
          <cell r="K8629">
            <v>0</v>
          </cell>
          <cell r="L8629">
            <v>0</v>
          </cell>
          <cell r="M8629">
            <v>0</v>
          </cell>
          <cell r="N8629">
            <v>0</v>
          </cell>
          <cell r="O8629" t="str">
            <v>+++</v>
          </cell>
        </row>
        <row r="8630">
          <cell r="A8630" t="str">
            <v>630.40.85.080-6400.22</v>
          </cell>
          <cell r="B8630" t="str">
            <v>630</v>
          </cell>
          <cell r="C8630" t="str">
            <v>40</v>
          </cell>
          <cell r="D8630" t="str">
            <v>85</v>
          </cell>
          <cell r="E8630" t="str">
            <v>080</v>
          </cell>
          <cell r="F8630" t="str">
            <v>6400.22</v>
          </cell>
          <cell r="G8630" t="str">
            <v>Repairs &amp; Maintenance Curb Gutter Sidewalk</v>
          </cell>
          <cell r="H8630">
            <v>0</v>
          </cell>
          <cell r="I8630">
            <v>0</v>
          </cell>
          <cell r="J8630">
            <v>0</v>
          </cell>
          <cell r="K8630">
            <v>0</v>
          </cell>
          <cell r="L8630">
            <v>0</v>
          </cell>
          <cell r="M8630">
            <v>0</v>
          </cell>
          <cell r="N8630">
            <v>0</v>
          </cell>
          <cell r="O8630" t="str">
            <v>+++</v>
          </cell>
        </row>
        <row r="8631">
          <cell r="A8631" t="str">
            <v>630.40.85.080-6400.23</v>
          </cell>
          <cell r="B8631" t="str">
            <v>630</v>
          </cell>
          <cell r="C8631" t="str">
            <v>40</v>
          </cell>
          <cell r="D8631" t="str">
            <v>85</v>
          </cell>
          <cell r="E8631" t="str">
            <v>080</v>
          </cell>
          <cell r="F8631" t="str">
            <v>6400.23</v>
          </cell>
          <cell r="G8631" t="str">
            <v>Repairs &amp; Maintenance Bin Repair</v>
          </cell>
          <cell r="H8631">
            <v>0</v>
          </cell>
          <cell r="I8631">
            <v>0</v>
          </cell>
          <cell r="J8631">
            <v>0</v>
          </cell>
          <cell r="K8631">
            <v>0</v>
          </cell>
          <cell r="L8631">
            <v>0</v>
          </cell>
          <cell r="M8631">
            <v>0</v>
          </cell>
          <cell r="N8631">
            <v>0</v>
          </cell>
          <cell r="O8631" t="str">
            <v>+++</v>
          </cell>
        </row>
        <row r="8632">
          <cell r="A8632" t="str">
            <v>630.40.85.080-6410.02</v>
          </cell>
          <cell r="B8632" t="str">
            <v>630</v>
          </cell>
          <cell r="C8632" t="str">
            <v>40</v>
          </cell>
          <cell r="D8632" t="str">
            <v>85</v>
          </cell>
          <cell r="E8632" t="str">
            <v>080</v>
          </cell>
          <cell r="F8632" t="str">
            <v>6410.02</v>
          </cell>
          <cell r="G8632" t="str">
            <v>Repairs &amp; Maintenance-Transportation Slurry/Overlay</v>
          </cell>
          <cell r="H8632">
            <v>0</v>
          </cell>
          <cell r="I8632">
            <v>0</v>
          </cell>
          <cell r="J8632">
            <v>0</v>
          </cell>
          <cell r="K8632">
            <v>0</v>
          </cell>
          <cell r="L8632">
            <v>0</v>
          </cell>
          <cell r="M8632">
            <v>0</v>
          </cell>
          <cell r="N8632">
            <v>0</v>
          </cell>
          <cell r="O8632" t="str">
            <v>+++</v>
          </cell>
        </row>
        <row r="8633">
          <cell r="A8633" t="str">
            <v>630.40.85.080-6500.04</v>
          </cell>
          <cell r="B8633" t="str">
            <v>630</v>
          </cell>
          <cell r="C8633" t="str">
            <v>40</v>
          </cell>
          <cell r="D8633" t="str">
            <v>85</v>
          </cell>
          <cell r="E8633" t="str">
            <v>080</v>
          </cell>
          <cell r="F8633" t="str">
            <v>6500.04</v>
          </cell>
          <cell r="G8633" t="str">
            <v>Claims &amp; Insurance Insurance Premiums</v>
          </cell>
          <cell r="H8633">
            <v>0</v>
          </cell>
          <cell r="I8633">
            <v>0</v>
          </cell>
          <cell r="J8633">
            <v>0</v>
          </cell>
          <cell r="K8633">
            <v>0</v>
          </cell>
          <cell r="L8633">
            <v>0</v>
          </cell>
          <cell r="M8633">
            <v>0</v>
          </cell>
          <cell r="N8633">
            <v>0</v>
          </cell>
          <cell r="O8633" t="str">
            <v>+++</v>
          </cell>
        </row>
        <row r="8634">
          <cell r="A8634" t="str">
            <v>630.40.85.080-6600.01</v>
          </cell>
          <cell r="B8634" t="str">
            <v>630</v>
          </cell>
          <cell r="C8634" t="str">
            <v>40</v>
          </cell>
          <cell r="D8634" t="str">
            <v>85</v>
          </cell>
          <cell r="E8634" t="str">
            <v>080</v>
          </cell>
          <cell r="F8634" t="str">
            <v>6600.01</v>
          </cell>
          <cell r="G8634" t="str">
            <v>Administrative Expenses Meetings</v>
          </cell>
          <cell r="H8634">
            <v>0</v>
          </cell>
          <cell r="I8634">
            <v>0</v>
          </cell>
          <cell r="J8634">
            <v>0</v>
          </cell>
          <cell r="K8634">
            <v>0</v>
          </cell>
          <cell r="L8634">
            <v>0</v>
          </cell>
          <cell r="M8634">
            <v>0</v>
          </cell>
          <cell r="N8634">
            <v>0</v>
          </cell>
          <cell r="O8634" t="str">
            <v>+++</v>
          </cell>
        </row>
        <row r="8635">
          <cell r="A8635" t="str">
            <v>630.40.85.080-6600.03</v>
          </cell>
          <cell r="B8635" t="str">
            <v>630</v>
          </cell>
          <cell r="C8635" t="str">
            <v>40</v>
          </cell>
          <cell r="D8635" t="str">
            <v>85</v>
          </cell>
          <cell r="E8635" t="str">
            <v>080</v>
          </cell>
          <cell r="F8635" t="str">
            <v>6600.03</v>
          </cell>
          <cell r="G8635" t="str">
            <v>Administrative Expenses Mileage Reimbursement</v>
          </cell>
          <cell r="H8635">
            <v>0</v>
          </cell>
          <cell r="I8635">
            <v>0</v>
          </cell>
          <cell r="J8635">
            <v>0</v>
          </cell>
          <cell r="K8635">
            <v>0</v>
          </cell>
          <cell r="L8635">
            <v>0</v>
          </cell>
          <cell r="M8635">
            <v>0</v>
          </cell>
          <cell r="N8635">
            <v>0</v>
          </cell>
          <cell r="O8635" t="str">
            <v>+++</v>
          </cell>
        </row>
        <row r="8636">
          <cell r="A8636" t="str">
            <v>630.40.85.080-6600.04</v>
          </cell>
          <cell r="B8636" t="str">
            <v>630</v>
          </cell>
          <cell r="C8636" t="str">
            <v>40</v>
          </cell>
          <cell r="D8636" t="str">
            <v>85</v>
          </cell>
          <cell r="E8636" t="str">
            <v>080</v>
          </cell>
          <cell r="F8636" t="str">
            <v>6600.04</v>
          </cell>
          <cell r="G8636" t="str">
            <v>Administrative Expenses Training/Conferences</v>
          </cell>
          <cell r="H8636">
            <v>0</v>
          </cell>
          <cell r="I8636">
            <v>0</v>
          </cell>
          <cell r="J8636">
            <v>0</v>
          </cell>
          <cell r="K8636">
            <v>0</v>
          </cell>
          <cell r="L8636">
            <v>0</v>
          </cell>
          <cell r="M8636">
            <v>0</v>
          </cell>
          <cell r="N8636">
            <v>0</v>
          </cell>
          <cell r="O8636" t="str">
            <v>+++</v>
          </cell>
        </row>
        <row r="8637">
          <cell r="A8637" t="str">
            <v>630.40.85.080-6600.05</v>
          </cell>
          <cell r="B8637" t="str">
            <v>630</v>
          </cell>
          <cell r="C8637" t="str">
            <v>40</v>
          </cell>
          <cell r="D8637" t="str">
            <v>85</v>
          </cell>
          <cell r="E8637" t="str">
            <v>080</v>
          </cell>
          <cell r="F8637" t="str">
            <v>6600.05</v>
          </cell>
          <cell r="G8637" t="str">
            <v>Administrative Expenses Public/Legal Advertisement</v>
          </cell>
          <cell r="H8637">
            <v>0</v>
          </cell>
          <cell r="I8637">
            <v>0</v>
          </cell>
          <cell r="J8637">
            <v>0</v>
          </cell>
          <cell r="K8637">
            <v>0</v>
          </cell>
          <cell r="L8637">
            <v>0</v>
          </cell>
          <cell r="M8637">
            <v>0</v>
          </cell>
          <cell r="N8637">
            <v>0</v>
          </cell>
          <cell r="O8637" t="str">
            <v>+++</v>
          </cell>
        </row>
        <row r="8638">
          <cell r="A8638" t="str">
            <v>630.40.85.080-6600.06</v>
          </cell>
          <cell r="B8638" t="str">
            <v>630</v>
          </cell>
          <cell r="C8638" t="str">
            <v>40</v>
          </cell>
          <cell r="D8638" t="str">
            <v>85</v>
          </cell>
          <cell r="E8638" t="str">
            <v>080</v>
          </cell>
          <cell r="F8638" t="str">
            <v>6600.06</v>
          </cell>
          <cell r="G8638" t="str">
            <v>Administrative Expenses Property/Building Rental</v>
          </cell>
          <cell r="H8638">
            <v>0</v>
          </cell>
          <cell r="I8638">
            <v>0</v>
          </cell>
          <cell r="J8638">
            <v>0</v>
          </cell>
          <cell r="K8638">
            <v>0</v>
          </cell>
          <cell r="L8638">
            <v>0</v>
          </cell>
          <cell r="M8638">
            <v>0</v>
          </cell>
          <cell r="N8638">
            <v>0</v>
          </cell>
          <cell r="O8638" t="str">
            <v>+++</v>
          </cell>
        </row>
        <row r="8639">
          <cell r="A8639" t="str">
            <v>630.40.85.080-6600.07</v>
          </cell>
          <cell r="B8639" t="str">
            <v>630</v>
          </cell>
          <cell r="C8639" t="str">
            <v>40</v>
          </cell>
          <cell r="D8639" t="str">
            <v>85</v>
          </cell>
          <cell r="E8639" t="str">
            <v>080</v>
          </cell>
          <cell r="F8639" t="str">
            <v>6600.07</v>
          </cell>
          <cell r="G8639" t="str">
            <v>Administrative Expenses Employee Recruitment</v>
          </cell>
          <cell r="H8639">
            <v>0</v>
          </cell>
          <cell r="I8639">
            <v>0</v>
          </cell>
          <cell r="J8639">
            <v>0</v>
          </cell>
          <cell r="K8639">
            <v>0</v>
          </cell>
          <cell r="L8639">
            <v>0</v>
          </cell>
          <cell r="M8639">
            <v>0</v>
          </cell>
          <cell r="N8639">
            <v>0</v>
          </cell>
          <cell r="O8639" t="str">
            <v>+++</v>
          </cell>
        </row>
        <row r="8640">
          <cell r="A8640" t="str">
            <v>630.40.85.080-6600.16</v>
          </cell>
          <cell r="B8640" t="str">
            <v>630</v>
          </cell>
          <cell r="C8640" t="str">
            <v>40</v>
          </cell>
          <cell r="D8640" t="str">
            <v>85</v>
          </cell>
          <cell r="E8640" t="str">
            <v>080</v>
          </cell>
          <cell r="F8640" t="str">
            <v>6600.16</v>
          </cell>
          <cell r="G8640" t="str">
            <v>Administrative Expenses Property Tax Assessments</v>
          </cell>
          <cell r="H8640">
            <v>0</v>
          </cell>
          <cell r="I8640">
            <v>0</v>
          </cell>
          <cell r="J8640">
            <v>0</v>
          </cell>
          <cell r="K8640">
            <v>0</v>
          </cell>
          <cell r="L8640">
            <v>0</v>
          </cell>
          <cell r="M8640">
            <v>0</v>
          </cell>
          <cell r="N8640">
            <v>0</v>
          </cell>
          <cell r="O8640" t="str">
            <v>+++</v>
          </cell>
        </row>
        <row r="8641">
          <cell r="A8641" t="str">
            <v>630.40.85.080-6600.23</v>
          </cell>
          <cell r="B8641" t="str">
            <v>630</v>
          </cell>
          <cell r="C8641" t="str">
            <v>40</v>
          </cell>
          <cell r="D8641" t="str">
            <v>85</v>
          </cell>
          <cell r="E8641" t="str">
            <v>080</v>
          </cell>
          <cell r="F8641" t="str">
            <v>6600.23</v>
          </cell>
          <cell r="G8641" t="str">
            <v>Administrative Expenses Public Education</v>
          </cell>
          <cell r="H8641">
            <v>0</v>
          </cell>
          <cell r="I8641">
            <v>0</v>
          </cell>
          <cell r="J8641">
            <v>0</v>
          </cell>
          <cell r="K8641">
            <v>0</v>
          </cell>
          <cell r="L8641">
            <v>0</v>
          </cell>
          <cell r="M8641">
            <v>0</v>
          </cell>
          <cell r="N8641">
            <v>0</v>
          </cell>
          <cell r="O8641" t="str">
            <v>+++</v>
          </cell>
        </row>
        <row r="8642">
          <cell r="A8642" t="str">
            <v>630.40.85.080-6600.25</v>
          </cell>
          <cell r="B8642" t="str">
            <v>630</v>
          </cell>
          <cell r="C8642" t="str">
            <v>40</v>
          </cell>
          <cell r="D8642" t="str">
            <v>85</v>
          </cell>
          <cell r="E8642" t="str">
            <v>080</v>
          </cell>
          <cell r="F8642" t="str">
            <v>6600.25</v>
          </cell>
          <cell r="G8642" t="str">
            <v>Administrative Expenses Support Services-Indirect Labor</v>
          </cell>
          <cell r="H8642">
            <v>0</v>
          </cell>
          <cell r="I8642">
            <v>0</v>
          </cell>
          <cell r="J8642">
            <v>0</v>
          </cell>
          <cell r="K8642">
            <v>0</v>
          </cell>
          <cell r="L8642">
            <v>0</v>
          </cell>
          <cell r="M8642">
            <v>0</v>
          </cell>
          <cell r="N8642">
            <v>0</v>
          </cell>
          <cell r="O8642" t="str">
            <v>+++</v>
          </cell>
        </row>
        <row r="8643">
          <cell r="A8643" t="str">
            <v>630.40.85.080-6600.26</v>
          </cell>
          <cell r="B8643" t="str">
            <v>630</v>
          </cell>
          <cell r="C8643" t="str">
            <v>40</v>
          </cell>
          <cell r="D8643" t="str">
            <v>85</v>
          </cell>
          <cell r="E8643" t="str">
            <v>080</v>
          </cell>
          <cell r="F8643" t="str">
            <v>6600.26</v>
          </cell>
          <cell r="G8643" t="str">
            <v>Administrative Expenses Support Services-IT</v>
          </cell>
          <cell r="H8643">
            <v>0</v>
          </cell>
          <cell r="I8643">
            <v>0</v>
          </cell>
          <cell r="J8643">
            <v>0</v>
          </cell>
          <cell r="K8643">
            <v>0</v>
          </cell>
          <cell r="L8643">
            <v>0</v>
          </cell>
          <cell r="M8643">
            <v>0</v>
          </cell>
          <cell r="N8643">
            <v>0</v>
          </cell>
          <cell r="O8643" t="str">
            <v>+++</v>
          </cell>
        </row>
        <row r="8644">
          <cell r="A8644" t="str">
            <v>630.40.85.080-6600.32</v>
          </cell>
          <cell r="B8644" t="str">
            <v>630</v>
          </cell>
          <cell r="C8644" t="str">
            <v>40</v>
          </cell>
          <cell r="D8644" t="str">
            <v>85</v>
          </cell>
          <cell r="E8644" t="str">
            <v>080</v>
          </cell>
          <cell r="F8644" t="str">
            <v>6600.32</v>
          </cell>
          <cell r="G8644" t="str">
            <v>Administrative Expenses Vehicle Fund Contribution</v>
          </cell>
          <cell r="H8644">
            <v>0</v>
          </cell>
          <cell r="I8644">
            <v>0</v>
          </cell>
          <cell r="J8644">
            <v>0</v>
          </cell>
          <cell r="K8644">
            <v>0</v>
          </cell>
          <cell r="L8644">
            <v>0</v>
          </cell>
          <cell r="M8644">
            <v>0</v>
          </cell>
          <cell r="N8644">
            <v>0</v>
          </cell>
          <cell r="O8644" t="str">
            <v>+++</v>
          </cell>
        </row>
        <row r="8645">
          <cell r="A8645" t="str">
            <v>630.40.85.080-6600.36</v>
          </cell>
          <cell r="B8645" t="str">
            <v>630</v>
          </cell>
          <cell r="C8645" t="str">
            <v>40</v>
          </cell>
          <cell r="D8645" t="str">
            <v>85</v>
          </cell>
          <cell r="E8645" t="str">
            <v>080</v>
          </cell>
          <cell r="F8645" t="str">
            <v>6600.36</v>
          </cell>
          <cell r="G8645" t="str">
            <v>Administrative Expenses IT Fund Contribution</v>
          </cell>
          <cell r="H8645">
            <v>0</v>
          </cell>
          <cell r="I8645">
            <v>0</v>
          </cell>
          <cell r="J8645">
            <v>0</v>
          </cell>
          <cell r="K8645">
            <v>0</v>
          </cell>
          <cell r="L8645">
            <v>0</v>
          </cell>
          <cell r="M8645">
            <v>0</v>
          </cell>
          <cell r="N8645">
            <v>0</v>
          </cell>
          <cell r="O8645" t="str">
            <v>+++</v>
          </cell>
        </row>
        <row r="8646">
          <cell r="A8646" t="str">
            <v>630.40.85.080-6600.41</v>
          </cell>
          <cell r="B8646" t="str">
            <v>630</v>
          </cell>
          <cell r="C8646" t="str">
            <v>40</v>
          </cell>
          <cell r="D8646" t="str">
            <v>85</v>
          </cell>
          <cell r="E8646" t="str">
            <v>080</v>
          </cell>
          <cell r="F8646" t="str">
            <v>6600.41</v>
          </cell>
          <cell r="G8646" t="str">
            <v>Administrative Expenses Community Clean-up</v>
          </cell>
          <cell r="H8646">
            <v>0</v>
          </cell>
          <cell r="I8646">
            <v>0</v>
          </cell>
          <cell r="J8646">
            <v>0</v>
          </cell>
          <cell r="K8646">
            <v>0</v>
          </cell>
          <cell r="L8646">
            <v>0</v>
          </cell>
          <cell r="M8646">
            <v>0</v>
          </cell>
          <cell r="N8646">
            <v>0</v>
          </cell>
          <cell r="O8646" t="str">
            <v>+++</v>
          </cell>
        </row>
        <row r="8647">
          <cell r="A8647" t="str">
            <v>630.40.85.080-7000.02</v>
          </cell>
          <cell r="B8647" t="str">
            <v>630</v>
          </cell>
          <cell r="C8647" t="str">
            <v>40</v>
          </cell>
          <cell r="D8647" t="str">
            <v>85</v>
          </cell>
          <cell r="E8647" t="str">
            <v>080</v>
          </cell>
          <cell r="F8647" t="str">
            <v>7000.02</v>
          </cell>
          <cell r="G8647" t="str">
            <v>Capital Outlay Vehicles-Major</v>
          </cell>
          <cell r="H8647">
            <v>0</v>
          </cell>
          <cell r="I8647">
            <v>0</v>
          </cell>
          <cell r="J8647">
            <v>0</v>
          </cell>
          <cell r="K8647">
            <v>0</v>
          </cell>
          <cell r="L8647">
            <v>0</v>
          </cell>
          <cell r="M8647">
            <v>0</v>
          </cell>
          <cell r="N8647">
            <v>0</v>
          </cell>
          <cell r="O8647" t="str">
            <v>+++</v>
          </cell>
        </row>
        <row r="8648">
          <cell r="A8648" t="str">
            <v>630.40.85.080-7000.03</v>
          </cell>
          <cell r="B8648" t="str">
            <v>630</v>
          </cell>
          <cell r="C8648" t="str">
            <v>40</v>
          </cell>
          <cell r="D8648" t="str">
            <v>85</v>
          </cell>
          <cell r="E8648" t="str">
            <v>080</v>
          </cell>
          <cell r="F8648" t="str">
            <v>7000.03</v>
          </cell>
          <cell r="G8648" t="str">
            <v>Capital Outlay Operations Equip-Minor</v>
          </cell>
          <cell r="H8648">
            <v>0</v>
          </cell>
          <cell r="I8648">
            <v>0</v>
          </cell>
          <cell r="J8648">
            <v>0</v>
          </cell>
          <cell r="K8648">
            <v>0</v>
          </cell>
          <cell r="L8648">
            <v>0</v>
          </cell>
          <cell r="M8648">
            <v>0</v>
          </cell>
          <cell r="N8648">
            <v>0</v>
          </cell>
          <cell r="O8648" t="str">
            <v>+++</v>
          </cell>
        </row>
        <row r="8649">
          <cell r="A8649" t="str">
            <v>630.40.85.080-7000.99</v>
          </cell>
          <cell r="B8649" t="str">
            <v>630</v>
          </cell>
          <cell r="C8649" t="str">
            <v>40</v>
          </cell>
          <cell r="D8649" t="str">
            <v>85</v>
          </cell>
          <cell r="E8649" t="str">
            <v>080</v>
          </cell>
          <cell r="F8649" t="str">
            <v>7000.99</v>
          </cell>
          <cell r="G8649" t="str">
            <v>Capital Outlay General</v>
          </cell>
          <cell r="H8649">
            <v>0</v>
          </cell>
          <cell r="I8649">
            <v>0</v>
          </cell>
          <cell r="J8649">
            <v>0</v>
          </cell>
          <cell r="K8649">
            <v>0</v>
          </cell>
          <cell r="L8649">
            <v>0</v>
          </cell>
          <cell r="M8649">
            <v>0</v>
          </cell>
          <cell r="N8649">
            <v>0</v>
          </cell>
          <cell r="O8649" t="str">
            <v>+++</v>
          </cell>
        </row>
        <row r="8650">
          <cell r="A8650" t="str">
            <v>630.45.40.000-5000.01</v>
          </cell>
          <cell r="B8650" t="str">
            <v>630</v>
          </cell>
          <cell r="C8650" t="str">
            <v>45</v>
          </cell>
          <cell r="D8650" t="str">
            <v>40</v>
          </cell>
          <cell r="E8650" t="str">
            <v>000</v>
          </cell>
          <cell r="F8650" t="str">
            <v>5000.01</v>
          </cell>
          <cell r="G8650" t="str">
            <v>Salaries Regular</v>
          </cell>
          <cell r="H8650">
            <v>0</v>
          </cell>
          <cell r="I8650">
            <v>0</v>
          </cell>
          <cell r="J8650">
            <v>0</v>
          </cell>
          <cell r="K8650">
            <v>0</v>
          </cell>
          <cell r="L8650">
            <v>0</v>
          </cell>
          <cell r="M8650">
            <v>0</v>
          </cell>
          <cell r="N8650">
            <v>0</v>
          </cell>
          <cell r="O8650" t="str">
            <v>+++</v>
          </cell>
        </row>
        <row r="8651">
          <cell r="A8651" t="str">
            <v>630.45.40.000-5000.02</v>
          </cell>
          <cell r="B8651" t="str">
            <v>630</v>
          </cell>
          <cell r="C8651" t="str">
            <v>45</v>
          </cell>
          <cell r="D8651" t="str">
            <v>40</v>
          </cell>
          <cell r="E8651" t="str">
            <v>000</v>
          </cell>
          <cell r="F8651" t="str">
            <v>5000.02</v>
          </cell>
          <cell r="G8651" t="str">
            <v>Salaries Part Time</v>
          </cell>
          <cell r="H8651">
            <v>0</v>
          </cell>
          <cell r="I8651">
            <v>0</v>
          </cell>
          <cell r="J8651">
            <v>0</v>
          </cell>
          <cell r="K8651">
            <v>0</v>
          </cell>
          <cell r="L8651">
            <v>0</v>
          </cell>
          <cell r="M8651">
            <v>0</v>
          </cell>
          <cell r="N8651">
            <v>0</v>
          </cell>
          <cell r="O8651" t="str">
            <v>+++</v>
          </cell>
        </row>
        <row r="8652">
          <cell r="A8652" t="str">
            <v>630.45.40.000-5000.03</v>
          </cell>
          <cell r="B8652" t="str">
            <v>630</v>
          </cell>
          <cell r="C8652" t="str">
            <v>45</v>
          </cell>
          <cell r="D8652" t="str">
            <v>40</v>
          </cell>
          <cell r="E8652" t="str">
            <v>000</v>
          </cell>
          <cell r="F8652" t="str">
            <v>5000.03</v>
          </cell>
          <cell r="G8652" t="str">
            <v>Salaries Overtime</v>
          </cell>
          <cell r="H8652">
            <v>0</v>
          </cell>
          <cell r="I8652">
            <v>0</v>
          </cell>
          <cell r="J8652">
            <v>0</v>
          </cell>
          <cell r="K8652">
            <v>0</v>
          </cell>
          <cell r="L8652">
            <v>0</v>
          </cell>
          <cell r="M8652">
            <v>0</v>
          </cell>
          <cell r="N8652">
            <v>0</v>
          </cell>
          <cell r="O8652" t="str">
            <v>+++</v>
          </cell>
        </row>
        <row r="8653">
          <cell r="A8653" t="str">
            <v>630.45.40.000-5000.04</v>
          </cell>
          <cell r="B8653" t="str">
            <v>630</v>
          </cell>
          <cell r="C8653" t="str">
            <v>45</v>
          </cell>
          <cell r="D8653" t="str">
            <v>40</v>
          </cell>
          <cell r="E8653" t="str">
            <v>000</v>
          </cell>
          <cell r="F8653" t="str">
            <v>5000.04</v>
          </cell>
          <cell r="G8653" t="str">
            <v>Salaries Holiday Pay</v>
          </cell>
          <cell r="H8653">
            <v>0</v>
          </cell>
          <cell r="I8653">
            <v>0</v>
          </cell>
          <cell r="J8653">
            <v>0</v>
          </cell>
          <cell r="K8653">
            <v>0</v>
          </cell>
          <cell r="L8653">
            <v>0</v>
          </cell>
          <cell r="M8653">
            <v>0</v>
          </cell>
          <cell r="N8653">
            <v>0</v>
          </cell>
          <cell r="O8653" t="str">
            <v>+++</v>
          </cell>
        </row>
        <row r="8654">
          <cell r="A8654" t="str">
            <v>630.45.40.000-5000.06</v>
          </cell>
          <cell r="B8654" t="str">
            <v>630</v>
          </cell>
          <cell r="C8654" t="str">
            <v>45</v>
          </cell>
          <cell r="D8654" t="str">
            <v>40</v>
          </cell>
          <cell r="E8654" t="str">
            <v>000</v>
          </cell>
          <cell r="F8654" t="str">
            <v>5000.06</v>
          </cell>
          <cell r="G8654" t="str">
            <v>Salaries Out of Class</v>
          </cell>
          <cell r="H8654">
            <v>0</v>
          </cell>
          <cell r="I8654">
            <v>0</v>
          </cell>
          <cell r="J8654">
            <v>0</v>
          </cell>
          <cell r="K8654">
            <v>0</v>
          </cell>
          <cell r="L8654">
            <v>0</v>
          </cell>
          <cell r="M8654">
            <v>0</v>
          </cell>
          <cell r="N8654">
            <v>0</v>
          </cell>
          <cell r="O8654" t="str">
            <v>+++</v>
          </cell>
        </row>
        <row r="8655">
          <cell r="A8655" t="str">
            <v>630.45.40.000-5000.07</v>
          </cell>
          <cell r="B8655" t="str">
            <v>630</v>
          </cell>
          <cell r="C8655" t="str">
            <v>45</v>
          </cell>
          <cell r="D8655" t="str">
            <v>40</v>
          </cell>
          <cell r="E8655" t="str">
            <v>000</v>
          </cell>
          <cell r="F8655" t="str">
            <v>5000.07</v>
          </cell>
          <cell r="G8655" t="str">
            <v>Salaries Admin Leave Pay</v>
          </cell>
          <cell r="H8655">
            <v>0</v>
          </cell>
          <cell r="I8655">
            <v>0</v>
          </cell>
          <cell r="J8655">
            <v>0</v>
          </cell>
          <cell r="K8655">
            <v>0</v>
          </cell>
          <cell r="L8655">
            <v>0</v>
          </cell>
          <cell r="M8655">
            <v>0</v>
          </cell>
          <cell r="N8655">
            <v>0</v>
          </cell>
          <cell r="O8655" t="str">
            <v>+++</v>
          </cell>
        </row>
        <row r="8656">
          <cell r="A8656" t="str">
            <v>630.45.40.000-5000.08</v>
          </cell>
          <cell r="B8656" t="str">
            <v>630</v>
          </cell>
          <cell r="C8656" t="str">
            <v>45</v>
          </cell>
          <cell r="D8656" t="str">
            <v>40</v>
          </cell>
          <cell r="E8656" t="str">
            <v>000</v>
          </cell>
          <cell r="F8656" t="str">
            <v>5000.08</v>
          </cell>
          <cell r="G8656" t="str">
            <v>Salaries Longevity Pay</v>
          </cell>
          <cell r="H8656">
            <v>0</v>
          </cell>
          <cell r="I8656">
            <v>0</v>
          </cell>
          <cell r="J8656">
            <v>0</v>
          </cell>
          <cell r="K8656">
            <v>0</v>
          </cell>
          <cell r="L8656">
            <v>0</v>
          </cell>
          <cell r="M8656">
            <v>0</v>
          </cell>
          <cell r="N8656">
            <v>0</v>
          </cell>
          <cell r="O8656" t="str">
            <v>+++</v>
          </cell>
        </row>
        <row r="8657">
          <cell r="A8657" t="str">
            <v>630.45.40.000-5000.11</v>
          </cell>
          <cell r="B8657" t="str">
            <v>630</v>
          </cell>
          <cell r="C8657" t="str">
            <v>45</v>
          </cell>
          <cell r="D8657" t="str">
            <v>40</v>
          </cell>
          <cell r="E8657" t="str">
            <v>000</v>
          </cell>
          <cell r="F8657" t="str">
            <v>5000.11</v>
          </cell>
          <cell r="G8657" t="str">
            <v>Salaries Worker's Comp</v>
          </cell>
          <cell r="H8657">
            <v>0</v>
          </cell>
          <cell r="I8657">
            <v>0</v>
          </cell>
          <cell r="J8657">
            <v>0</v>
          </cell>
          <cell r="K8657">
            <v>0</v>
          </cell>
          <cell r="L8657">
            <v>0</v>
          </cell>
          <cell r="M8657">
            <v>0</v>
          </cell>
          <cell r="N8657">
            <v>0</v>
          </cell>
          <cell r="O8657" t="str">
            <v>+++</v>
          </cell>
        </row>
        <row r="8658">
          <cell r="A8658" t="str">
            <v>630.45.40.000-5000.99</v>
          </cell>
          <cell r="B8658" t="str">
            <v>630</v>
          </cell>
          <cell r="C8658" t="str">
            <v>45</v>
          </cell>
          <cell r="D8658" t="str">
            <v>40</v>
          </cell>
          <cell r="E8658" t="str">
            <v>000</v>
          </cell>
          <cell r="F8658" t="str">
            <v>5000.99</v>
          </cell>
          <cell r="G8658" t="str">
            <v>Salaries New Personnel Requests</v>
          </cell>
          <cell r="H8658">
            <v>0</v>
          </cell>
          <cell r="I8658">
            <v>0</v>
          </cell>
          <cell r="J8658">
            <v>0</v>
          </cell>
          <cell r="K8658">
            <v>0</v>
          </cell>
          <cell r="L8658">
            <v>0</v>
          </cell>
          <cell r="M8658">
            <v>0</v>
          </cell>
          <cell r="N8658">
            <v>0</v>
          </cell>
          <cell r="O8658" t="str">
            <v>+++</v>
          </cell>
        </row>
        <row r="8659">
          <cell r="A8659" t="str">
            <v>630.45.40.000-5100.00</v>
          </cell>
          <cell r="B8659" t="str">
            <v>630</v>
          </cell>
          <cell r="C8659" t="str">
            <v>45</v>
          </cell>
          <cell r="D8659" t="str">
            <v>40</v>
          </cell>
          <cell r="E8659" t="str">
            <v>000</v>
          </cell>
          <cell r="F8659" t="str">
            <v>5100.00</v>
          </cell>
          <cell r="G8659" t="str">
            <v>Benefits PERS Pool Liability</v>
          </cell>
          <cell r="H8659">
            <v>0</v>
          </cell>
          <cell r="I8659">
            <v>0</v>
          </cell>
          <cell r="J8659">
            <v>0</v>
          </cell>
          <cell r="K8659">
            <v>0</v>
          </cell>
          <cell r="L8659">
            <v>0</v>
          </cell>
          <cell r="M8659">
            <v>0</v>
          </cell>
          <cell r="N8659">
            <v>0</v>
          </cell>
          <cell r="O8659" t="str">
            <v>+++</v>
          </cell>
        </row>
        <row r="8660">
          <cell r="A8660" t="str">
            <v>630.45.40.000-5100.01</v>
          </cell>
          <cell r="B8660" t="str">
            <v>630</v>
          </cell>
          <cell r="C8660" t="str">
            <v>45</v>
          </cell>
          <cell r="D8660" t="str">
            <v>40</v>
          </cell>
          <cell r="E8660" t="str">
            <v>000</v>
          </cell>
          <cell r="F8660" t="str">
            <v>5100.01</v>
          </cell>
          <cell r="G8660" t="str">
            <v>Benefits Retirement</v>
          </cell>
          <cell r="H8660">
            <v>0</v>
          </cell>
          <cell r="I8660">
            <v>0</v>
          </cell>
          <cell r="J8660">
            <v>0</v>
          </cell>
          <cell r="K8660">
            <v>0</v>
          </cell>
          <cell r="L8660">
            <v>0</v>
          </cell>
          <cell r="M8660">
            <v>0</v>
          </cell>
          <cell r="N8660">
            <v>0</v>
          </cell>
          <cell r="O8660" t="str">
            <v>+++</v>
          </cell>
        </row>
        <row r="8661">
          <cell r="A8661" t="str">
            <v>630.45.40.000-5100.02</v>
          </cell>
          <cell r="B8661" t="str">
            <v>630</v>
          </cell>
          <cell r="C8661" t="str">
            <v>45</v>
          </cell>
          <cell r="D8661" t="str">
            <v>40</v>
          </cell>
          <cell r="E8661" t="str">
            <v>000</v>
          </cell>
          <cell r="F8661" t="str">
            <v>5100.02</v>
          </cell>
          <cell r="G8661" t="str">
            <v>Benefits Health Insurance</v>
          </cell>
          <cell r="H8661">
            <v>0</v>
          </cell>
          <cell r="I8661">
            <v>0</v>
          </cell>
          <cell r="J8661">
            <v>0</v>
          </cell>
          <cell r="K8661">
            <v>0</v>
          </cell>
          <cell r="L8661">
            <v>0</v>
          </cell>
          <cell r="M8661">
            <v>0</v>
          </cell>
          <cell r="N8661">
            <v>0</v>
          </cell>
          <cell r="O8661" t="str">
            <v>+++</v>
          </cell>
        </row>
        <row r="8662">
          <cell r="A8662" t="str">
            <v>630.45.40.000-5100.03</v>
          </cell>
          <cell r="B8662" t="str">
            <v>630</v>
          </cell>
          <cell r="C8662" t="str">
            <v>45</v>
          </cell>
          <cell r="D8662" t="str">
            <v>40</v>
          </cell>
          <cell r="E8662" t="str">
            <v>000</v>
          </cell>
          <cell r="F8662" t="str">
            <v>5100.03</v>
          </cell>
          <cell r="G8662" t="str">
            <v>Benefits Dental Insurance</v>
          </cell>
          <cell r="H8662">
            <v>0</v>
          </cell>
          <cell r="I8662">
            <v>0</v>
          </cell>
          <cell r="J8662">
            <v>0</v>
          </cell>
          <cell r="K8662">
            <v>0</v>
          </cell>
          <cell r="L8662">
            <v>0</v>
          </cell>
          <cell r="M8662">
            <v>0</v>
          </cell>
          <cell r="N8662">
            <v>0</v>
          </cell>
          <cell r="O8662" t="str">
            <v>+++</v>
          </cell>
        </row>
        <row r="8663">
          <cell r="A8663" t="str">
            <v>630.45.40.000-5100.04</v>
          </cell>
          <cell r="B8663" t="str">
            <v>630</v>
          </cell>
          <cell r="C8663" t="str">
            <v>45</v>
          </cell>
          <cell r="D8663" t="str">
            <v>40</v>
          </cell>
          <cell r="E8663" t="str">
            <v>000</v>
          </cell>
          <cell r="F8663" t="str">
            <v>5100.04</v>
          </cell>
          <cell r="G8663" t="str">
            <v>Benefits Vision Insurance</v>
          </cell>
          <cell r="H8663">
            <v>0</v>
          </cell>
          <cell r="I8663">
            <v>0</v>
          </cell>
          <cell r="J8663">
            <v>0</v>
          </cell>
          <cell r="K8663">
            <v>0</v>
          </cell>
          <cell r="L8663">
            <v>0</v>
          </cell>
          <cell r="M8663">
            <v>0</v>
          </cell>
          <cell r="N8663">
            <v>0</v>
          </cell>
          <cell r="O8663" t="str">
            <v>+++</v>
          </cell>
        </row>
        <row r="8664">
          <cell r="A8664" t="str">
            <v>630.45.40.000-5100.05</v>
          </cell>
          <cell r="B8664" t="str">
            <v>630</v>
          </cell>
          <cell r="C8664" t="str">
            <v>45</v>
          </cell>
          <cell r="D8664" t="str">
            <v>40</v>
          </cell>
          <cell r="E8664" t="str">
            <v>000</v>
          </cell>
          <cell r="F8664" t="str">
            <v>5100.05</v>
          </cell>
          <cell r="G8664" t="str">
            <v>Benefits Life Insurance</v>
          </cell>
          <cell r="H8664">
            <v>0</v>
          </cell>
          <cell r="I8664">
            <v>0</v>
          </cell>
          <cell r="J8664">
            <v>0</v>
          </cell>
          <cell r="K8664">
            <v>0</v>
          </cell>
          <cell r="L8664">
            <v>0</v>
          </cell>
          <cell r="M8664">
            <v>0</v>
          </cell>
          <cell r="N8664">
            <v>0</v>
          </cell>
          <cell r="O8664" t="str">
            <v>+++</v>
          </cell>
        </row>
        <row r="8665">
          <cell r="A8665" t="str">
            <v>630.45.40.000-5100.06</v>
          </cell>
          <cell r="B8665" t="str">
            <v>630</v>
          </cell>
          <cell r="C8665" t="str">
            <v>45</v>
          </cell>
          <cell r="D8665" t="str">
            <v>40</v>
          </cell>
          <cell r="E8665" t="str">
            <v>000</v>
          </cell>
          <cell r="F8665" t="str">
            <v>5100.06</v>
          </cell>
          <cell r="G8665" t="str">
            <v>Benefits Worker's Comp</v>
          </cell>
          <cell r="H8665">
            <v>0</v>
          </cell>
          <cell r="I8665">
            <v>0</v>
          </cell>
          <cell r="J8665">
            <v>0</v>
          </cell>
          <cell r="K8665">
            <v>0</v>
          </cell>
          <cell r="L8665">
            <v>0</v>
          </cell>
          <cell r="M8665">
            <v>0</v>
          </cell>
          <cell r="N8665">
            <v>0</v>
          </cell>
          <cell r="O8665" t="str">
            <v>+++</v>
          </cell>
        </row>
        <row r="8666">
          <cell r="A8666" t="str">
            <v>630.45.40.000-5100.07</v>
          </cell>
          <cell r="B8666" t="str">
            <v>630</v>
          </cell>
          <cell r="C8666" t="str">
            <v>45</v>
          </cell>
          <cell r="D8666" t="str">
            <v>40</v>
          </cell>
          <cell r="E8666" t="str">
            <v>000</v>
          </cell>
          <cell r="F8666" t="str">
            <v>5100.07</v>
          </cell>
          <cell r="G8666" t="str">
            <v>Benefits Long Term Disability</v>
          </cell>
          <cell r="H8666">
            <v>0</v>
          </cell>
          <cell r="I8666">
            <v>0</v>
          </cell>
          <cell r="J8666">
            <v>0</v>
          </cell>
          <cell r="K8666">
            <v>0</v>
          </cell>
          <cell r="L8666">
            <v>0</v>
          </cell>
          <cell r="M8666">
            <v>0</v>
          </cell>
          <cell r="N8666">
            <v>0</v>
          </cell>
          <cell r="O8666" t="str">
            <v>+++</v>
          </cell>
        </row>
        <row r="8667">
          <cell r="A8667" t="str">
            <v>630.45.40.000-5100.08</v>
          </cell>
          <cell r="B8667" t="str">
            <v>630</v>
          </cell>
          <cell r="C8667" t="str">
            <v>45</v>
          </cell>
          <cell r="D8667" t="str">
            <v>40</v>
          </cell>
          <cell r="E8667" t="str">
            <v>000</v>
          </cell>
          <cell r="F8667" t="str">
            <v>5100.08</v>
          </cell>
          <cell r="G8667" t="str">
            <v>Benefits Deferred Compensation</v>
          </cell>
          <cell r="H8667">
            <v>0</v>
          </cell>
          <cell r="I8667">
            <v>0</v>
          </cell>
          <cell r="J8667">
            <v>0</v>
          </cell>
          <cell r="K8667">
            <v>0</v>
          </cell>
          <cell r="L8667">
            <v>0</v>
          </cell>
          <cell r="M8667">
            <v>0</v>
          </cell>
          <cell r="N8667">
            <v>0</v>
          </cell>
          <cell r="O8667" t="str">
            <v>+++</v>
          </cell>
        </row>
        <row r="8668">
          <cell r="A8668" t="str">
            <v>630.45.40.000-5100.09</v>
          </cell>
          <cell r="B8668" t="str">
            <v>630</v>
          </cell>
          <cell r="C8668" t="str">
            <v>45</v>
          </cell>
          <cell r="D8668" t="str">
            <v>40</v>
          </cell>
          <cell r="E8668" t="str">
            <v>000</v>
          </cell>
          <cell r="F8668" t="str">
            <v>5100.09</v>
          </cell>
          <cell r="G8668" t="str">
            <v>Benefits Unemployment Insurance</v>
          </cell>
          <cell r="H8668">
            <v>0</v>
          </cell>
          <cell r="I8668">
            <v>0</v>
          </cell>
          <cell r="J8668">
            <v>0</v>
          </cell>
          <cell r="K8668">
            <v>0</v>
          </cell>
          <cell r="L8668">
            <v>0</v>
          </cell>
          <cell r="M8668">
            <v>0</v>
          </cell>
          <cell r="N8668">
            <v>0</v>
          </cell>
          <cell r="O8668" t="str">
            <v>+++</v>
          </cell>
        </row>
        <row r="8669">
          <cell r="A8669" t="str">
            <v>630.45.40.000-5100.11</v>
          </cell>
          <cell r="B8669" t="str">
            <v>630</v>
          </cell>
          <cell r="C8669" t="str">
            <v>45</v>
          </cell>
          <cell r="D8669" t="str">
            <v>40</v>
          </cell>
          <cell r="E8669" t="str">
            <v>000</v>
          </cell>
          <cell r="F8669" t="str">
            <v>5100.11</v>
          </cell>
          <cell r="G8669" t="str">
            <v>Benefits Medicare</v>
          </cell>
          <cell r="H8669">
            <v>0</v>
          </cell>
          <cell r="I8669">
            <v>0</v>
          </cell>
          <cell r="J8669">
            <v>0</v>
          </cell>
          <cell r="K8669">
            <v>0</v>
          </cell>
          <cell r="L8669">
            <v>0</v>
          </cell>
          <cell r="M8669">
            <v>0</v>
          </cell>
          <cell r="N8669">
            <v>0</v>
          </cell>
          <cell r="O8669" t="str">
            <v>+++</v>
          </cell>
        </row>
        <row r="8670">
          <cell r="A8670" t="str">
            <v>630.45.40.000-5100.15</v>
          </cell>
          <cell r="B8670" t="str">
            <v>630</v>
          </cell>
          <cell r="C8670" t="str">
            <v>45</v>
          </cell>
          <cell r="D8670" t="str">
            <v>40</v>
          </cell>
          <cell r="E8670" t="str">
            <v>000</v>
          </cell>
          <cell r="F8670" t="str">
            <v>5100.15</v>
          </cell>
          <cell r="G8670" t="str">
            <v>Benefits Cell Phone Allowance</v>
          </cell>
          <cell r="H8670">
            <v>0</v>
          </cell>
          <cell r="I8670">
            <v>0</v>
          </cell>
          <cell r="J8670">
            <v>0</v>
          </cell>
          <cell r="K8670">
            <v>0</v>
          </cell>
          <cell r="L8670">
            <v>0</v>
          </cell>
          <cell r="M8670">
            <v>0</v>
          </cell>
          <cell r="N8670">
            <v>0</v>
          </cell>
          <cell r="O8670" t="str">
            <v>+++</v>
          </cell>
        </row>
        <row r="8671">
          <cell r="A8671" t="str">
            <v>630.45.40.000-5100.17</v>
          </cell>
          <cell r="B8671" t="str">
            <v>630</v>
          </cell>
          <cell r="C8671" t="str">
            <v>45</v>
          </cell>
          <cell r="D8671" t="str">
            <v>40</v>
          </cell>
          <cell r="E8671" t="str">
            <v>000</v>
          </cell>
          <cell r="F8671" t="str">
            <v>5100.17</v>
          </cell>
          <cell r="G8671" t="str">
            <v>Benefits Other Post Employment Benefits</v>
          </cell>
          <cell r="H8671">
            <v>0</v>
          </cell>
          <cell r="I8671">
            <v>0</v>
          </cell>
          <cell r="J8671">
            <v>0</v>
          </cell>
          <cell r="K8671">
            <v>0</v>
          </cell>
          <cell r="L8671">
            <v>0</v>
          </cell>
          <cell r="M8671">
            <v>0</v>
          </cell>
          <cell r="N8671">
            <v>0</v>
          </cell>
          <cell r="O8671" t="str">
            <v>+++</v>
          </cell>
        </row>
        <row r="8672">
          <cell r="A8672" t="str">
            <v>630.45.40.000-6000.01</v>
          </cell>
          <cell r="B8672" t="str">
            <v>630</v>
          </cell>
          <cell r="C8672" t="str">
            <v>45</v>
          </cell>
          <cell r="D8672" t="str">
            <v>40</v>
          </cell>
          <cell r="E8672" t="str">
            <v>000</v>
          </cell>
          <cell r="F8672" t="str">
            <v>6000.01</v>
          </cell>
          <cell r="G8672" t="str">
            <v>Professional Services General</v>
          </cell>
          <cell r="H8672">
            <v>0</v>
          </cell>
          <cell r="I8672">
            <v>0</v>
          </cell>
          <cell r="J8672">
            <v>0</v>
          </cell>
          <cell r="K8672">
            <v>0</v>
          </cell>
          <cell r="L8672">
            <v>0</v>
          </cell>
          <cell r="M8672">
            <v>0</v>
          </cell>
          <cell r="N8672">
            <v>0</v>
          </cell>
          <cell r="O8672" t="str">
            <v>+++</v>
          </cell>
        </row>
        <row r="8673">
          <cell r="A8673" t="str">
            <v>630.45.40.000-6000.10</v>
          </cell>
          <cell r="B8673" t="str">
            <v>630</v>
          </cell>
          <cell r="C8673" t="str">
            <v>45</v>
          </cell>
          <cell r="D8673" t="str">
            <v>40</v>
          </cell>
          <cell r="E8673" t="str">
            <v>000</v>
          </cell>
          <cell r="F8673" t="str">
            <v>6000.10</v>
          </cell>
          <cell r="G8673" t="str">
            <v>Professional Services Consultant</v>
          </cell>
          <cell r="H8673">
            <v>0</v>
          </cell>
          <cell r="I8673">
            <v>0</v>
          </cell>
          <cell r="J8673">
            <v>0</v>
          </cell>
          <cell r="K8673">
            <v>0</v>
          </cell>
          <cell r="L8673">
            <v>0</v>
          </cell>
          <cell r="M8673">
            <v>0</v>
          </cell>
          <cell r="N8673">
            <v>0</v>
          </cell>
          <cell r="O8673" t="str">
            <v>+++</v>
          </cell>
        </row>
        <row r="8674">
          <cell r="A8674" t="str">
            <v>630.45.40.000-6000.12</v>
          </cell>
          <cell r="B8674" t="str">
            <v>630</v>
          </cell>
          <cell r="C8674" t="str">
            <v>45</v>
          </cell>
          <cell r="D8674" t="str">
            <v>40</v>
          </cell>
          <cell r="E8674" t="str">
            <v>000</v>
          </cell>
          <cell r="F8674" t="str">
            <v>6000.12</v>
          </cell>
          <cell r="G8674" t="str">
            <v>Professional Services Contract Services</v>
          </cell>
          <cell r="H8674">
            <v>0</v>
          </cell>
          <cell r="I8674">
            <v>0</v>
          </cell>
          <cell r="J8674">
            <v>0</v>
          </cell>
          <cell r="K8674">
            <v>0</v>
          </cell>
          <cell r="L8674">
            <v>0</v>
          </cell>
          <cell r="M8674">
            <v>0</v>
          </cell>
          <cell r="N8674">
            <v>0</v>
          </cell>
          <cell r="O8674" t="str">
            <v>+++</v>
          </cell>
        </row>
        <row r="8675">
          <cell r="A8675" t="str">
            <v>630.45.40.000-6000.13</v>
          </cell>
          <cell r="B8675" t="str">
            <v>630</v>
          </cell>
          <cell r="C8675" t="str">
            <v>45</v>
          </cell>
          <cell r="D8675" t="str">
            <v>40</v>
          </cell>
          <cell r="E8675" t="str">
            <v>000</v>
          </cell>
          <cell r="F8675" t="str">
            <v>6000.13</v>
          </cell>
          <cell r="G8675" t="str">
            <v>Professional Services Compliance Monitoring</v>
          </cell>
          <cell r="H8675">
            <v>0</v>
          </cell>
          <cell r="I8675">
            <v>0</v>
          </cell>
          <cell r="J8675">
            <v>0</v>
          </cell>
          <cell r="K8675">
            <v>0</v>
          </cell>
          <cell r="L8675">
            <v>0</v>
          </cell>
          <cell r="M8675">
            <v>0</v>
          </cell>
          <cell r="N8675">
            <v>0</v>
          </cell>
          <cell r="O8675" t="str">
            <v>+++</v>
          </cell>
        </row>
        <row r="8676">
          <cell r="A8676" t="str">
            <v>630.45.40.000-6000.14</v>
          </cell>
          <cell r="B8676" t="str">
            <v>630</v>
          </cell>
          <cell r="C8676" t="str">
            <v>45</v>
          </cell>
          <cell r="D8676" t="str">
            <v>40</v>
          </cell>
          <cell r="E8676" t="str">
            <v>000</v>
          </cell>
          <cell r="F8676" t="str">
            <v>6000.14</v>
          </cell>
          <cell r="G8676" t="str">
            <v>Professional Services IW Pre Analysis</v>
          </cell>
          <cell r="H8676">
            <v>0</v>
          </cell>
          <cell r="I8676">
            <v>0</v>
          </cell>
          <cell r="J8676">
            <v>0</v>
          </cell>
          <cell r="K8676">
            <v>0</v>
          </cell>
          <cell r="L8676">
            <v>0</v>
          </cell>
          <cell r="M8676">
            <v>0</v>
          </cell>
          <cell r="N8676">
            <v>0</v>
          </cell>
          <cell r="O8676" t="str">
            <v>+++</v>
          </cell>
        </row>
        <row r="8677">
          <cell r="A8677" t="str">
            <v>630.45.40.000-6000.18</v>
          </cell>
          <cell r="B8677" t="str">
            <v>630</v>
          </cell>
          <cell r="C8677" t="str">
            <v>45</v>
          </cell>
          <cell r="D8677" t="str">
            <v>40</v>
          </cell>
          <cell r="E8677" t="str">
            <v>000</v>
          </cell>
          <cell r="F8677" t="str">
            <v>6000.18</v>
          </cell>
          <cell r="G8677" t="str">
            <v>Professional Services Legal</v>
          </cell>
          <cell r="H8677">
            <v>0</v>
          </cell>
          <cell r="I8677">
            <v>0</v>
          </cell>
          <cell r="J8677">
            <v>0</v>
          </cell>
          <cell r="K8677">
            <v>0</v>
          </cell>
          <cell r="L8677">
            <v>0</v>
          </cell>
          <cell r="M8677">
            <v>0</v>
          </cell>
          <cell r="N8677">
            <v>0</v>
          </cell>
          <cell r="O8677" t="str">
            <v>+++</v>
          </cell>
        </row>
        <row r="8678">
          <cell r="A8678" t="str">
            <v>630.45.40.000-6100.01</v>
          </cell>
          <cell r="B8678" t="str">
            <v>630</v>
          </cell>
          <cell r="C8678" t="str">
            <v>45</v>
          </cell>
          <cell r="D8678" t="str">
            <v>40</v>
          </cell>
          <cell r="E8678" t="str">
            <v>000</v>
          </cell>
          <cell r="F8678" t="str">
            <v>6100.01</v>
          </cell>
          <cell r="G8678" t="str">
            <v>Utilities Electric</v>
          </cell>
          <cell r="H8678">
            <v>0</v>
          </cell>
          <cell r="I8678">
            <v>0</v>
          </cell>
          <cell r="J8678">
            <v>0</v>
          </cell>
          <cell r="K8678">
            <v>0</v>
          </cell>
          <cell r="L8678">
            <v>0</v>
          </cell>
          <cell r="M8678">
            <v>0</v>
          </cell>
          <cell r="N8678">
            <v>0</v>
          </cell>
          <cell r="O8678" t="str">
            <v>+++</v>
          </cell>
        </row>
        <row r="8679">
          <cell r="A8679" t="str">
            <v>630.45.40.000-6100.02</v>
          </cell>
          <cell r="B8679" t="str">
            <v>630</v>
          </cell>
          <cell r="C8679" t="str">
            <v>45</v>
          </cell>
          <cell r="D8679" t="str">
            <v>40</v>
          </cell>
          <cell r="E8679" t="str">
            <v>000</v>
          </cell>
          <cell r="F8679" t="str">
            <v>6100.02</v>
          </cell>
          <cell r="G8679" t="str">
            <v>Utilities Telephone</v>
          </cell>
          <cell r="H8679">
            <v>0</v>
          </cell>
          <cell r="I8679">
            <v>0</v>
          </cell>
          <cell r="J8679">
            <v>0</v>
          </cell>
          <cell r="K8679">
            <v>0</v>
          </cell>
          <cell r="L8679">
            <v>0</v>
          </cell>
          <cell r="M8679">
            <v>0</v>
          </cell>
          <cell r="N8679">
            <v>0</v>
          </cell>
          <cell r="O8679" t="str">
            <v>+++</v>
          </cell>
        </row>
        <row r="8680">
          <cell r="A8680" t="str">
            <v>630.45.40.000-6100.03</v>
          </cell>
          <cell r="B8680" t="str">
            <v>630</v>
          </cell>
          <cell r="C8680" t="str">
            <v>45</v>
          </cell>
          <cell r="D8680" t="str">
            <v>40</v>
          </cell>
          <cell r="E8680" t="str">
            <v>000</v>
          </cell>
          <cell r="F8680" t="str">
            <v>6100.03</v>
          </cell>
          <cell r="G8680" t="str">
            <v>Utilities Data Transmission / ISP</v>
          </cell>
          <cell r="H8680">
            <v>0</v>
          </cell>
          <cell r="I8680">
            <v>0</v>
          </cell>
          <cell r="J8680">
            <v>0</v>
          </cell>
          <cell r="K8680">
            <v>0</v>
          </cell>
          <cell r="L8680">
            <v>0</v>
          </cell>
          <cell r="M8680">
            <v>0</v>
          </cell>
          <cell r="N8680">
            <v>0</v>
          </cell>
          <cell r="O8680" t="str">
            <v>+++</v>
          </cell>
        </row>
        <row r="8681">
          <cell r="A8681" t="str">
            <v>630.45.40.000-6200.01</v>
          </cell>
          <cell r="B8681" t="str">
            <v>630</v>
          </cell>
          <cell r="C8681" t="str">
            <v>45</v>
          </cell>
          <cell r="D8681" t="str">
            <v>40</v>
          </cell>
          <cell r="E8681" t="str">
            <v>000</v>
          </cell>
          <cell r="F8681" t="str">
            <v>6200.01</v>
          </cell>
          <cell r="G8681" t="str">
            <v>Supplies Office</v>
          </cell>
          <cell r="H8681">
            <v>0</v>
          </cell>
          <cell r="I8681">
            <v>0</v>
          </cell>
          <cell r="J8681">
            <v>0</v>
          </cell>
          <cell r="K8681">
            <v>0</v>
          </cell>
          <cell r="L8681">
            <v>0</v>
          </cell>
          <cell r="M8681">
            <v>0</v>
          </cell>
          <cell r="N8681">
            <v>0</v>
          </cell>
          <cell r="O8681" t="str">
            <v>+++</v>
          </cell>
        </row>
        <row r="8682">
          <cell r="A8682" t="str">
            <v>630.45.40.000-6200.02</v>
          </cell>
          <cell r="B8682" t="str">
            <v>630</v>
          </cell>
          <cell r="C8682" t="str">
            <v>45</v>
          </cell>
          <cell r="D8682" t="str">
            <v>40</v>
          </cell>
          <cell r="E8682" t="str">
            <v>000</v>
          </cell>
          <cell r="F8682" t="str">
            <v>6200.02</v>
          </cell>
          <cell r="G8682" t="str">
            <v>Supplies Special Department</v>
          </cell>
          <cell r="H8682">
            <v>0</v>
          </cell>
          <cell r="I8682">
            <v>0</v>
          </cell>
          <cell r="J8682">
            <v>0</v>
          </cell>
          <cell r="K8682">
            <v>0</v>
          </cell>
          <cell r="L8682">
            <v>0</v>
          </cell>
          <cell r="M8682">
            <v>0</v>
          </cell>
          <cell r="N8682">
            <v>0</v>
          </cell>
          <cell r="O8682" t="str">
            <v>+++</v>
          </cell>
        </row>
        <row r="8683">
          <cell r="A8683" t="str">
            <v>630.45.40.000-6200.03</v>
          </cell>
          <cell r="B8683" t="str">
            <v>630</v>
          </cell>
          <cell r="C8683" t="str">
            <v>45</v>
          </cell>
          <cell r="D8683" t="str">
            <v>40</v>
          </cell>
          <cell r="E8683" t="str">
            <v>000</v>
          </cell>
          <cell r="F8683" t="str">
            <v>6200.03</v>
          </cell>
          <cell r="G8683" t="str">
            <v>Supplies Copier Maintenance &amp; Supplies</v>
          </cell>
          <cell r="H8683">
            <v>0</v>
          </cell>
          <cell r="I8683">
            <v>0</v>
          </cell>
          <cell r="J8683">
            <v>0</v>
          </cell>
          <cell r="K8683">
            <v>0</v>
          </cell>
          <cell r="L8683">
            <v>0</v>
          </cell>
          <cell r="M8683">
            <v>0</v>
          </cell>
          <cell r="N8683">
            <v>0</v>
          </cell>
          <cell r="O8683" t="str">
            <v>+++</v>
          </cell>
        </row>
        <row r="8684">
          <cell r="A8684" t="str">
            <v>630.45.40.000-6200.04</v>
          </cell>
          <cell r="B8684" t="str">
            <v>630</v>
          </cell>
          <cell r="C8684" t="str">
            <v>45</v>
          </cell>
          <cell r="D8684" t="str">
            <v>40</v>
          </cell>
          <cell r="E8684" t="str">
            <v>000</v>
          </cell>
          <cell r="F8684" t="str">
            <v>6200.04</v>
          </cell>
          <cell r="G8684" t="str">
            <v>Supplies Postage</v>
          </cell>
          <cell r="H8684">
            <v>0</v>
          </cell>
          <cell r="I8684">
            <v>0</v>
          </cell>
          <cell r="J8684">
            <v>0</v>
          </cell>
          <cell r="K8684">
            <v>0</v>
          </cell>
          <cell r="L8684">
            <v>0</v>
          </cell>
          <cell r="M8684">
            <v>0</v>
          </cell>
          <cell r="N8684">
            <v>0</v>
          </cell>
          <cell r="O8684" t="str">
            <v>+++</v>
          </cell>
        </row>
        <row r="8685">
          <cell r="A8685" t="str">
            <v>630.45.40.000-6200.05</v>
          </cell>
          <cell r="B8685" t="str">
            <v>630</v>
          </cell>
          <cell r="C8685" t="str">
            <v>45</v>
          </cell>
          <cell r="D8685" t="str">
            <v>40</v>
          </cell>
          <cell r="E8685" t="str">
            <v>000</v>
          </cell>
          <cell r="F8685" t="str">
            <v>6200.05</v>
          </cell>
          <cell r="G8685" t="str">
            <v>Supplies Gasoline</v>
          </cell>
          <cell r="H8685">
            <v>0</v>
          </cell>
          <cell r="I8685">
            <v>0</v>
          </cell>
          <cell r="J8685">
            <v>0</v>
          </cell>
          <cell r="K8685">
            <v>0</v>
          </cell>
          <cell r="L8685">
            <v>0</v>
          </cell>
          <cell r="M8685">
            <v>0</v>
          </cell>
          <cell r="N8685">
            <v>0</v>
          </cell>
          <cell r="O8685" t="str">
            <v>+++</v>
          </cell>
        </row>
        <row r="8686">
          <cell r="A8686" t="str">
            <v>630.45.40.000-6200.09</v>
          </cell>
          <cell r="B8686" t="str">
            <v>630</v>
          </cell>
          <cell r="C8686" t="str">
            <v>45</v>
          </cell>
          <cell r="D8686" t="str">
            <v>40</v>
          </cell>
          <cell r="E8686" t="str">
            <v>000</v>
          </cell>
          <cell r="F8686" t="str">
            <v>6200.09</v>
          </cell>
          <cell r="G8686" t="str">
            <v>Supplies Data Processing</v>
          </cell>
          <cell r="H8686">
            <v>0</v>
          </cell>
          <cell r="I8686">
            <v>0</v>
          </cell>
          <cell r="J8686">
            <v>0</v>
          </cell>
          <cell r="K8686">
            <v>0</v>
          </cell>
          <cell r="L8686">
            <v>0</v>
          </cell>
          <cell r="M8686">
            <v>0</v>
          </cell>
          <cell r="N8686">
            <v>0</v>
          </cell>
          <cell r="O8686" t="str">
            <v>+++</v>
          </cell>
        </row>
        <row r="8687">
          <cell r="A8687" t="str">
            <v>630.45.40.000-6300.01</v>
          </cell>
          <cell r="B8687" t="str">
            <v>630</v>
          </cell>
          <cell r="C8687" t="str">
            <v>45</v>
          </cell>
          <cell r="D8687" t="str">
            <v>40</v>
          </cell>
          <cell r="E8687" t="str">
            <v>000</v>
          </cell>
          <cell r="F8687" t="str">
            <v>6300.01</v>
          </cell>
          <cell r="G8687" t="str">
            <v>Dues &amp; Subscriptions Memberships</v>
          </cell>
          <cell r="H8687">
            <v>0</v>
          </cell>
          <cell r="I8687">
            <v>0</v>
          </cell>
          <cell r="J8687">
            <v>0</v>
          </cell>
          <cell r="K8687">
            <v>0</v>
          </cell>
          <cell r="L8687">
            <v>0</v>
          </cell>
          <cell r="M8687">
            <v>0</v>
          </cell>
          <cell r="N8687">
            <v>0</v>
          </cell>
          <cell r="O8687" t="str">
            <v>+++</v>
          </cell>
        </row>
        <row r="8688">
          <cell r="A8688" t="str">
            <v>630.45.40.000-6300.02</v>
          </cell>
          <cell r="B8688" t="str">
            <v>630</v>
          </cell>
          <cell r="C8688" t="str">
            <v>45</v>
          </cell>
          <cell r="D8688" t="str">
            <v>40</v>
          </cell>
          <cell r="E8688" t="str">
            <v>000</v>
          </cell>
          <cell r="F8688" t="str">
            <v>6300.02</v>
          </cell>
          <cell r="G8688" t="str">
            <v>Dues &amp; Subscriptions Publications</v>
          </cell>
          <cell r="H8688">
            <v>0</v>
          </cell>
          <cell r="I8688">
            <v>0</v>
          </cell>
          <cell r="J8688">
            <v>0</v>
          </cell>
          <cell r="K8688">
            <v>0</v>
          </cell>
          <cell r="L8688">
            <v>0</v>
          </cell>
          <cell r="M8688">
            <v>0</v>
          </cell>
          <cell r="N8688">
            <v>0</v>
          </cell>
          <cell r="O8688" t="str">
            <v>+++</v>
          </cell>
        </row>
        <row r="8689">
          <cell r="A8689" t="str">
            <v>630.45.40.000-6300.03</v>
          </cell>
          <cell r="B8689" t="str">
            <v>630</v>
          </cell>
          <cell r="C8689" t="str">
            <v>45</v>
          </cell>
          <cell r="D8689" t="str">
            <v>40</v>
          </cell>
          <cell r="E8689" t="str">
            <v>000</v>
          </cell>
          <cell r="F8689" t="str">
            <v>6300.03</v>
          </cell>
          <cell r="G8689" t="str">
            <v>Dues &amp; Subscriptions Certifications</v>
          </cell>
          <cell r="H8689">
            <v>0</v>
          </cell>
          <cell r="I8689">
            <v>0</v>
          </cell>
          <cell r="J8689">
            <v>0</v>
          </cell>
          <cell r="K8689">
            <v>0</v>
          </cell>
          <cell r="L8689">
            <v>0</v>
          </cell>
          <cell r="M8689">
            <v>0</v>
          </cell>
          <cell r="N8689">
            <v>0</v>
          </cell>
          <cell r="O8689" t="str">
            <v>+++</v>
          </cell>
        </row>
        <row r="8690">
          <cell r="A8690" t="str">
            <v>630.45.40.000-6350.01</v>
          </cell>
          <cell r="B8690" t="str">
            <v>630</v>
          </cell>
          <cell r="C8690" t="str">
            <v>45</v>
          </cell>
          <cell r="D8690" t="str">
            <v>40</v>
          </cell>
          <cell r="E8690" t="str">
            <v>000</v>
          </cell>
          <cell r="F8690" t="str">
            <v>6350.01</v>
          </cell>
          <cell r="G8690" t="str">
            <v>Maintenance Agreements &amp; Licenses License/Software Maintenance</v>
          </cell>
          <cell r="H8690">
            <v>0</v>
          </cell>
          <cell r="I8690">
            <v>0</v>
          </cell>
          <cell r="J8690">
            <v>0</v>
          </cell>
          <cell r="K8690">
            <v>0</v>
          </cell>
          <cell r="L8690">
            <v>0</v>
          </cell>
          <cell r="M8690">
            <v>0</v>
          </cell>
          <cell r="N8690">
            <v>0</v>
          </cell>
          <cell r="O8690" t="str">
            <v>+++</v>
          </cell>
        </row>
        <row r="8691">
          <cell r="A8691" t="str">
            <v>630.45.40.000-6350.02</v>
          </cell>
          <cell r="B8691" t="str">
            <v>630</v>
          </cell>
          <cell r="C8691" t="str">
            <v>45</v>
          </cell>
          <cell r="D8691" t="str">
            <v>40</v>
          </cell>
          <cell r="E8691" t="str">
            <v>000</v>
          </cell>
          <cell r="F8691" t="str">
            <v>6350.02</v>
          </cell>
          <cell r="G8691" t="str">
            <v>Maintenance Agreements &amp; Licenses Hardware Maintenance</v>
          </cell>
          <cell r="H8691">
            <v>0</v>
          </cell>
          <cell r="I8691">
            <v>0</v>
          </cell>
          <cell r="J8691">
            <v>0</v>
          </cell>
          <cell r="K8691">
            <v>0</v>
          </cell>
          <cell r="L8691">
            <v>0</v>
          </cell>
          <cell r="M8691">
            <v>0</v>
          </cell>
          <cell r="N8691">
            <v>0</v>
          </cell>
          <cell r="O8691" t="str">
            <v>+++</v>
          </cell>
        </row>
        <row r="8692">
          <cell r="A8692" t="str">
            <v>630.45.40.000-6350.03</v>
          </cell>
          <cell r="B8692" t="str">
            <v>630</v>
          </cell>
          <cell r="C8692" t="str">
            <v>45</v>
          </cell>
          <cell r="D8692" t="str">
            <v>40</v>
          </cell>
          <cell r="E8692" t="str">
            <v>000</v>
          </cell>
          <cell r="F8692" t="str">
            <v>6350.03</v>
          </cell>
          <cell r="G8692" t="str">
            <v>Maintenance Agreements &amp; Licenses Maintenance Agreements</v>
          </cell>
          <cell r="H8692">
            <v>0</v>
          </cell>
          <cell r="I8692">
            <v>0</v>
          </cell>
          <cell r="J8692">
            <v>0</v>
          </cell>
          <cell r="K8692">
            <v>0</v>
          </cell>
          <cell r="L8692">
            <v>0</v>
          </cell>
          <cell r="M8692">
            <v>0</v>
          </cell>
          <cell r="N8692">
            <v>0</v>
          </cell>
          <cell r="O8692" t="str">
            <v>+++</v>
          </cell>
        </row>
        <row r="8693">
          <cell r="A8693" t="str">
            <v>630.45.40.000-6350.04</v>
          </cell>
          <cell r="B8693" t="str">
            <v>630</v>
          </cell>
          <cell r="C8693" t="str">
            <v>45</v>
          </cell>
          <cell r="D8693" t="str">
            <v>40</v>
          </cell>
          <cell r="E8693" t="str">
            <v>000</v>
          </cell>
          <cell r="F8693" t="str">
            <v>6350.04</v>
          </cell>
          <cell r="G8693" t="str">
            <v>Maintenance Agreements &amp; Licenses SCADA</v>
          </cell>
          <cell r="H8693">
            <v>0</v>
          </cell>
          <cell r="I8693">
            <v>0</v>
          </cell>
          <cell r="J8693">
            <v>0</v>
          </cell>
          <cell r="K8693">
            <v>0</v>
          </cell>
          <cell r="L8693">
            <v>0</v>
          </cell>
          <cell r="M8693">
            <v>0</v>
          </cell>
          <cell r="N8693">
            <v>0</v>
          </cell>
          <cell r="O8693" t="str">
            <v>+++</v>
          </cell>
        </row>
        <row r="8694">
          <cell r="A8694" t="str">
            <v>630.45.40.000-6350.05</v>
          </cell>
          <cell r="B8694" t="str">
            <v>630</v>
          </cell>
          <cell r="C8694" t="str">
            <v>45</v>
          </cell>
          <cell r="D8694" t="str">
            <v>40</v>
          </cell>
          <cell r="E8694" t="str">
            <v>000</v>
          </cell>
          <cell r="F8694" t="str">
            <v>6350.05</v>
          </cell>
          <cell r="G8694" t="str">
            <v>Maintenance Agreements &amp; Licenses Traffic Control</v>
          </cell>
          <cell r="H8694">
            <v>0</v>
          </cell>
          <cell r="I8694">
            <v>0</v>
          </cell>
          <cell r="J8694">
            <v>0</v>
          </cell>
          <cell r="K8694">
            <v>0</v>
          </cell>
          <cell r="L8694">
            <v>0</v>
          </cell>
          <cell r="M8694">
            <v>0</v>
          </cell>
          <cell r="N8694">
            <v>0</v>
          </cell>
          <cell r="O8694" t="str">
            <v>+++</v>
          </cell>
        </row>
        <row r="8695">
          <cell r="A8695" t="str">
            <v>630.45.40.000-6350.06</v>
          </cell>
          <cell r="B8695" t="str">
            <v>630</v>
          </cell>
          <cell r="C8695" t="str">
            <v>45</v>
          </cell>
          <cell r="D8695" t="str">
            <v>40</v>
          </cell>
          <cell r="E8695" t="str">
            <v>000</v>
          </cell>
          <cell r="F8695" t="str">
            <v>6350.06</v>
          </cell>
          <cell r="G8695" t="str">
            <v>Maintenance Agreements &amp; Licenses Streetlights</v>
          </cell>
          <cell r="H8695">
            <v>0</v>
          </cell>
          <cell r="I8695">
            <v>0</v>
          </cell>
          <cell r="J8695">
            <v>0</v>
          </cell>
          <cell r="K8695">
            <v>0</v>
          </cell>
          <cell r="L8695">
            <v>0</v>
          </cell>
          <cell r="M8695">
            <v>0</v>
          </cell>
          <cell r="N8695">
            <v>0</v>
          </cell>
          <cell r="O8695" t="str">
            <v>+++</v>
          </cell>
        </row>
        <row r="8696">
          <cell r="A8696" t="str">
            <v>630.45.40.000-6400.01</v>
          </cell>
          <cell r="B8696" t="str">
            <v>630</v>
          </cell>
          <cell r="C8696" t="str">
            <v>45</v>
          </cell>
          <cell r="D8696" t="str">
            <v>40</v>
          </cell>
          <cell r="E8696" t="str">
            <v>000</v>
          </cell>
          <cell r="F8696" t="str">
            <v>6400.01</v>
          </cell>
          <cell r="G8696" t="str">
            <v>Repairs &amp; Maintenance Building</v>
          </cell>
          <cell r="H8696">
            <v>0</v>
          </cell>
          <cell r="I8696">
            <v>0</v>
          </cell>
          <cell r="J8696">
            <v>0</v>
          </cell>
          <cell r="K8696">
            <v>0</v>
          </cell>
          <cell r="L8696">
            <v>0</v>
          </cell>
          <cell r="M8696">
            <v>0</v>
          </cell>
          <cell r="N8696">
            <v>0</v>
          </cell>
          <cell r="O8696" t="str">
            <v>+++</v>
          </cell>
        </row>
        <row r="8697">
          <cell r="A8697" t="str">
            <v>630.45.40.000-6400.02</v>
          </cell>
          <cell r="B8697" t="str">
            <v>630</v>
          </cell>
          <cell r="C8697" t="str">
            <v>45</v>
          </cell>
          <cell r="D8697" t="str">
            <v>40</v>
          </cell>
          <cell r="E8697" t="str">
            <v>000</v>
          </cell>
          <cell r="F8697" t="str">
            <v>6400.02</v>
          </cell>
          <cell r="G8697" t="str">
            <v>Repairs &amp; Maintenance Minor Equipment/Other</v>
          </cell>
          <cell r="H8697">
            <v>0</v>
          </cell>
          <cell r="I8697">
            <v>0</v>
          </cell>
          <cell r="J8697">
            <v>0</v>
          </cell>
          <cell r="K8697">
            <v>0</v>
          </cell>
          <cell r="L8697">
            <v>0</v>
          </cell>
          <cell r="M8697">
            <v>0</v>
          </cell>
          <cell r="N8697">
            <v>0</v>
          </cell>
          <cell r="O8697" t="str">
            <v>+++</v>
          </cell>
        </row>
        <row r="8698">
          <cell r="A8698" t="str">
            <v>630.45.40.000-6400.03</v>
          </cell>
          <cell r="B8698" t="str">
            <v>630</v>
          </cell>
          <cell r="C8698" t="str">
            <v>45</v>
          </cell>
          <cell r="D8698" t="str">
            <v>40</v>
          </cell>
          <cell r="E8698" t="str">
            <v>000</v>
          </cell>
          <cell r="F8698" t="str">
            <v>6400.03</v>
          </cell>
          <cell r="G8698" t="str">
            <v>Repairs &amp; Maintenance Major Repair &amp; Contingency</v>
          </cell>
          <cell r="H8698">
            <v>0</v>
          </cell>
          <cell r="I8698">
            <v>0</v>
          </cell>
          <cell r="J8698">
            <v>0</v>
          </cell>
          <cell r="K8698">
            <v>0</v>
          </cell>
          <cell r="L8698">
            <v>0</v>
          </cell>
          <cell r="M8698">
            <v>0</v>
          </cell>
          <cell r="N8698">
            <v>0</v>
          </cell>
          <cell r="O8698" t="str">
            <v>+++</v>
          </cell>
        </row>
        <row r="8699">
          <cell r="A8699" t="str">
            <v>630.45.40.000-6400.04</v>
          </cell>
          <cell r="B8699" t="str">
            <v>630</v>
          </cell>
          <cell r="C8699" t="str">
            <v>45</v>
          </cell>
          <cell r="D8699" t="str">
            <v>40</v>
          </cell>
          <cell r="E8699" t="str">
            <v>000</v>
          </cell>
          <cell r="F8699" t="str">
            <v>6400.04</v>
          </cell>
          <cell r="G8699" t="str">
            <v>Repairs &amp; Maintenance Equipment Rental</v>
          </cell>
          <cell r="H8699">
            <v>0</v>
          </cell>
          <cell r="I8699">
            <v>0</v>
          </cell>
          <cell r="J8699">
            <v>0</v>
          </cell>
          <cell r="K8699">
            <v>0</v>
          </cell>
          <cell r="L8699">
            <v>0</v>
          </cell>
          <cell r="M8699">
            <v>0</v>
          </cell>
          <cell r="N8699">
            <v>0</v>
          </cell>
          <cell r="O8699" t="str">
            <v>+++</v>
          </cell>
        </row>
        <row r="8700">
          <cell r="A8700" t="str">
            <v>630.45.40.000-6400.05</v>
          </cell>
          <cell r="B8700" t="str">
            <v>630</v>
          </cell>
          <cell r="C8700" t="str">
            <v>45</v>
          </cell>
          <cell r="D8700" t="str">
            <v>40</v>
          </cell>
          <cell r="E8700" t="str">
            <v>000</v>
          </cell>
          <cell r="F8700" t="str">
            <v>6400.05</v>
          </cell>
          <cell r="G8700" t="str">
            <v>Repairs &amp; Maintenance Vehicle</v>
          </cell>
          <cell r="H8700">
            <v>0</v>
          </cell>
          <cell r="I8700">
            <v>0</v>
          </cell>
          <cell r="J8700">
            <v>0</v>
          </cell>
          <cell r="K8700">
            <v>0</v>
          </cell>
          <cell r="L8700">
            <v>0</v>
          </cell>
          <cell r="M8700">
            <v>0</v>
          </cell>
          <cell r="N8700">
            <v>0</v>
          </cell>
          <cell r="O8700" t="str">
            <v>+++</v>
          </cell>
        </row>
        <row r="8701">
          <cell r="A8701" t="str">
            <v>630.45.40.000-6600.01</v>
          </cell>
          <cell r="B8701" t="str">
            <v>630</v>
          </cell>
          <cell r="C8701" t="str">
            <v>45</v>
          </cell>
          <cell r="D8701" t="str">
            <v>40</v>
          </cell>
          <cell r="E8701" t="str">
            <v>000</v>
          </cell>
          <cell r="F8701" t="str">
            <v>6600.01</v>
          </cell>
          <cell r="G8701" t="str">
            <v>Administrative Expenses Meetings</v>
          </cell>
          <cell r="H8701">
            <v>0</v>
          </cell>
          <cell r="I8701">
            <v>0</v>
          </cell>
          <cell r="J8701">
            <v>0</v>
          </cell>
          <cell r="K8701">
            <v>0</v>
          </cell>
          <cell r="L8701">
            <v>0</v>
          </cell>
          <cell r="M8701">
            <v>0</v>
          </cell>
          <cell r="N8701">
            <v>0</v>
          </cell>
          <cell r="O8701" t="str">
            <v>+++</v>
          </cell>
        </row>
        <row r="8702">
          <cell r="A8702" t="str">
            <v>630.45.40.000-6600.03</v>
          </cell>
          <cell r="B8702" t="str">
            <v>630</v>
          </cell>
          <cell r="C8702" t="str">
            <v>45</v>
          </cell>
          <cell r="D8702" t="str">
            <v>40</v>
          </cell>
          <cell r="E8702" t="str">
            <v>000</v>
          </cell>
          <cell r="F8702" t="str">
            <v>6600.03</v>
          </cell>
          <cell r="G8702" t="str">
            <v>Administrative Expenses Mileage Reimbursement</v>
          </cell>
          <cell r="H8702">
            <v>0</v>
          </cell>
          <cell r="I8702">
            <v>0</v>
          </cell>
          <cell r="J8702">
            <v>0</v>
          </cell>
          <cell r="K8702">
            <v>0</v>
          </cell>
          <cell r="L8702">
            <v>0</v>
          </cell>
          <cell r="M8702">
            <v>0</v>
          </cell>
          <cell r="N8702">
            <v>0</v>
          </cell>
          <cell r="O8702" t="str">
            <v>+++</v>
          </cell>
        </row>
        <row r="8703">
          <cell r="A8703" t="str">
            <v>630.45.40.000-6600.04</v>
          </cell>
          <cell r="B8703" t="str">
            <v>630</v>
          </cell>
          <cell r="C8703" t="str">
            <v>45</v>
          </cell>
          <cell r="D8703" t="str">
            <v>40</v>
          </cell>
          <cell r="E8703" t="str">
            <v>000</v>
          </cell>
          <cell r="F8703" t="str">
            <v>6600.04</v>
          </cell>
          <cell r="G8703" t="str">
            <v>Administrative Expenses Training/Conferences</v>
          </cell>
          <cell r="H8703">
            <v>0</v>
          </cell>
          <cell r="I8703">
            <v>0</v>
          </cell>
          <cell r="J8703">
            <v>0</v>
          </cell>
          <cell r="K8703">
            <v>0</v>
          </cell>
          <cell r="L8703">
            <v>0</v>
          </cell>
          <cell r="M8703">
            <v>0</v>
          </cell>
          <cell r="N8703">
            <v>0</v>
          </cell>
          <cell r="O8703" t="str">
            <v>+++</v>
          </cell>
        </row>
        <row r="8704">
          <cell r="A8704" t="str">
            <v>630.45.40.000-6600.05</v>
          </cell>
          <cell r="B8704" t="str">
            <v>630</v>
          </cell>
          <cell r="C8704" t="str">
            <v>45</v>
          </cell>
          <cell r="D8704" t="str">
            <v>40</v>
          </cell>
          <cell r="E8704" t="str">
            <v>000</v>
          </cell>
          <cell r="F8704" t="str">
            <v>6600.05</v>
          </cell>
          <cell r="G8704" t="str">
            <v>Administrative Expenses Public/Legal Advertisement</v>
          </cell>
          <cell r="H8704">
            <v>0</v>
          </cell>
          <cell r="I8704">
            <v>0</v>
          </cell>
          <cell r="J8704">
            <v>0</v>
          </cell>
          <cell r="K8704">
            <v>0</v>
          </cell>
          <cell r="L8704">
            <v>0</v>
          </cell>
          <cell r="M8704">
            <v>0</v>
          </cell>
          <cell r="N8704">
            <v>0</v>
          </cell>
          <cell r="O8704" t="str">
            <v>+++</v>
          </cell>
        </row>
        <row r="8705">
          <cell r="A8705" t="str">
            <v>630.45.40.000-6600.06</v>
          </cell>
          <cell r="B8705" t="str">
            <v>630</v>
          </cell>
          <cell r="C8705" t="str">
            <v>45</v>
          </cell>
          <cell r="D8705" t="str">
            <v>40</v>
          </cell>
          <cell r="E8705" t="str">
            <v>000</v>
          </cell>
          <cell r="F8705" t="str">
            <v>6600.06</v>
          </cell>
          <cell r="G8705" t="str">
            <v>Administrative Expenses Property/Building Rental</v>
          </cell>
          <cell r="H8705">
            <v>0</v>
          </cell>
          <cell r="I8705">
            <v>0</v>
          </cell>
          <cell r="J8705">
            <v>0</v>
          </cell>
          <cell r="K8705">
            <v>0</v>
          </cell>
          <cell r="L8705">
            <v>0</v>
          </cell>
          <cell r="M8705">
            <v>0</v>
          </cell>
          <cell r="N8705">
            <v>0</v>
          </cell>
          <cell r="O8705" t="str">
            <v>+++</v>
          </cell>
        </row>
        <row r="8706">
          <cell r="A8706" t="str">
            <v>630.45.40.000-6600.07</v>
          </cell>
          <cell r="B8706" t="str">
            <v>630</v>
          </cell>
          <cell r="C8706" t="str">
            <v>45</v>
          </cell>
          <cell r="D8706" t="str">
            <v>40</v>
          </cell>
          <cell r="E8706" t="str">
            <v>000</v>
          </cell>
          <cell r="F8706" t="str">
            <v>6600.07</v>
          </cell>
          <cell r="G8706" t="str">
            <v>Administrative Expenses Employee Recruitment</v>
          </cell>
          <cell r="H8706">
            <v>0</v>
          </cell>
          <cell r="I8706">
            <v>0</v>
          </cell>
          <cell r="J8706">
            <v>0</v>
          </cell>
          <cell r="K8706">
            <v>0</v>
          </cell>
          <cell r="L8706">
            <v>0</v>
          </cell>
          <cell r="M8706">
            <v>0</v>
          </cell>
          <cell r="N8706">
            <v>0</v>
          </cell>
          <cell r="O8706" t="str">
            <v>+++</v>
          </cell>
        </row>
        <row r="8707">
          <cell r="A8707" t="str">
            <v>630.45.40.000-6600.08</v>
          </cell>
          <cell r="B8707" t="str">
            <v>630</v>
          </cell>
          <cell r="C8707" t="str">
            <v>45</v>
          </cell>
          <cell r="D8707" t="str">
            <v>40</v>
          </cell>
          <cell r="E8707" t="str">
            <v>000</v>
          </cell>
          <cell r="F8707" t="str">
            <v>6600.08</v>
          </cell>
          <cell r="G8707" t="str">
            <v>Administrative Expenses Employee Recognition</v>
          </cell>
          <cell r="H8707">
            <v>0</v>
          </cell>
          <cell r="I8707">
            <v>0</v>
          </cell>
          <cell r="J8707">
            <v>0</v>
          </cell>
          <cell r="K8707">
            <v>0</v>
          </cell>
          <cell r="L8707">
            <v>0</v>
          </cell>
          <cell r="M8707">
            <v>0</v>
          </cell>
          <cell r="N8707">
            <v>0</v>
          </cell>
          <cell r="O8707" t="str">
            <v>+++</v>
          </cell>
        </row>
        <row r="8708">
          <cell r="A8708" t="str">
            <v>630.45.40.000-6600.14</v>
          </cell>
          <cell r="B8708" t="str">
            <v>630</v>
          </cell>
          <cell r="C8708" t="str">
            <v>45</v>
          </cell>
          <cell r="D8708" t="str">
            <v>40</v>
          </cell>
          <cell r="E8708" t="str">
            <v>000</v>
          </cell>
          <cell r="F8708" t="str">
            <v>6600.14</v>
          </cell>
          <cell r="G8708" t="str">
            <v>Administrative Expenses Filing/Recording Fee</v>
          </cell>
          <cell r="H8708">
            <v>0</v>
          </cell>
          <cell r="I8708">
            <v>0</v>
          </cell>
          <cell r="J8708">
            <v>0</v>
          </cell>
          <cell r="K8708">
            <v>0</v>
          </cell>
          <cell r="L8708">
            <v>0</v>
          </cell>
          <cell r="M8708">
            <v>0</v>
          </cell>
          <cell r="N8708">
            <v>0</v>
          </cell>
          <cell r="O8708" t="str">
            <v>+++</v>
          </cell>
        </row>
        <row r="8709">
          <cell r="A8709" t="str">
            <v>630.45.40.000-6600.24</v>
          </cell>
          <cell r="B8709" t="str">
            <v>630</v>
          </cell>
          <cell r="C8709" t="str">
            <v>45</v>
          </cell>
          <cell r="D8709" t="str">
            <v>40</v>
          </cell>
          <cell r="E8709" t="str">
            <v>000</v>
          </cell>
          <cell r="F8709" t="str">
            <v>6600.24</v>
          </cell>
          <cell r="G8709" t="str">
            <v>Administrative Expenses Marketing</v>
          </cell>
          <cell r="H8709">
            <v>0</v>
          </cell>
          <cell r="I8709">
            <v>0</v>
          </cell>
          <cell r="J8709">
            <v>0</v>
          </cell>
          <cell r="K8709">
            <v>0</v>
          </cell>
          <cell r="L8709">
            <v>0</v>
          </cell>
          <cell r="M8709">
            <v>0</v>
          </cell>
          <cell r="N8709">
            <v>0</v>
          </cell>
          <cell r="O8709" t="str">
            <v>+++</v>
          </cell>
        </row>
        <row r="8710">
          <cell r="A8710" t="str">
            <v>630.45.40.000-6600.25</v>
          </cell>
          <cell r="B8710" t="str">
            <v>630</v>
          </cell>
          <cell r="C8710" t="str">
            <v>45</v>
          </cell>
          <cell r="D8710" t="str">
            <v>40</v>
          </cell>
          <cell r="E8710" t="str">
            <v>000</v>
          </cell>
          <cell r="F8710" t="str">
            <v>6600.25</v>
          </cell>
          <cell r="G8710" t="str">
            <v>Administrative Expenses Support Services-Indirect Labor</v>
          </cell>
          <cell r="H8710">
            <v>0</v>
          </cell>
          <cell r="I8710">
            <v>0</v>
          </cell>
          <cell r="J8710">
            <v>0</v>
          </cell>
          <cell r="K8710">
            <v>0</v>
          </cell>
          <cell r="L8710">
            <v>0</v>
          </cell>
          <cell r="M8710">
            <v>0</v>
          </cell>
          <cell r="N8710">
            <v>0</v>
          </cell>
          <cell r="O8710" t="str">
            <v>+++</v>
          </cell>
        </row>
        <row r="8711">
          <cell r="A8711" t="str">
            <v>630.45.40.000-6600.26</v>
          </cell>
          <cell r="B8711" t="str">
            <v>630</v>
          </cell>
          <cell r="C8711" t="str">
            <v>45</v>
          </cell>
          <cell r="D8711" t="str">
            <v>40</v>
          </cell>
          <cell r="E8711" t="str">
            <v>000</v>
          </cell>
          <cell r="F8711" t="str">
            <v>6600.26</v>
          </cell>
          <cell r="G8711" t="str">
            <v>Administrative Expenses Support Services-IT</v>
          </cell>
          <cell r="H8711">
            <v>0</v>
          </cell>
          <cell r="I8711">
            <v>0</v>
          </cell>
          <cell r="J8711">
            <v>0</v>
          </cell>
          <cell r="K8711">
            <v>0</v>
          </cell>
          <cell r="L8711">
            <v>0</v>
          </cell>
          <cell r="M8711">
            <v>0</v>
          </cell>
          <cell r="N8711">
            <v>0</v>
          </cell>
          <cell r="O8711" t="str">
            <v>+++</v>
          </cell>
        </row>
        <row r="8712">
          <cell r="A8712" t="str">
            <v>630.45.40.000-6600.27</v>
          </cell>
          <cell r="B8712" t="str">
            <v>630</v>
          </cell>
          <cell r="C8712" t="str">
            <v>45</v>
          </cell>
          <cell r="D8712" t="str">
            <v>40</v>
          </cell>
          <cell r="E8712" t="str">
            <v>000</v>
          </cell>
          <cell r="F8712" t="str">
            <v>6600.27</v>
          </cell>
          <cell r="G8712" t="str">
            <v>Administrative Expenses Support Services-Direct Labor</v>
          </cell>
          <cell r="H8712">
            <v>0</v>
          </cell>
          <cell r="I8712">
            <v>0</v>
          </cell>
          <cell r="J8712">
            <v>0</v>
          </cell>
          <cell r="K8712">
            <v>0</v>
          </cell>
          <cell r="L8712">
            <v>0</v>
          </cell>
          <cell r="M8712">
            <v>0</v>
          </cell>
          <cell r="N8712">
            <v>0</v>
          </cell>
          <cell r="O8712" t="str">
            <v>+++</v>
          </cell>
        </row>
        <row r="8713">
          <cell r="A8713" t="str">
            <v>630.45.40.000-6600.29</v>
          </cell>
          <cell r="B8713" t="str">
            <v>630</v>
          </cell>
          <cell r="C8713" t="str">
            <v>45</v>
          </cell>
          <cell r="D8713" t="str">
            <v>40</v>
          </cell>
          <cell r="E8713" t="str">
            <v>000</v>
          </cell>
          <cell r="F8713" t="str">
            <v>6600.29</v>
          </cell>
          <cell r="G8713" t="str">
            <v>Administrative Expenses Administration &amp; Planning</v>
          </cell>
          <cell r="H8713">
            <v>0</v>
          </cell>
          <cell r="I8713">
            <v>0</v>
          </cell>
          <cell r="J8713">
            <v>0</v>
          </cell>
          <cell r="K8713">
            <v>0</v>
          </cell>
          <cell r="L8713">
            <v>0</v>
          </cell>
          <cell r="M8713">
            <v>0</v>
          </cell>
          <cell r="N8713">
            <v>0</v>
          </cell>
          <cell r="O8713" t="str">
            <v>+++</v>
          </cell>
        </row>
        <row r="8714">
          <cell r="A8714" t="str">
            <v>630.45.40.000-6600.30</v>
          </cell>
          <cell r="B8714" t="str">
            <v>630</v>
          </cell>
          <cell r="C8714" t="str">
            <v>45</v>
          </cell>
          <cell r="D8714" t="str">
            <v>40</v>
          </cell>
          <cell r="E8714" t="str">
            <v>000</v>
          </cell>
          <cell r="F8714" t="str">
            <v>6600.30</v>
          </cell>
          <cell r="G8714" t="str">
            <v>Administrative Expenses Other Expenses</v>
          </cell>
          <cell r="H8714">
            <v>0</v>
          </cell>
          <cell r="I8714">
            <v>0</v>
          </cell>
          <cell r="J8714">
            <v>0</v>
          </cell>
          <cell r="K8714">
            <v>0</v>
          </cell>
          <cell r="L8714">
            <v>0</v>
          </cell>
          <cell r="M8714">
            <v>0</v>
          </cell>
          <cell r="N8714">
            <v>0</v>
          </cell>
          <cell r="O8714" t="str">
            <v>+++</v>
          </cell>
        </row>
        <row r="8715">
          <cell r="A8715" t="str">
            <v>630.45.40.000-7000.03</v>
          </cell>
          <cell r="B8715" t="str">
            <v>630</v>
          </cell>
          <cell r="C8715" t="str">
            <v>45</v>
          </cell>
          <cell r="D8715" t="str">
            <v>40</v>
          </cell>
          <cell r="E8715" t="str">
            <v>000</v>
          </cell>
          <cell r="F8715" t="str">
            <v>7000.03</v>
          </cell>
          <cell r="G8715" t="str">
            <v>Capital Outlay Operations Equip-Minor</v>
          </cell>
          <cell r="H8715">
            <v>0</v>
          </cell>
          <cell r="I8715">
            <v>0</v>
          </cell>
          <cell r="J8715">
            <v>0</v>
          </cell>
          <cell r="K8715">
            <v>0</v>
          </cell>
          <cell r="L8715">
            <v>0</v>
          </cell>
          <cell r="M8715">
            <v>0</v>
          </cell>
          <cell r="N8715">
            <v>0</v>
          </cell>
          <cell r="O8715" t="str">
            <v>+++</v>
          </cell>
        </row>
        <row r="8716">
          <cell r="A8716" t="str">
            <v>630.45.40.000-7000.04</v>
          </cell>
          <cell r="B8716" t="str">
            <v>630</v>
          </cell>
          <cell r="C8716" t="str">
            <v>45</v>
          </cell>
          <cell r="D8716" t="str">
            <v>40</v>
          </cell>
          <cell r="E8716" t="str">
            <v>000</v>
          </cell>
          <cell r="F8716" t="str">
            <v>7000.04</v>
          </cell>
          <cell r="G8716" t="str">
            <v>Capital Outlay Operations Equipment-Major</v>
          </cell>
          <cell r="H8716">
            <v>0</v>
          </cell>
          <cell r="I8716">
            <v>0</v>
          </cell>
          <cell r="J8716">
            <v>0</v>
          </cell>
          <cell r="K8716">
            <v>0</v>
          </cell>
          <cell r="L8716">
            <v>0</v>
          </cell>
          <cell r="M8716">
            <v>0</v>
          </cell>
          <cell r="N8716">
            <v>0</v>
          </cell>
          <cell r="O8716" t="str">
            <v>+++</v>
          </cell>
        </row>
        <row r="8717">
          <cell r="A8717" t="str">
            <v>630.45.40.000-7000.07</v>
          </cell>
          <cell r="B8717" t="str">
            <v>630</v>
          </cell>
          <cell r="C8717" t="str">
            <v>45</v>
          </cell>
          <cell r="D8717" t="str">
            <v>40</v>
          </cell>
          <cell r="E8717" t="str">
            <v>000</v>
          </cell>
          <cell r="F8717" t="str">
            <v>7000.07</v>
          </cell>
          <cell r="G8717" t="str">
            <v>Capital Outlay Computer Hardware</v>
          </cell>
          <cell r="H8717">
            <v>0</v>
          </cell>
          <cell r="I8717">
            <v>0</v>
          </cell>
          <cell r="J8717">
            <v>0</v>
          </cell>
          <cell r="K8717">
            <v>0</v>
          </cell>
          <cell r="L8717">
            <v>0</v>
          </cell>
          <cell r="M8717">
            <v>0</v>
          </cell>
          <cell r="N8717">
            <v>0</v>
          </cell>
          <cell r="O8717" t="str">
            <v>+++</v>
          </cell>
        </row>
        <row r="8718">
          <cell r="A8718" t="str">
            <v>630.45.40.000-7000.08</v>
          </cell>
          <cell r="B8718" t="str">
            <v>630</v>
          </cell>
          <cell r="C8718" t="str">
            <v>45</v>
          </cell>
          <cell r="D8718" t="str">
            <v>40</v>
          </cell>
          <cell r="E8718" t="str">
            <v>000</v>
          </cell>
          <cell r="F8718" t="str">
            <v>7000.08</v>
          </cell>
          <cell r="G8718" t="str">
            <v>Capital Outlay Computer Software</v>
          </cell>
          <cell r="H8718">
            <v>0</v>
          </cell>
          <cell r="I8718">
            <v>0</v>
          </cell>
          <cell r="J8718">
            <v>0</v>
          </cell>
          <cell r="K8718">
            <v>0</v>
          </cell>
          <cell r="L8718">
            <v>0</v>
          </cell>
          <cell r="M8718">
            <v>0</v>
          </cell>
          <cell r="N8718">
            <v>0</v>
          </cell>
          <cell r="O8718" t="str">
            <v>+++</v>
          </cell>
        </row>
        <row r="8719">
          <cell r="A8719" t="str">
            <v>630.45.40.000-7000.12</v>
          </cell>
          <cell r="B8719" t="str">
            <v>630</v>
          </cell>
          <cell r="C8719" t="str">
            <v>45</v>
          </cell>
          <cell r="D8719" t="str">
            <v>40</v>
          </cell>
          <cell r="E8719" t="str">
            <v>000</v>
          </cell>
          <cell r="F8719" t="str">
            <v>7000.12</v>
          </cell>
          <cell r="G8719" t="str">
            <v>Capital Outlay Furniture</v>
          </cell>
          <cell r="H8719">
            <v>0</v>
          </cell>
          <cell r="I8719">
            <v>0</v>
          </cell>
          <cell r="J8719">
            <v>0</v>
          </cell>
          <cell r="K8719">
            <v>0</v>
          </cell>
          <cell r="L8719">
            <v>0</v>
          </cell>
          <cell r="M8719">
            <v>0</v>
          </cell>
          <cell r="N8719">
            <v>0</v>
          </cell>
          <cell r="O8719" t="str">
            <v>+++</v>
          </cell>
        </row>
        <row r="8720">
          <cell r="A8720" t="str">
            <v>630.45.40.000-7000.99</v>
          </cell>
          <cell r="B8720" t="str">
            <v>630</v>
          </cell>
          <cell r="C8720" t="str">
            <v>45</v>
          </cell>
          <cell r="D8720" t="str">
            <v>40</v>
          </cell>
          <cell r="E8720" t="str">
            <v>000</v>
          </cell>
          <cell r="F8720" t="str">
            <v>7000.99</v>
          </cell>
          <cell r="G8720" t="str">
            <v>Capital Outlay General</v>
          </cell>
          <cell r="H8720">
            <v>0</v>
          </cell>
          <cell r="I8720">
            <v>0</v>
          </cell>
          <cell r="J8720">
            <v>0</v>
          </cell>
          <cell r="K8720">
            <v>0</v>
          </cell>
          <cell r="L8720">
            <v>0</v>
          </cell>
          <cell r="M8720">
            <v>0</v>
          </cell>
          <cell r="N8720">
            <v>0</v>
          </cell>
          <cell r="O8720" t="str">
            <v>+++</v>
          </cell>
        </row>
        <row r="8721">
          <cell r="A8721" t="str">
            <v>630.45.41.000-5000.01</v>
          </cell>
          <cell r="B8721" t="str">
            <v>630</v>
          </cell>
          <cell r="C8721" t="str">
            <v>45</v>
          </cell>
          <cell r="D8721" t="str">
            <v>41</v>
          </cell>
          <cell r="E8721" t="str">
            <v>000</v>
          </cell>
          <cell r="F8721" t="str">
            <v>5000.01</v>
          </cell>
          <cell r="G8721" t="str">
            <v>Salaries Regular</v>
          </cell>
          <cell r="H8721">
            <v>0</v>
          </cell>
          <cell r="I8721">
            <v>0</v>
          </cell>
          <cell r="J8721">
            <v>0</v>
          </cell>
          <cell r="K8721">
            <v>0</v>
          </cell>
          <cell r="L8721">
            <v>0</v>
          </cell>
          <cell r="M8721">
            <v>0</v>
          </cell>
          <cell r="N8721">
            <v>0</v>
          </cell>
          <cell r="O8721" t="str">
            <v>+++</v>
          </cell>
        </row>
        <row r="8722">
          <cell r="A8722" t="str">
            <v>630.45.41.000-5000.02</v>
          </cell>
          <cell r="B8722" t="str">
            <v>630</v>
          </cell>
          <cell r="C8722" t="str">
            <v>45</v>
          </cell>
          <cell r="D8722" t="str">
            <v>41</v>
          </cell>
          <cell r="E8722" t="str">
            <v>000</v>
          </cell>
          <cell r="F8722" t="str">
            <v>5000.02</v>
          </cell>
          <cell r="G8722" t="str">
            <v>Salaries Part Time</v>
          </cell>
          <cell r="H8722">
            <v>0</v>
          </cell>
          <cell r="I8722">
            <v>0</v>
          </cell>
          <cell r="J8722">
            <v>0</v>
          </cell>
          <cell r="K8722">
            <v>0</v>
          </cell>
          <cell r="L8722">
            <v>0</v>
          </cell>
          <cell r="M8722">
            <v>0</v>
          </cell>
          <cell r="N8722">
            <v>0</v>
          </cell>
          <cell r="O8722" t="str">
            <v>+++</v>
          </cell>
        </row>
        <row r="8723">
          <cell r="A8723" t="str">
            <v>630.45.41.000-5000.03</v>
          </cell>
          <cell r="B8723" t="str">
            <v>630</v>
          </cell>
          <cell r="C8723" t="str">
            <v>45</v>
          </cell>
          <cell r="D8723" t="str">
            <v>41</v>
          </cell>
          <cell r="E8723" t="str">
            <v>000</v>
          </cell>
          <cell r="F8723" t="str">
            <v>5000.03</v>
          </cell>
          <cell r="G8723" t="str">
            <v>Salaries Overtime</v>
          </cell>
          <cell r="H8723">
            <v>0</v>
          </cell>
          <cell r="I8723">
            <v>0</v>
          </cell>
          <cell r="J8723">
            <v>0</v>
          </cell>
          <cell r="K8723">
            <v>0</v>
          </cell>
          <cell r="L8723">
            <v>0</v>
          </cell>
          <cell r="M8723">
            <v>0</v>
          </cell>
          <cell r="N8723">
            <v>0</v>
          </cell>
          <cell r="O8723" t="str">
            <v>+++</v>
          </cell>
        </row>
        <row r="8724">
          <cell r="A8724" t="str">
            <v>630.45.41.000-5000.04</v>
          </cell>
          <cell r="B8724" t="str">
            <v>630</v>
          </cell>
          <cell r="C8724" t="str">
            <v>45</v>
          </cell>
          <cell r="D8724" t="str">
            <v>41</v>
          </cell>
          <cell r="E8724" t="str">
            <v>000</v>
          </cell>
          <cell r="F8724" t="str">
            <v>5000.04</v>
          </cell>
          <cell r="G8724" t="str">
            <v>Salaries Holiday Pay</v>
          </cell>
          <cell r="H8724">
            <v>0</v>
          </cell>
          <cell r="I8724">
            <v>0</v>
          </cell>
          <cell r="J8724">
            <v>0</v>
          </cell>
          <cell r="K8724">
            <v>0</v>
          </cell>
          <cell r="L8724">
            <v>0</v>
          </cell>
          <cell r="M8724">
            <v>0</v>
          </cell>
          <cell r="N8724">
            <v>0</v>
          </cell>
          <cell r="O8724" t="str">
            <v>+++</v>
          </cell>
        </row>
        <row r="8725">
          <cell r="A8725" t="str">
            <v>630.45.41.000-5000.06</v>
          </cell>
          <cell r="B8725" t="str">
            <v>630</v>
          </cell>
          <cell r="C8725" t="str">
            <v>45</v>
          </cell>
          <cell r="D8725" t="str">
            <v>41</v>
          </cell>
          <cell r="E8725" t="str">
            <v>000</v>
          </cell>
          <cell r="F8725" t="str">
            <v>5000.06</v>
          </cell>
          <cell r="G8725" t="str">
            <v>Salaries Out of Class</v>
          </cell>
          <cell r="H8725">
            <v>0</v>
          </cell>
          <cell r="I8725">
            <v>0</v>
          </cell>
          <cell r="J8725">
            <v>0</v>
          </cell>
          <cell r="K8725">
            <v>0</v>
          </cell>
          <cell r="L8725">
            <v>0</v>
          </cell>
          <cell r="M8725">
            <v>0</v>
          </cell>
          <cell r="N8725">
            <v>0</v>
          </cell>
          <cell r="O8725" t="str">
            <v>+++</v>
          </cell>
        </row>
        <row r="8726">
          <cell r="A8726" t="str">
            <v>630.45.41.000-5000.07</v>
          </cell>
          <cell r="B8726" t="str">
            <v>630</v>
          </cell>
          <cell r="C8726" t="str">
            <v>45</v>
          </cell>
          <cell r="D8726" t="str">
            <v>41</v>
          </cell>
          <cell r="E8726" t="str">
            <v>000</v>
          </cell>
          <cell r="F8726" t="str">
            <v>5000.07</v>
          </cell>
          <cell r="G8726" t="str">
            <v>Salaries Admin Leave Pay</v>
          </cell>
          <cell r="H8726">
            <v>0</v>
          </cell>
          <cell r="I8726">
            <v>0</v>
          </cell>
          <cell r="J8726">
            <v>0</v>
          </cell>
          <cell r="K8726">
            <v>0</v>
          </cell>
          <cell r="L8726">
            <v>0</v>
          </cell>
          <cell r="M8726">
            <v>0</v>
          </cell>
          <cell r="N8726">
            <v>0</v>
          </cell>
          <cell r="O8726" t="str">
            <v>+++</v>
          </cell>
        </row>
        <row r="8727">
          <cell r="A8727" t="str">
            <v>630.45.41.000-5000.08</v>
          </cell>
          <cell r="B8727" t="str">
            <v>630</v>
          </cell>
          <cell r="C8727" t="str">
            <v>45</v>
          </cell>
          <cell r="D8727" t="str">
            <v>41</v>
          </cell>
          <cell r="E8727" t="str">
            <v>000</v>
          </cell>
          <cell r="F8727" t="str">
            <v>5000.08</v>
          </cell>
          <cell r="G8727" t="str">
            <v>Salaries Longevity Pay</v>
          </cell>
          <cell r="H8727">
            <v>0</v>
          </cell>
          <cell r="I8727">
            <v>0</v>
          </cell>
          <cell r="J8727">
            <v>0</v>
          </cell>
          <cell r="K8727">
            <v>0</v>
          </cell>
          <cell r="L8727">
            <v>0</v>
          </cell>
          <cell r="M8727">
            <v>0</v>
          </cell>
          <cell r="N8727">
            <v>0</v>
          </cell>
          <cell r="O8727" t="str">
            <v>+++</v>
          </cell>
        </row>
        <row r="8728">
          <cell r="A8728" t="str">
            <v>630.45.41.000-5000.11</v>
          </cell>
          <cell r="B8728" t="str">
            <v>630</v>
          </cell>
          <cell r="C8728" t="str">
            <v>45</v>
          </cell>
          <cell r="D8728" t="str">
            <v>41</v>
          </cell>
          <cell r="E8728" t="str">
            <v>000</v>
          </cell>
          <cell r="F8728" t="str">
            <v>5000.11</v>
          </cell>
          <cell r="G8728" t="str">
            <v>Salaries Worker's Comp</v>
          </cell>
          <cell r="H8728">
            <v>0</v>
          </cell>
          <cell r="I8728">
            <v>0</v>
          </cell>
          <cell r="J8728">
            <v>0</v>
          </cell>
          <cell r="K8728">
            <v>0</v>
          </cell>
          <cell r="L8728">
            <v>0</v>
          </cell>
          <cell r="M8728">
            <v>0</v>
          </cell>
          <cell r="N8728">
            <v>0</v>
          </cell>
          <cell r="O8728" t="str">
            <v>+++</v>
          </cell>
        </row>
        <row r="8729">
          <cell r="A8729" t="str">
            <v>630.45.41.000-5000.99</v>
          </cell>
          <cell r="B8729" t="str">
            <v>630</v>
          </cell>
          <cell r="C8729" t="str">
            <v>45</v>
          </cell>
          <cell r="D8729" t="str">
            <v>41</v>
          </cell>
          <cell r="E8729" t="str">
            <v>000</v>
          </cell>
          <cell r="F8729" t="str">
            <v>5000.99</v>
          </cell>
          <cell r="G8729" t="str">
            <v>Salaries New Personnel Requests</v>
          </cell>
          <cell r="H8729">
            <v>0</v>
          </cell>
          <cell r="I8729">
            <v>0</v>
          </cell>
          <cell r="J8729">
            <v>0</v>
          </cell>
          <cell r="K8729">
            <v>0</v>
          </cell>
          <cell r="L8729">
            <v>0</v>
          </cell>
          <cell r="M8729">
            <v>0</v>
          </cell>
          <cell r="N8729">
            <v>0</v>
          </cell>
          <cell r="O8729" t="str">
            <v>+++</v>
          </cell>
        </row>
        <row r="8730">
          <cell r="A8730" t="str">
            <v>630.45.41.000-5100.00</v>
          </cell>
          <cell r="B8730" t="str">
            <v>630</v>
          </cell>
          <cell r="C8730" t="str">
            <v>45</v>
          </cell>
          <cell r="D8730" t="str">
            <v>41</v>
          </cell>
          <cell r="E8730" t="str">
            <v>000</v>
          </cell>
          <cell r="F8730" t="str">
            <v>5100.00</v>
          </cell>
          <cell r="G8730" t="str">
            <v>Benefits PERS Pool Liability</v>
          </cell>
          <cell r="H8730">
            <v>0</v>
          </cell>
          <cell r="I8730">
            <v>0</v>
          </cell>
          <cell r="J8730">
            <v>0</v>
          </cell>
          <cell r="K8730">
            <v>0</v>
          </cell>
          <cell r="L8730">
            <v>0</v>
          </cell>
          <cell r="M8730">
            <v>0</v>
          </cell>
          <cell r="N8730">
            <v>0</v>
          </cell>
          <cell r="O8730" t="str">
            <v>+++</v>
          </cell>
        </row>
        <row r="8731">
          <cell r="A8731" t="str">
            <v>630.45.41.000-5100.01</v>
          </cell>
          <cell r="B8731" t="str">
            <v>630</v>
          </cell>
          <cell r="C8731" t="str">
            <v>45</v>
          </cell>
          <cell r="D8731" t="str">
            <v>41</v>
          </cell>
          <cell r="E8731" t="str">
            <v>000</v>
          </cell>
          <cell r="F8731" t="str">
            <v>5100.01</v>
          </cell>
          <cell r="G8731" t="str">
            <v>Benefits Retirement</v>
          </cell>
          <cell r="H8731">
            <v>0</v>
          </cell>
          <cell r="I8731">
            <v>0</v>
          </cell>
          <cell r="J8731">
            <v>0</v>
          </cell>
          <cell r="K8731">
            <v>0</v>
          </cell>
          <cell r="L8731">
            <v>0</v>
          </cell>
          <cell r="M8731">
            <v>0</v>
          </cell>
          <cell r="N8731">
            <v>0</v>
          </cell>
          <cell r="O8731" t="str">
            <v>+++</v>
          </cell>
        </row>
        <row r="8732">
          <cell r="A8732" t="str">
            <v>630.45.41.000-5100.02</v>
          </cell>
          <cell r="B8732" t="str">
            <v>630</v>
          </cell>
          <cell r="C8732" t="str">
            <v>45</v>
          </cell>
          <cell r="D8732" t="str">
            <v>41</v>
          </cell>
          <cell r="E8732" t="str">
            <v>000</v>
          </cell>
          <cell r="F8732" t="str">
            <v>5100.02</v>
          </cell>
          <cell r="G8732" t="str">
            <v>Benefits Health Insurance</v>
          </cell>
          <cell r="H8732">
            <v>0</v>
          </cell>
          <cell r="I8732">
            <v>0</v>
          </cell>
          <cell r="J8732">
            <v>0</v>
          </cell>
          <cell r="K8732">
            <v>0</v>
          </cell>
          <cell r="L8732">
            <v>0</v>
          </cell>
          <cell r="M8732">
            <v>0</v>
          </cell>
          <cell r="N8732">
            <v>0</v>
          </cell>
          <cell r="O8732" t="str">
            <v>+++</v>
          </cell>
        </row>
        <row r="8733">
          <cell r="A8733" t="str">
            <v>630.45.41.000-5100.03</v>
          </cell>
          <cell r="B8733" t="str">
            <v>630</v>
          </cell>
          <cell r="C8733" t="str">
            <v>45</v>
          </cell>
          <cell r="D8733" t="str">
            <v>41</v>
          </cell>
          <cell r="E8733" t="str">
            <v>000</v>
          </cell>
          <cell r="F8733" t="str">
            <v>5100.03</v>
          </cell>
          <cell r="G8733" t="str">
            <v>Benefits Dental Insurance</v>
          </cell>
          <cell r="H8733">
            <v>0</v>
          </cell>
          <cell r="I8733">
            <v>0</v>
          </cell>
          <cell r="J8733">
            <v>0</v>
          </cell>
          <cell r="K8733">
            <v>0</v>
          </cell>
          <cell r="L8733">
            <v>0</v>
          </cell>
          <cell r="M8733">
            <v>0</v>
          </cell>
          <cell r="N8733">
            <v>0</v>
          </cell>
          <cell r="O8733" t="str">
            <v>+++</v>
          </cell>
        </row>
        <row r="8734">
          <cell r="A8734" t="str">
            <v>630.45.41.000-5100.04</v>
          </cell>
          <cell r="B8734" t="str">
            <v>630</v>
          </cell>
          <cell r="C8734" t="str">
            <v>45</v>
          </cell>
          <cell r="D8734" t="str">
            <v>41</v>
          </cell>
          <cell r="E8734" t="str">
            <v>000</v>
          </cell>
          <cell r="F8734" t="str">
            <v>5100.04</v>
          </cell>
          <cell r="G8734" t="str">
            <v>Benefits Vision Insurance</v>
          </cell>
          <cell r="H8734">
            <v>0</v>
          </cell>
          <cell r="I8734">
            <v>0</v>
          </cell>
          <cell r="J8734">
            <v>0</v>
          </cell>
          <cell r="K8734">
            <v>0</v>
          </cell>
          <cell r="L8734">
            <v>0</v>
          </cell>
          <cell r="M8734">
            <v>0</v>
          </cell>
          <cell r="N8734">
            <v>0</v>
          </cell>
          <cell r="O8734" t="str">
            <v>+++</v>
          </cell>
        </row>
        <row r="8735">
          <cell r="A8735" t="str">
            <v>630.45.41.000-5100.05</v>
          </cell>
          <cell r="B8735" t="str">
            <v>630</v>
          </cell>
          <cell r="C8735" t="str">
            <v>45</v>
          </cell>
          <cell r="D8735" t="str">
            <v>41</v>
          </cell>
          <cell r="E8735" t="str">
            <v>000</v>
          </cell>
          <cell r="F8735" t="str">
            <v>5100.05</v>
          </cell>
          <cell r="G8735" t="str">
            <v>Benefits Life Insurance</v>
          </cell>
          <cell r="H8735">
            <v>0</v>
          </cell>
          <cell r="I8735">
            <v>0</v>
          </cell>
          <cell r="J8735">
            <v>0</v>
          </cell>
          <cell r="K8735">
            <v>0</v>
          </cell>
          <cell r="L8735">
            <v>0</v>
          </cell>
          <cell r="M8735">
            <v>0</v>
          </cell>
          <cell r="N8735">
            <v>0</v>
          </cell>
          <cell r="O8735" t="str">
            <v>+++</v>
          </cell>
        </row>
        <row r="8736">
          <cell r="A8736" t="str">
            <v>630.45.41.000-5100.06</v>
          </cell>
          <cell r="B8736" t="str">
            <v>630</v>
          </cell>
          <cell r="C8736" t="str">
            <v>45</v>
          </cell>
          <cell r="D8736" t="str">
            <v>41</v>
          </cell>
          <cell r="E8736" t="str">
            <v>000</v>
          </cell>
          <cell r="F8736" t="str">
            <v>5100.06</v>
          </cell>
          <cell r="G8736" t="str">
            <v>Benefits Worker's Comp</v>
          </cell>
          <cell r="H8736">
            <v>0</v>
          </cell>
          <cell r="I8736">
            <v>0</v>
          </cell>
          <cell r="J8736">
            <v>0</v>
          </cell>
          <cell r="K8736">
            <v>0</v>
          </cell>
          <cell r="L8736">
            <v>0</v>
          </cell>
          <cell r="M8736">
            <v>0</v>
          </cell>
          <cell r="N8736">
            <v>0</v>
          </cell>
          <cell r="O8736" t="str">
            <v>+++</v>
          </cell>
        </row>
        <row r="8737">
          <cell r="A8737" t="str">
            <v>630.45.41.000-5100.07</v>
          </cell>
          <cell r="B8737" t="str">
            <v>630</v>
          </cell>
          <cell r="C8737" t="str">
            <v>45</v>
          </cell>
          <cell r="D8737" t="str">
            <v>41</v>
          </cell>
          <cell r="E8737" t="str">
            <v>000</v>
          </cell>
          <cell r="F8737" t="str">
            <v>5100.07</v>
          </cell>
          <cell r="G8737" t="str">
            <v>Benefits Long Term Disability</v>
          </cell>
          <cell r="H8737">
            <v>0</v>
          </cell>
          <cell r="I8737">
            <v>0</v>
          </cell>
          <cell r="J8737">
            <v>0</v>
          </cell>
          <cell r="K8737">
            <v>0</v>
          </cell>
          <cell r="L8737">
            <v>0</v>
          </cell>
          <cell r="M8737">
            <v>0</v>
          </cell>
          <cell r="N8737">
            <v>0</v>
          </cell>
          <cell r="O8737" t="str">
            <v>+++</v>
          </cell>
        </row>
        <row r="8738">
          <cell r="A8738" t="str">
            <v>630.45.41.000-5100.08</v>
          </cell>
          <cell r="B8738" t="str">
            <v>630</v>
          </cell>
          <cell r="C8738" t="str">
            <v>45</v>
          </cell>
          <cell r="D8738" t="str">
            <v>41</v>
          </cell>
          <cell r="E8738" t="str">
            <v>000</v>
          </cell>
          <cell r="F8738" t="str">
            <v>5100.08</v>
          </cell>
          <cell r="G8738" t="str">
            <v>Benefits Deferred Compensation</v>
          </cell>
          <cell r="H8738">
            <v>0</v>
          </cell>
          <cell r="I8738">
            <v>0</v>
          </cell>
          <cell r="J8738">
            <v>0</v>
          </cell>
          <cell r="K8738">
            <v>0</v>
          </cell>
          <cell r="L8738">
            <v>0</v>
          </cell>
          <cell r="M8738">
            <v>0</v>
          </cell>
          <cell r="N8738">
            <v>0</v>
          </cell>
          <cell r="O8738" t="str">
            <v>+++</v>
          </cell>
        </row>
        <row r="8739">
          <cell r="A8739" t="str">
            <v>630.45.41.000-5100.09</v>
          </cell>
          <cell r="B8739" t="str">
            <v>630</v>
          </cell>
          <cell r="C8739" t="str">
            <v>45</v>
          </cell>
          <cell r="D8739" t="str">
            <v>41</v>
          </cell>
          <cell r="E8739" t="str">
            <v>000</v>
          </cell>
          <cell r="F8739" t="str">
            <v>5100.09</v>
          </cell>
          <cell r="G8739" t="str">
            <v>Benefits Unemployment Insurance</v>
          </cell>
          <cell r="H8739">
            <v>0</v>
          </cell>
          <cell r="I8739">
            <v>0</v>
          </cell>
          <cell r="J8739">
            <v>0</v>
          </cell>
          <cell r="K8739">
            <v>0</v>
          </cell>
          <cell r="L8739">
            <v>0</v>
          </cell>
          <cell r="M8739">
            <v>0</v>
          </cell>
          <cell r="N8739">
            <v>0</v>
          </cell>
          <cell r="O8739" t="str">
            <v>+++</v>
          </cell>
        </row>
        <row r="8740">
          <cell r="A8740" t="str">
            <v>630.45.41.000-5100.11</v>
          </cell>
          <cell r="B8740" t="str">
            <v>630</v>
          </cell>
          <cell r="C8740" t="str">
            <v>45</v>
          </cell>
          <cell r="D8740" t="str">
            <v>41</v>
          </cell>
          <cell r="E8740" t="str">
            <v>000</v>
          </cell>
          <cell r="F8740" t="str">
            <v>5100.11</v>
          </cell>
          <cell r="G8740" t="str">
            <v>Benefits Medicare</v>
          </cell>
          <cell r="H8740">
            <v>0</v>
          </cell>
          <cell r="I8740">
            <v>0</v>
          </cell>
          <cell r="J8740">
            <v>0</v>
          </cell>
          <cell r="K8740">
            <v>0</v>
          </cell>
          <cell r="L8740">
            <v>0</v>
          </cell>
          <cell r="M8740">
            <v>0</v>
          </cell>
          <cell r="N8740">
            <v>0</v>
          </cell>
          <cell r="O8740" t="str">
            <v>+++</v>
          </cell>
        </row>
        <row r="8741">
          <cell r="A8741" t="str">
            <v>630.45.41.000-5100.15</v>
          </cell>
          <cell r="B8741" t="str">
            <v>630</v>
          </cell>
          <cell r="C8741" t="str">
            <v>45</v>
          </cell>
          <cell r="D8741" t="str">
            <v>41</v>
          </cell>
          <cell r="E8741" t="str">
            <v>000</v>
          </cell>
          <cell r="F8741" t="str">
            <v>5100.15</v>
          </cell>
          <cell r="G8741" t="str">
            <v>Benefits Cell Phone Allowance</v>
          </cell>
          <cell r="H8741">
            <v>0</v>
          </cell>
          <cell r="I8741">
            <v>0</v>
          </cell>
          <cell r="J8741">
            <v>0</v>
          </cell>
          <cell r="K8741">
            <v>0</v>
          </cell>
          <cell r="L8741">
            <v>0</v>
          </cell>
          <cell r="M8741">
            <v>0</v>
          </cell>
          <cell r="N8741">
            <v>0</v>
          </cell>
          <cell r="O8741" t="str">
            <v>+++</v>
          </cell>
        </row>
        <row r="8742">
          <cell r="A8742" t="str">
            <v>630.45.41.000-5100.17</v>
          </cell>
          <cell r="B8742" t="str">
            <v>630</v>
          </cell>
          <cell r="C8742" t="str">
            <v>45</v>
          </cell>
          <cell r="D8742" t="str">
            <v>41</v>
          </cell>
          <cell r="E8742" t="str">
            <v>000</v>
          </cell>
          <cell r="F8742" t="str">
            <v>5100.17</v>
          </cell>
          <cell r="G8742" t="str">
            <v>Benefits Other Post Employment Benefits</v>
          </cell>
          <cell r="H8742">
            <v>0</v>
          </cell>
          <cell r="I8742">
            <v>0</v>
          </cell>
          <cell r="J8742">
            <v>0</v>
          </cell>
          <cell r="K8742">
            <v>0</v>
          </cell>
          <cell r="L8742">
            <v>0</v>
          </cell>
          <cell r="M8742">
            <v>0</v>
          </cell>
          <cell r="N8742">
            <v>0</v>
          </cell>
          <cell r="O8742" t="str">
            <v>+++</v>
          </cell>
        </row>
        <row r="8743">
          <cell r="A8743" t="str">
            <v>630.45.41.000-6000.01</v>
          </cell>
          <cell r="B8743" t="str">
            <v>630</v>
          </cell>
          <cell r="C8743" t="str">
            <v>45</v>
          </cell>
          <cell r="D8743" t="str">
            <v>41</v>
          </cell>
          <cell r="E8743" t="str">
            <v>000</v>
          </cell>
          <cell r="F8743" t="str">
            <v>6000.01</v>
          </cell>
          <cell r="G8743" t="str">
            <v>Professional Services General</v>
          </cell>
          <cell r="H8743">
            <v>0</v>
          </cell>
          <cell r="I8743">
            <v>0</v>
          </cell>
          <cell r="J8743">
            <v>0</v>
          </cell>
          <cell r="K8743">
            <v>0</v>
          </cell>
          <cell r="L8743">
            <v>0</v>
          </cell>
          <cell r="M8743">
            <v>0</v>
          </cell>
          <cell r="N8743">
            <v>0</v>
          </cell>
          <cell r="O8743" t="str">
            <v>+++</v>
          </cell>
        </row>
        <row r="8744">
          <cell r="A8744" t="str">
            <v>630.45.41.000-6000.10</v>
          </cell>
          <cell r="B8744" t="str">
            <v>630</v>
          </cell>
          <cell r="C8744" t="str">
            <v>45</v>
          </cell>
          <cell r="D8744" t="str">
            <v>41</v>
          </cell>
          <cell r="E8744" t="str">
            <v>000</v>
          </cell>
          <cell r="F8744" t="str">
            <v>6000.10</v>
          </cell>
          <cell r="G8744" t="str">
            <v>Professional Services Consultant</v>
          </cell>
          <cell r="H8744">
            <v>0</v>
          </cell>
          <cell r="I8744">
            <v>0</v>
          </cell>
          <cell r="J8744">
            <v>0</v>
          </cell>
          <cell r="K8744">
            <v>0</v>
          </cell>
          <cell r="L8744">
            <v>0</v>
          </cell>
          <cell r="M8744">
            <v>0</v>
          </cell>
          <cell r="N8744">
            <v>0</v>
          </cell>
          <cell r="O8744" t="str">
            <v>+++</v>
          </cell>
        </row>
        <row r="8745">
          <cell r="A8745" t="str">
            <v>630.45.41.000-6000.12</v>
          </cell>
          <cell r="B8745" t="str">
            <v>630</v>
          </cell>
          <cell r="C8745" t="str">
            <v>45</v>
          </cell>
          <cell r="D8745" t="str">
            <v>41</v>
          </cell>
          <cell r="E8745" t="str">
            <v>000</v>
          </cell>
          <cell r="F8745" t="str">
            <v>6000.12</v>
          </cell>
          <cell r="G8745" t="str">
            <v>Professional Services Contract Services</v>
          </cell>
          <cell r="H8745">
            <v>0</v>
          </cell>
          <cell r="I8745">
            <v>0</v>
          </cell>
          <cell r="J8745">
            <v>0</v>
          </cell>
          <cell r="K8745">
            <v>0</v>
          </cell>
          <cell r="L8745">
            <v>0</v>
          </cell>
          <cell r="M8745">
            <v>0</v>
          </cell>
          <cell r="N8745">
            <v>0</v>
          </cell>
          <cell r="O8745" t="str">
            <v>+++</v>
          </cell>
        </row>
        <row r="8746">
          <cell r="A8746" t="str">
            <v>630.45.41.000-6000.13</v>
          </cell>
          <cell r="B8746" t="str">
            <v>630</v>
          </cell>
          <cell r="C8746" t="str">
            <v>45</v>
          </cell>
          <cell r="D8746" t="str">
            <v>41</v>
          </cell>
          <cell r="E8746" t="str">
            <v>000</v>
          </cell>
          <cell r="F8746" t="str">
            <v>6000.13</v>
          </cell>
          <cell r="G8746" t="str">
            <v>Professional Services Compliance Monitoring</v>
          </cell>
          <cell r="H8746">
            <v>0</v>
          </cell>
          <cell r="I8746">
            <v>0</v>
          </cell>
          <cell r="J8746">
            <v>0</v>
          </cell>
          <cell r="K8746">
            <v>0</v>
          </cell>
          <cell r="L8746">
            <v>0</v>
          </cell>
          <cell r="M8746">
            <v>0</v>
          </cell>
          <cell r="N8746">
            <v>0</v>
          </cell>
          <cell r="O8746" t="str">
            <v>+++</v>
          </cell>
        </row>
        <row r="8747">
          <cell r="A8747" t="str">
            <v>630.45.41.000-6000.14</v>
          </cell>
          <cell r="B8747" t="str">
            <v>630</v>
          </cell>
          <cell r="C8747" t="str">
            <v>45</v>
          </cell>
          <cell r="D8747" t="str">
            <v>41</v>
          </cell>
          <cell r="E8747" t="str">
            <v>000</v>
          </cell>
          <cell r="F8747" t="str">
            <v>6000.14</v>
          </cell>
          <cell r="G8747" t="str">
            <v>Professional Services IW Pre Analysis</v>
          </cell>
          <cell r="H8747">
            <v>0</v>
          </cell>
          <cell r="I8747">
            <v>0</v>
          </cell>
          <cell r="J8747">
            <v>0</v>
          </cell>
          <cell r="K8747">
            <v>0</v>
          </cell>
          <cell r="L8747">
            <v>0</v>
          </cell>
          <cell r="M8747">
            <v>0</v>
          </cell>
          <cell r="N8747">
            <v>0</v>
          </cell>
          <cell r="O8747" t="str">
            <v>+++</v>
          </cell>
        </row>
        <row r="8748">
          <cell r="A8748" t="str">
            <v>630.45.41.000-6000.18</v>
          </cell>
          <cell r="B8748" t="str">
            <v>630</v>
          </cell>
          <cell r="C8748" t="str">
            <v>45</v>
          </cell>
          <cell r="D8748" t="str">
            <v>41</v>
          </cell>
          <cell r="E8748" t="str">
            <v>000</v>
          </cell>
          <cell r="F8748" t="str">
            <v>6000.18</v>
          </cell>
          <cell r="G8748" t="str">
            <v>Professional Services Legal</v>
          </cell>
          <cell r="H8748">
            <v>0</v>
          </cell>
          <cell r="I8748">
            <v>0</v>
          </cell>
          <cell r="J8748">
            <v>0</v>
          </cell>
          <cell r="K8748">
            <v>0</v>
          </cell>
          <cell r="L8748">
            <v>0</v>
          </cell>
          <cell r="M8748">
            <v>0</v>
          </cell>
          <cell r="N8748">
            <v>0</v>
          </cell>
          <cell r="O8748" t="str">
            <v>+++</v>
          </cell>
        </row>
        <row r="8749">
          <cell r="A8749" t="str">
            <v>630.45.41.000-6100.01</v>
          </cell>
          <cell r="B8749" t="str">
            <v>630</v>
          </cell>
          <cell r="C8749" t="str">
            <v>45</v>
          </cell>
          <cell r="D8749" t="str">
            <v>41</v>
          </cell>
          <cell r="E8749" t="str">
            <v>000</v>
          </cell>
          <cell r="F8749" t="str">
            <v>6100.01</v>
          </cell>
          <cell r="G8749" t="str">
            <v>Utilities Electric</v>
          </cell>
          <cell r="H8749">
            <v>0</v>
          </cell>
          <cell r="I8749">
            <v>0</v>
          </cell>
          <cell r="J8749">
            <v>0</v>
          </cell>
          <cell r="K8749">
            <v>0</v>
          </cell>
          <cell r="L8749">
            <v>0</v>
          </cell>
          <cell r="M8749">
            <v>0</v>
          </cell>
          <cell r="N8749">
            <v>0</v>
          </cell>
          <cell r="O8749" t="str">
            <v>+++</v>
          </cell>
        </row>
        <row r="8750">
          <cell r="A8750" t="str">
            <v>630.45.41.000-6100.02</v>
          </cell>
          <cell r="B8750" t="str">
            <v>630</v>
          </cell>
          <cell r="C8750" t="str">
            <v>45</v>
          </cell>
          <cell r="D8750" t="str">
            <v>41</v>
          </cell>
          <cell r="E8750" t="str">
            <v>000</v>
          </cell>
          <cell r="F8750" t="str">
            <v>6100.02</v>
          </cell>
          <cell r="G8750" t="str">
            <v>Utilities Telephone</v>
          </cell>
          <cell r="H8750">
            <v>0</v>
          </cell>
          <cell r="I8750">
            <v>0</v>
          </cell>
          <cell r="J8750">
            <v>0</v>
          </cell>
          <cell r="K8750">
            <v>0</v>
          </cell>
          <cell r="L8750">
            <v>0</v>
          </cell>
          <cell r="M8750">
            <v>0</v>
          </cell>
          <cell r="N8750">
            <v>0</v>
          </cell>
          <cell r="O8750" t="str">
            <v>+++</v>
          </cell>
        </row>
        <row r="8751">
          <cell r="A8751" t="str">
            <v>630.45.41.000-6100.03</v>
          </cell>
          <cell r="B8751" t="str">
            <v>630</v>
          </cell>
          <cell r="C8751" t="str">
            <v>45</v>
          </cell>
          <cell r="D8751" t="str">
            <v>41</v>
          </cell>
          <cell r="E8751" t="str">
            <v>000</v>
          </cell>
          <cell r="F8751" t="str">
            <v>6100.03</v>
          </cell>
          <cell r="G8751" t="str">
            <v>Utilities Data Transmission / ISP</v>
          </cell>
          <cell r="H8751">
            <v>0</v>
          </cell>
          <cell r="I8751">
            <v>0</v>
          </cell>
          <cell r="J8751">
            <v>0</v>
          </cell>
          <cell r="K8751">
            <v>0</v>
          </cell>
          <cell r="L8751">
            <v>0</v>
          </cell>
          <cell r="M8751">
            <v>0</v>
          </cell>
          <cell r="N8751">
            <v>0</v>
          </cell>
          <cell r="O8751" t="str">
            <v>+++</v>
          </cell>
        </row>
        <row r="8752">
          <cell r="A8752" t="str">
            <v>630.45.41.000-6200.01</v>
          </cell>
          <cell r="B8752" t="str">
            <v>630</v>
          </cell>
          <cell r="C8752" t="str">
            <v>45</v>
          </cell>
          <cell r="D8752" t="str">
            <v>41</v>
          </cell>
          <cell r="E8752" t="str">
            <v>000</v>
          </cell>
          <cell r="F8752" t="str">
            <v>6200.01</v>
          </cell>
          <cell r="G8752" t="str">
            <v>Supplies Office</v>
          </cell>
          <cell r="H8752">
            <v>0</v>
          </cell>
          <cell r="I8752">
            <v>0</v>
          </cell>
          <cell r="J8752">
            <v>0</v>
          </cell>
          <cell r="K8752">
            <v>0</v>
          </cell>
          <cell r="L8752">
            <v>0</v>
          </cell>
          <cell r="M8752">
            <v>0</v>
          </cell>
          <cell r="N8752">
            <v>0</v>
          </cell>
          <cell r="O8752" t="str">
            <v>+++</v>
          </cell>
        </row>
        <row r="8753">
          <cell r="A8753" t="str">
            <v>630.45.41.000-6200.02</v>
          </cell>
          <cell r="B8753" t="str">
            <v>630</v>
          </cell>
          <cell r="C8753" t="str">
            <v>45</v>
          </cell>
          <cell r="D8753" t="str">
            <v>41</v>
          </cell>
          <cell r="E8753" t="str">
            <v>000</v>
          </cell>
          <cell r="F8753" t="str">
            <v>6200.02</v>
          </cell>
          <cell r="G8753" t="str">
            <v>Supplies Special Department</v>
          </cell>
          <cell r="H8753">
            <v>0</v>
          </cell>
          <cell r="I8753">
            <v>0</v>
          </cell>
          <cell r="J8753">
            <v>0</v>
          </cell>
          <cell r="K8753">
            <v>0</v>
          </cell>
          <cell r="L8753">
            <v>0</v>
          </cell>
          <cell r="M8753">
            <v>0</v>
          </cell>
          <cell r="N8753">
            <v>0</v>
          </cell>
          <cell r="O8753" t="str">
            <v>+++</v>
          </cell>
        </row>
        <row r="8754">
          <cell r="A8754" t="str">
            <v>630.45.41.000-6200.03</v>
          </cell>
          <cell r="B8754" t="str">
            <v>630</v>
          </cell>
          <cell r="C8754" t="str">
            <v>45</v>
          </cell>
          <cell r="D8754" t="str">
            <v>41</v>
          </cell>
          <cell r="E8754" t="str">
            <v>000</v>
          </cell>
          <cell r="F8754" t="str">
            <v>6200.03</v>
          </cell>
          <cell r="G8754" t="str">
            <v>Supplies Copier Maintenance &amp; Supplies</v>
          </cell>
          <cell r="H8754">
            <v>0</v>
          </cell>
          <cell r="I8754">
            <v>0</v>
          </cell>
          <cell r="J8754">
            <v>0</v>
          </cell>
          <cell r="K8754">
            <v>0</v>
          </cell>
          <cell r="L8754">
            <v>0</v>
          </cell>
          <cell r="M8754">
            <v>0</v>
          </cell>
          <cell r="N8754">
            <v>0</v>
          </cell>
          <cell r="O8754" t="str">
            <v>+++</v>
          </cell>
        </row>
        <row r="8755">
          <cell r="A8755" t="str">
            <v>630.45.41.000-6200.04</v>
          </cell>
          <cell r="B8755" t="str">
            <v>630</v>
          </cell>
          <cell r="C8755" t="str">
            <v>45</v>
          </cell>
          <cell r="D8755" t="str">
            <v>41</v>
          </cell>
          <cell r="E8755" t="str">
            <v>000</v>
          </cell>
          <cell r="F8755" t="str">
            <v>6200.04</v>
          </cell>
          <cell r="G8755" t="str">
            <v>Supplies Postage</v>
          </cell>
          <cell r="H8755">
            <v>0</v>
          </cell>
          <cell r="I8755">
            <v>0</v>
          </cell>
          <cell r="J8755">
            <v>0</v>
          </cell>
          <cell r="K8755">
            <v>0</v>
          </cell>
          <cell r="L8755">
            <v>0</v>
          </cell>
          <cell r="M8755">
            <v>0</v>
          </cell>
          <cell r="N8755">
            <v>0</v>
          </cell>
          <cell r="O8755" t="str">
            <v>+++</v>
          </cell>
        </row>
        <row r="8756">
          <cell r="A8756" t="str">
            <v>630.45.41.000-6200.05</v>
          </cell>
          <cell r="B8756" t="str">
            <v>630</v>
          </cell>
          <cell r="C8756" t="str">
            <v>45</v>
          </cell>
          <cell r="D8756" t="str">
            <v>41</v>
          </cell>
          <cell r="E8756" t="str">
            <v>000</v>
          </cell>
          <cell r="F8756" t="str">
            <v>6200.05</v>
          </cell>
          <cell r="G8756" t="str">
            <v>Supplies Gasoline</v>
          </cell>
          <cell r="H8756">
            <v>0</v>
          </cell>
          <cell r="I8756">
            <v>0</v>
          </cell>
          <cell r="J8756">
            <v>0</v>
          </cell>
          <cell r="K8756">
            <v>0</v>
          </cell>
          <cell r="L8756">
            <v>0</v>
          </cell>
          <cell r="M8756">
            <v>0</v>
          </cell>
          <cell r="N8756">
            <v>0</v>
          </cell>
          <cell r="O8756" t="str">
            <v>+++</v>
          </cell>
        </row>
        <row r="8757">
          <cell r="A8757" t="str">
            <v>630.45.41.000-6200.09</v>
          </cell>
          <cell r="B8757" t="str">
            <v>630</v>
          </cell>
          <cell r="C8757" t="str">
            <v>45</v>
          </cell>
          <cell r="D8757" t="str">
            <v>41</v>
          </cell>
          <cell r="E8757" t="str">
            <v>000</v>
          </cell>
          <cell r="F8757" t="str">
            <v>6200.09</v>
          </cell>
          <cell r="G8757" t="str">
            <v>Supplies Data Processing</v>
          </cell>
          <cell r="H8757">
            <v>0</v>
          </cell>
          <cell r="I8757">
            <v>0</v>
          </cell>
          <cell r="J8757">
            <v>0</v>
          </cell>
          <cell r="K8757">
            <v>0</v>
          </cell>
          <cell r="L8757">
            <v>0</v>
          </cell>
          <cell r="M8757">
            <v>0</v>
          </cell>
          <cell r="N8757">
            <v>0</v>
          </cell>
          <cell r="O8757" t="str">
            <v>+++</v>
          </cell>
        </row>
        <row r="8758">
          <cell r="A8758" t="str">
            <v>630.45.41.000-6300.01</v>
          </cell>
          <cell r="B8758" t="str">
            <v>630</v>
          </cell>
          <cell r="C8758" t="str">
            <v>45</v>
          </cell>
          <cell r="D8758" t="str">
            <v>41</v>
          </cell>
          <cell r="E8758" t="str">
            <v>000</v>
          </cell>
          <cell r="F8758" t="str">
            <v>6300.01</v>
          </cell>
          <cell r="G8758" t="str">
            <v>Dues &amp; Subscriptions Memberships</v>
          </cell>
          <cell r="H8758">
            <v>0</v>
          </cell>
          <cell r="I8758">
            <v>0</v>
          </cell>
          <cell r="J8758">
            <v>0</v>
          </cell>
          <cell r="K8758">
            <v>0</v>
          </cell>
          <cell r="L8758">
            <v>0</v>
          </cell>
          <cell r="M8758">
            <v>0</v>
          </cell>
          <cell r="N8758">
            <v>0</v>
          </cell>
          <cell r="O8758" t="str">
            <v>+++</v>
          </cell>
        </row>
        <row r="8759">
          <cell r="A8759" t="str">
            <v>630.45.41.000-6300.02</v>
          </cell>
          <cell r="B8759" t="str">
            <v>630</v>
          </cell>
          <cell r="C8759" t="str">
            <v>45</v>
          </cell>
          <cell r="D8759" t="str">
            <v>41</v>
          </cell>
          <cell r="E8759" t="str">
            <v>000</v>
          </cell>
          <cell r="F8759" t="str">
            <v>6300.02</v>
          </cell>
          <cell r="G8759" t="str">
            <v>Dues &amp; Subscriptions Publications</v>
          </cell>
          <cell r="H8759">
            <v>0</v>
          </cell>
          <cell r="I8759">
            <v>0</v>
          </cell>
          <cell r="J8759">
            <v>0</v>
          </cell>
          <cell r="K8759">
            <v>0</v>
          </cell>
          <cell r="L8759">
            <v>0</v>
          </cell>
          <cell r="M8759">
            <v>0</v>
          </cell>
          <cell r="N8759">
            <v>0</v>
          </cell>
          <cell r="O8759" t="str">
            <v>+++</v>
          </cell>
        </row>
        <row r="8760">
          <cell r="A8760" t="str">
            <v>630.45.41.000-6300.03</v>
          </cell>
          <cell r="B8760" t="str">
            <v>630</v>
          </cell>
          <cell r="C8760" t="str">
            <v>45</v>
          </cell>
          <cell r="D8760" t="str">
            <v>41</v>
          </cell>
          <cell r="E8760" t="str">
            <v>000</v>
          </cell>
          <cell r="F8760" t="str">
            <v>6300.03</v>
          </cell>
          <cell r="G8760" t="str">
            <v>Dues &amp; Subscriptions Certifications</v>
          </cell>
          <cell r="H8760">
            <v>0</v>
          </cell>
          <cell r="I8760">
            <v>0</v>
          </cell>
          <cell r="J8760">
            <v>0</v>
          </cell>
          <cell r="K8760">
            <v>0</v>
          </cell>
          <cell r="L8760">
            <v>0</v>
          </cell>
          <cell r="M8760">
            <v>0</v>
          </cell>
          <cell r="N8760">
            <v>0</v>
          </cell>
          <cell r="O8760" t="str">
            <v>+++</v>
          </cell>
        </row>
        <row r="8761">
          <cell r="A8761" t="str">
            <v>630.45.41.000-6350.01</v>
          </cell>
          <cell r="B8761" t="str">
            <v>630</v>
          </cell>
          <cell r="C8761" t="str">
            <v>45</v>
          </cell>
          <cell r="D8761" t="str">
            <v>41</v>
          </cell>
          <cell r="E8761" t="str">
            <v>000</v>
          </cell>
          <cell r="F8761" t="str">
            <v>6350.01</v>
          </cell>
          <cell r="G8761" t="str">
            <v>Maintenance Agreements &amp; Licenses License/Software Maintenance</v>
          </cell>
          <cell r="H8761">
            <v>0</v>
          </cell>
          <cell r="I8761">
            <v>0</v>
          </cell>
          <cell r="J8761">
            <v>0</v>
          </cell>
          <cell r="K8761">
            <v>0</v>
          </cell>
          <cell r="L8761">
            <v>0</v>
          </cell>
          <cell r="M8761">
            <v>0</v>
          </cell>
          <cell r="N8761">
            <v>0</v>
          </cell>
          <cell r="O8761" t="str">
            <v>+++</v>
          </cell>
        </row>
        <row r="8762">
          <cell r="A8762" t="str">
            <v>630.45.41.000-6350.02</v>
          </cell>
          <cell r="B8762" t="str">
            <v>630</v>
          </cell>
          <cell r="C8762" t="str">
            <v>45</v>
          </cell>
          <cell r="D8762" t="str">
            <v>41</v>
          </cell>
          <cell r="E8762" t="str">
            <v>000</v>
          </cell>
          <cell r="F8762" t="str">
            <v>6350.02</v>
          </cell>
          <cell r="G8762" t="str">
            <v>Maintenance Agreements &amp; Licenses Hardware Maintenance</v>
          </cell>
          <cell r="H8762">
            <v>0</v>
          </cell>
          <cell r="I8762">
            <v>0</v>
          </cell>
          <cell r="J8762">
            <v>0</v>
          </cell>
          <cell r="K8762">
            <v>0</v>
          </cell>
          <cell r="L8762">
            <v>0</v>
          </cell>
          <cell r="M8762">
            <v>0</v>
          </cell>
          <cell r="N8762">
            <v>0</v>
          </cell>
          <cell r="O8762" t="str">
            <v>+++</v>
          </cell>
        </row>
        <row r="8763">
          <cell r="A8763" t="str">
            <v>630.45.41.000-6350.03</v>
          </cell>
          <cell r="B8763" t="str">
            <v>630</v>
          </cell>
          <cell r="C8763" t="str">
            <v>45</v>
          </cell>
          <cell r="D8763" t="str">
            <v>41</v>
          </cell>
          <cell r="E8763" t="str">
            <v>000</v>
          </cell>
          <cell r="F8763" t="str">
            <v>6350.03</v>
          </cell>
          <cell r="G8763" t="str">
            <v>Maintenance Agreements &amp; Licenses Maintenance Agreements</v>
          </cell>
          <cell r="H8763">
            <v>0</v>
          </cell>
          <cell r="I8763">
            <v>0</v>
          </cell>
          <cell r="J8763">
            <v>0</v>
          </cell>
          <cell r="K8763">
            <v>0</v>
          </cell>
          <cell r="L8763">
            <v>0</v>
          </cell>
          <cell r="M8763">
            <v>0</v>
          </cell>
          <cell r="N8763">
            <v>0</v>
          </cell>
          <cell r="O8763" t="str">
            <v>+++</v>
          </cell>
        </row>
        <row r="8764">
          <cell r="A8764" t="str">
            <v>630.45.41.000-6350.04</v>
          </cell>
          <cell r="B8764" t="str">
            <v>630</v>
          </cell>
          <cell r="C8764" t="str">
            <v>45</v>
          </cell>
          <cell r="D8764" t="str">
            <v>41</v>
          </cell>
          <cell r="E8764" t="str">
            <v>000</v>
          </cell>
          <cell r="F8764" t="str">
            <v>6350.04</v>
          </cell>
          <cell r="G8764" t="str">
            <v>Maintenance Agreements &amp; Licenses SCADA</v>
          </cell>
          <cell r="H8764">
            <v>0</v>
          </cell>
          <cell r="I8764">
            <v>0</v>
          </cell>
          <cell r="J8764">
            <v>0</v>
          </cell>
          <cell r="K8764">
            <v>0</v>
          </cell>
          <cell r="L8764">
            <v>0</v>
          </cell>
          <cell r="M8764">
            <v>0</v>
          </cell>
          <cell r="N8764">
            <v>0</v>
          </cell>
          <cell r="O8764" t="str">
            <v>+++</v>
          </cell>
        </row>
        <row r="8765">
          <cell r="A8765" t="str">
            <v>630.45.41.000-6350.05</v>
          </cell>
          <cell r="B8765" t="str">
            <v>630</v>
          </cell>
          <cell r="C8765" t="str">
            <v>45</v>
          </cell>
          <cell r="D8765" t="str">
            <v>41</v>
          </cell>
          <cell r="E8765" t="str">
            <v>000</v>
          </cell>
          <cell r="F8765" t="str">
            <v>6350.05</v>
          </cell>
          <cell r="G8765" t="str">
            <v>Maintenance Agreements &amp; Licenses Traffic Control</v>
          </cell>
          <cell r="H8765">
            <v>0</v>
          </cell>
          <cell r="I8765">
            <v>0</v>
          </cell>
          <cell r="J8765">
            <v>0</v>
          </cell>
          <cell r="K8765">
            <v>0</v>
          </cell>
          <cell r="L8765">
            <v>0</v>
          </cell>
          <cell r="M8765">
            <v>0</v>
          </cell>
          <cell r="N8765">
            <v>0</v>
          </cell>
          <cell r="O8765" t="str">
            <v>+++</v>
          </cell>
        </row>
        <row r="8766">
          <cell r="A8766" t="str">
            <v>630.45.41.000-6350.06</v>
          </cell>
          <cell r="B8766" t="str">
            <v>630</v>
          </cell>
          <cell r="C8766" t="str">
            <v>45</v>
          </cell>
          <cell r="D8766" t="str">
            <v>41</v>
          </cell>
          <cell r="E8766" t="str">
            <v>000</v>
          </cell>
          <cell r="F8766" t="str">
            <v>6350.06</v>
          </cell>
          <cell r="G8766" t="str">
            <v>Maintenance Agreements &amp; Licenses Streetlights</v>
          </cell>
          <cell r="H8766">
            <v>0</v>
          </cell>
          <cell r="I8766">
            <v>0</v>
          </cell>
          <cell r="J8766">
            <v>0</v>
          </cell>
          <cell r="K8766">
            <v>0</v>
          </cell>
          <cell r="L8766">
            <v>0</v>
          </cell>
          <cell r="M8766">
            <v>0</v>
          </cell>
          <cell r="N8766">
            <v>0</v>
          </cell>
          <cell r="O8766" t="str">
            <v>+++</v>
          </cell>
        </row>
        <row r="8767">
          <cell r="A8767" t="str">
            <v>630.45.41.000-6400.01</v>
          </cell>
          <cell r="B8767" t="str">
            <v>630</v>
          </cell>
          <cell r="C8767" t="str">
            <v>45</v>
          </cell>
          <cell r="D8767" t="str">
            <v>41</v>
          </cell>
          <cell r="E8767" t="str">
            <v>000</v>
          </cell>
          <cell r="F8767" t="str">
            <v>6400.01</v>
          </cell>
          <cell r="G8767" t="str">
            <v>Repairs &amp; Maintenance Building</v>
          </cell>
          <cell r="H8767">
            <v>0</v>
          </cell>
          <cell r="I8767">
            <v>0</v>
          </cell>
          <cell r="J8767">
            <v>0</v>
          </cell>
          <cell r="K8767">
            <v>0</v>
          </cell>
          <cell r="L8767">
            <v>0</v>
          </cell>
          <cell r="M8767">
            <v>0</v>
          </cell>
          <cell r="N8767">
            <v>0</v>
          </cell>
          <cell r="O8767" t="str">
            <v>+++</v>
          </cell>
        </row>
        <row r="8768">
          <cell r="A8768" t="str">
            <v>630.45.41.000-6400.02</v>
          </cell>
          <cell r="B8768" t="str">
            <v>630</v>
          </cell>
          <cell r="C8768" t="str">
            <v>45</v>
          </cell>
          <cell r="D8768" t="str">
            <v>41</v>
          </cell>
          <cell r="E8768" t="str">
            <v>000</v>
          </cell>
          <cell r="F8768" t="str">
            <v>6400.02</v>
          </cell>
          <cell r="G8768" t="str">
            <v>Repairs &amp; Maintenance Minor Equipment/Other</v>
          </cell>
          <cell r="H8768">
            <v>0</v>
          </cell>
          <cell r="I8768">
            <v>0</v>
          </cell>
          <cell r="J8768">
            <v>0</v>
          </cell>
          <cell r="K8768">
            <v>0</v>
          </cell>
          <cell r="L8768">
            <v>0</v>
          </cell>
          <cell r="M8768">
            <v>0</v>
          </cell>
          <cell r="N8768">
            <v>0</v>
          </cell>
          <cell r="O8768" t="str">
            <v>+++</v>
          </cell>
        </row>
        <row r="8769">
          <cell r="A8769" t="str">
            <v>630.45.41.000-6400.03</v>
          </cell>
          <cell r="B8769" t="str">
            <v>630</v>
          </cell>
          <cell r="C8769" t="str">
            <v>45</v>
          </cell>
          <cell r="D8769" t="str">
            <v>41</v>
          </cell>
          <cell r="E8769" t="str">
            <v>000</v>
          </cell>
          <cell r="F8769" t="str">
            <v>6400.03</v>
          </cell>
          <cell r="G8769" t="str">
            <v>Repairs &amp; Maintenance Major Repair &amp; Contingency</v>
          </cell>
          <cell r="H8769">
            <v>0</v>
          </cell>
          <cell r="I8769">
            <v>0</v>
          </cell>
          <cell r="J8769">
            <v>0</v>
          </cell>
          <cell r="K8769">
            <v>0</v>
          </cell>
          <cell r="L8769">
            <v>0</v>
          </cell>
          <cell r="M8769">
            <v>0</v>
          </cell>
          <cell r="N8769">
            <v>0</v>
          </cell>
          <cell r="O8769" t="str">
            <v>+++</v>
          </cell>
        </row>
        <row r="8770">
          <cell r="A8770" t="str">
            <v>630.45.41.000-6400.04</v>
          </cell>
          <cell r="B8770" t="str">
            <v>630</v>
          </cell>
          <cell r="C8770" t="str">
            <v>45</v>
          </cell>
          <cell r="D8770" t="str">
            <v>41</v>
          </cell>
          <cell r="E8770" t="str">
            <v>000</v>
          </cell>
          <cell r="F8770" t="str">
            <v>6400.04</v>
          </cell>
          <cell r="G8770" t="str">
            <v>Repairs &amp; Maintenance Equipment Rental</v>
          </cell>
          <cell r="H8770">
            <v>0</v>
          </cell>
          <cell r="I8770">
            <v>0</v>
          </cell>
          <cell r="J8770">
            <v>0</v>
          </cell>
          <cell r="K8770">
            <v>0</v>
          </cell>
          <cell r="L8770">
            <v>0</v>
          </cell>
          <cell r="M8770">
            <v>0</v>
          </cell>
          <cell r="N8770">
            <v>0</v>
          </cell>
          <cell r="O8770" t="str">
            <v>+++</v>
          </cell>
        </row>
        <row r="8771">
          <cell r="A8771" t="str">
            <v>630.45.41.000-6400.05</v>
          </cell>
          <cell r="B8771" t="str">
            <v>630</v>
          </cell>
          <cell r="C8771" t="str">
            <v>45</v>
          </cell>
          <cell r="D8771" t="str">
            <v>41</v>
          </cell>
          <cell r="E8771" t="str">
            <v>000</v>
          </cell>
          <cell r="F8771" t="str">
            <v>6400.05</v>
          </cell>
          <cell r="G8771" t="str">
            <v>Repairs &amp; Maintenance Vehicle</v>
          </cell>
          <cell r="H8771">
            <v>0</v>
          </cell>
          <cell r="I8771">
            <v>0</v>
          </cell>
          <cell r="J8771">
            <v>0</v>
          </cell>
          <cell r="K8771">
            <v>0</v>
          </cell>
          <cell r="L8771">
            <v>0</v>
          </cell>
          <cell r="M8771">
            <v>0</v>
          </cell>
          <cell r="N8771">
            <v>0</v>
          </cell>
          <cell r="O8771" t="str">
            <v>+++</v>
          </cell>
        </row>
        <row r="8772">
          <cell r="A8772" t="str">
            <v>630.45.41.000-6600.01</v>
          </cell>
          <cell r="B8772" t="str">
            <v>630</v>
          </cell>
          <cell r="C8772" t="str">
            <v>45</v>
          </cell>
          <cell r="D8772" t="str">
            <v>41</v>
          </cell>
          <cell r="E8772" t="str">
            <v>000</v>
          </cell>
          <cell r="F8772" t="str">
            <v>6600.01</v>
          </cell>
          <cell r="G8772" t="str">
            <v>Administrative Expenses Meetings</v>
          </cell>
          <cell r="H8772">
            <v>0</v>
          </cell>
          <cell r="I8772">
            <v>0</v>
          </cell>
          <cell r="J8772">
            <v>0</v>
          </cell>
          <cell r="K8772">
            <v>0</v>
          </cell>
          <cell r="L8772">
            <v>0</v>
          </cell>
          <cell r="M8772">
            <v>0</v>
          </cell>
          <cell r="N8772">
            <v>0</v>
          </cell>
          <cell r="O8772" t="str">
            <v>+++</v>
          </cell>
        </row>
        <row r="8773">
          <cell r="A8773" t="str">
            <v>630.45.41.000-6600.03</v>
          </cell>
          <cell r="B8773" t="str">
            <v>630</v>
          </cell>
          <cell r="C8773" t="str">
            <v>45</v>
          </cell>
          <cell r="D8773" t="str">
            <v>41</v>
          </cell>
          <cell r="E8773" t="str">
            <v>000</v>
          </cell>
          <cell r="F8773" t="str">
            <v>6600.03</v>
          </cell>
          <cell r="G8773" t="str">
            <v>Administrative Expenses Mileage Reimbursement</v>
          </cell>
          <cell r="H8773">
            <v>0</v>
          </cell>
          <cell r="I8773">
            <v>0</v>
          </cell>
          <cell r="J8773">
            <v>0</v>
          </cell>
          <cell r="K8773">
            <v>0</v>
          </cell>
          <cell r="L8773">
            <v>0</v>
          </cell>
          <cell r="M8773">
            <v>0</v>
          </cell>
          <cell r="N8773">
            <v>0</v>
          </cell>
          <cell r="O8773" t="str">
            <v>+++</v>
          </cell>
        </row>
        <row r="8774">
          <cell r="A8774" t="str">
            <v>630.45.41.000-6600.04</v>
          </cell>
          <cell r="B8774" t="str">
            <v>630</v>
          </cell>
          <cell r="C8774" t="str">
            <v>45</v>
          </cell>
          <cell r="D8774" t="str">
            <v>41</v>
          </cell>
          <cell r="E8774" t="str">
            <v>000</v>
          </cell>
          <cell r="F8774" t="str">
            <v>6600.04</v>
          </cell>
          <cell r="G8774" t="str">
            <v>Administrative Expenses Training/Conferences</v>
          </cell>
          <cell r="H8774">
            <v>0</v>
          </cell>
          <cell r="I8774">
            <v>0</v>
          </cell>
          <cell r="J8774">
            <v>0</v>
          </cell>
          <cell r="K8774">
            <v>0</v>
          </cell>
          <cell r="L8774">
            <v>0</v>
          </cell>
          <cell r="M8774">
            <v>0</v>
          </cell>
          <cell r="N8774">
            <v>0</v>
          </cell>
          <cell r="O8774" t="str">
            <v>+++</v>
          </cell>
        </row>
        <row r="8775">
          <cell r="A8775" t="str">
            <v>630.45.41.000-6600.05</v>
          </cell>
          <cell r="B8775" t="str">
            <v>630</v>
          </cell>
          <cell r="C8775" t="str">
            <v>45</v>
          </cell>
          <cell r="D8775" t="str">
            <v>41</v>
          </cell>
          <cell r="E8775" t="str">
            <v>000</v>
          </cell>
          <cell r="F8775" t="str">
            <v>6600.05</v>
          </cell>
          <cell r="G8775" t="str">
            <v>Administrative Expenses Public/Legal Advertisement</v>
          </cell>
          <cell r="H8775">
            <v>0</v>
          </cell>
          <cell r="I8775">
            <v>0</v>
          </cell>
          <cell r="J8775">
            <v>0</v>
          </cell>
          <cell r="K8775">
            <v>0</v>
          </cell>
          <cell r="L8775">
            <v>0</v>
          </cell>
          <cell r="M8775">
            <v>0</v>
          </cell>
          <cell r="N8775">
            <v>0</v>
          </cell>
          <cell r="O8775" t="str">
            <v>+++</v>
          </cell>
        </row>
        <row r="8776">
          <cell r="A8776" t="str">
            <v>630.45.41.000-6600.06</v>
          </cell>
          <cell r="B8776" t="str">
            <v>630</v>
          </cell>
          <cell r="C8776" t="str">
            <v>45</v>
          </cell>
          <cell r="D8776" t="str">
            <v>41</v>
          </cell>
          <cell r="E8776" t="str">
            <v>000</v>
          </cell>
          <cell r="F8776" t="str">
            <v>6600.06</v>
          </cell>
          <cell r="G8776" t="str">
            <v>Administrative Expenses Property/Building Rental</v>
          </cell>
          <cell r="H8776">
            <v>0</v>
          </cell>
          <cell r="I8776">
            <v>0</v>
          </cell>
          <cell r="J8776">
            <v>0</v>
          </cell>
          <cell r="K8776">
            <v>0</v>
          </cell>
          <cell r="L8776">
            <v>0</v>
          </cell>
          <cell r="M8776">
            <v>0</v>
          </cell>
          <cell r="N8776">
            <v>0</v>
          </cell>
          <cell r="O8776" t="str">
            <v>+++</v>
          </cell>
        </row>
        <row r="8777">
          <cell r="A8777" t="str">
            <v>630.45.41.000-6600.07</v>
          </cell>
          <cell r="B8777" t="str">
            <v>630</v>
          </cell>
          <cell r="C8777" t="str">
            <v>45</v>
          </cell>
          <cell r="D8777" t="str">
            <v>41</v>
          </cell>
          <cell r="E8777" t="str">
            <v>000</v>
          </cell>
          <cell r="F8777" t="str">
            <v>6600.07</v>
          </cell>
          <cell r="G8777" t="str">
            <v>Administrative Expenses Employee Recruitment</v>
          </cell>
          <cell r="H8777">
            <v>0</v>
          </cell>
          <cell r="I8777">
            <v>0</v>
          </cell>
          <cell r="J8777">
            <v>0</v>
          </cell>
          <cell r="K8777">
            <v>0</v>
          </cell>
          <cell r="L8777">
            <v>0</v>
          </cell>
          <cell r="M8777">
            <v>0</v>
          </cell>
          <cell r="N8777">
            <v>0</v>
          </cell>
          <cell r="O8777" t="str">
            <v>+++</v>
          </cell>
        </row>
        <row r="8778">
          <cell r="A8778" t="str">
            <v>630.45.41.000-6600.08</v>
          </cell>
          <cell r="B8778" t="str">
            <v>630</v>
          </cell>
          <cell r="C8778" t="str">
            <v>45</v>
          </cell>
          <cell r="D8778" t="str">
            <v>41</v>
          </cell>
          <cell r="E8778" t="str">
            <v>000</v>
          </cell>
          <cell r="F8778" t="str">
            <v>6600.08</v>
          </cell>
          <cell r="G8778" t="str">
            <v>Administrative Expenses Employee Recognition</v>
          </cell>
          <cell r="H8778">
            <v>0</v>
          </cell>
          <cell r="I8778">
            <v>0</v>
          </cell>
          <cell r="J8778">
            <v>0</v>
          </cell>
          <cell r="K8778">
            <v>0</v>
          </cell>
          <cell r="L8778">
            <v>0</v>
          </cell>
          <cell r="M8778">
            <v>0</v>
          </cell>
          <cell r="N8778">
            <v>0</v>
          </cell>
          <cell r="O8778" t="str">
            <v>+++</v>
          </cell>
        </row>
        <row r="8779">
          <cell r="A8779" t="str">
            <v>630.45.41.000-6600.14</v>
          </cell>
          <cell r="B8779" t="str">
            <v>630</v>
          </cell>
          <cell r="C8779" t="str">
            <v>45</v>
          </cell>
          <cell r="D8779" t="str">
            <v>41</v>
          </cell>
          <cell r="E8779" t="str">
            <v>000</v>
          </cell>
          <cell r="F8779" t="str">
            <v>6600.14</v>
          </cell>
          <cell r="G8779" t="str">
            <v>Administrative Expenses Filing/Recording Fee</v>
          </cell>
          <cell r="H8779">
            <v>0</v>
          </cell>
          <cell r="I8779">
            <v>0</v>
          </cell>
          <cell r="J8779">
            <v>0</v>
          </cell>
          <cell r="K8779">
            <v>0</v>
          </cell>
          <cell r="L8779">
            <v>0</v>
          </cell>
          <cell r="M8779">
            <v>0</v>
          </cell>
          <cell r="N8779">
            <v>0</v>
          </cell>
          <cell r="O8779" t="str">
            <v>+++</v>
          </cell>
        </row>
        <row r="8780">
          <cell r="A8780" t="str">
            <v>630.45.41.000-6600.24</v>
          </cell>
          <cell r="B8780" t="str">
            <v>630</v>
          </cell>
          <cell r="C8780" t="str">
            <v>45</v>
          </cell>
          <cell r="D8780" t="str">
            <v>41</v>
          </cell>
          <cell r="E8780" t="str">
            <v>000</v>
          </cell>
          <cell r="F8780" t="str">
            <v>6600.24</v>
          </cell>
          <cell r="G8780" t="str">
            <v>Administrative Expenses Marketing</v>
          </cell>
          <cell r="H8780">
            <v>0</v>
          </cell>
          <cell r="I8780">
            <v>0</v>
          </cell>
          <cell r="J8780">
            <v>0</v>
          </cell>
          <cell r="K8780">
            <v>0</v>
          </cell>
          <cell r="L8780">
            <v>0</v>
          </cell>
          <cell r="M8780">
            <v>0</v>
          </cell>
          <cell r="N8780">
            <v>0</v>
          </cell>
          <cell r="O8780" t="str">
            <v>+++</v>
          </cell>
        </row>
        <row r="8781">
          <cell r="A8781" t="str">
            <v>630.45.41.000-6600.25</v>
          </cell>
          <cell r="B8781" t="str">
            <v>630</v>
          </cell>
          <cell r="C8781" t="str">
            <v>45</v>
          </cell>
          <cell r="D8781" t="str">
            <v>41</v>
          </cell>
          <cell r="E8781" t="str">
            <v>000</v>
          </cell>
          <cell r="F8781" t="str">
            <v>6600.25</v>
          </cell>
          <cell r="G8781" t="str">
            <v>Administrative Expenses Support Services-Indirect Labor</v>
          </cell>
          <cell r="H8781">
            <v>0</v>
          </cell>
          <cell r="I8781">
            <v>0</v>
          </cell>
          <cell r="J8781">
            <v>0</v>
          </cell>
          <cell r="K8781">
            <v>0</v>
          </cell>
          <cell r="L8781">
            <v>0</v>
          </cell>
          <cell r="M8781">
            <v>0</v>
          </cell>
          <cell r="N8781">
            <v>0</v>
          </cell>
          <cell r="O8781" t="str">
            <v>+++</v>
          </cell>
        </row>
        <row r="8782">
          <cell r="A8782" t="str">
            <v>630.45.41.000-6600.26</v>
          </cell>
          <cell r="B8782" t="str">
            <v>630</v>
          </cell>
          <cell r="C8782" t="str">
            <v>45</v>
          </cell>
          <cell r="D8782" t="str">
            <v>41</v>
          </cell>
          <cell r="E8782" t="str">
            <v>000</v>
          </cell>
          <cell r="F8782" t="str">
            <v>6600.26</v>
          </cell>
          <cell r="G8782" t="str">
            <v>Administrative Expenses Support Services-IT</v>
          </cell>
          <cell r="H8782">
            <v>0</v>
          </cell>
          <cell r="I8782">
            <v>0</v>
          </cell>
          <cell r="J8782">
            <v>0</v>
          </cell>
          <cell r="K8782">
            <v>0</v>
          </cell>
          <cell r="L8782">
            <v>0</v>
          </cell>
          <cell r="M8782">
            <v>0</v>
          </cell>
          <cell r="N8782">
            <v>0</v>
          </cell>
          <cell r="O8782" t="str">
            <v>+++</v>
          </cell>
        </row>
        <row r="8783">
          <cell r="A8783" t="str">
            <v>630.45.41.000-6600.27</v>
          </cell>
          <cell r="B8783" t="str">
            <v>630</v>
          </cell>
          <cell r="C8783" t="str">
            <v>45</v>
          </cell>
          <cell r="D8783" t="str">
            <v>41</v>
          </cell>
          <cell r="E8783" t="str">
            <v>000</v>
          </cell>
          <cell r="F8783" t="str">
            <v>6600.27</v>
          </cell>
          <cell r="G8783" t="str">
            <v>Administrative Expenses Support Services-Direct Labor</v>
          </cell>
          <cell r="H8783">
            <v>0</v>
          </cell>
          <cell r="I8783">
            <v>0</v>
          </cell>
          <cell r="J8783">
            <v>0</v>
          </cell>
          <cell r="K8783">
            <v>0</v>
          </cell>
          <cell r="L8783">
            <v>0</v>
          </cell>
          <cell r="M8783">
            <v>0</v>
          </cell>
          <cell r="N8783">
            <v>0</v>
          </cell>
          <cell r="O8783" t="str">
            <v>+++</v>
          </cell>
        </row>
        <row r="8784">
          <cell r="A8784" t="str">
            <v>630.45.41.000-6600.29</v>
          </cell>
          <cell r="B8784" t="str">
            <v>630</v>
          </cell>
          <cell r="C8784" t="str">
            <v>45</v>
          </cell>
          <cell r="D8784" t="str">
            <v>41</v>
          </cell>
          <cell r="E8784" t="str">
            <v>000</v>
          </cell>
          <cell r="F8784" t="str">
            <v>6600.29</v>
          </cell>
          <cell r="G8784" t="str">
            <v>Administrative Expenses Administration &amp; Planning</v>
          </cell>
          <cell r="H8784">
            <v>0</v>
          </cell>
          <cell r="I8784">
            <v>0</v>
          </cell>
          <cell r="J8784">
            <v>0</v>
          </cell>
          <cell r="K8784">
            <v>0</v>
          </cell>
          <cell r="L8784">
            <v>0</v>
          </cell>
          <cell r="M8784">
            <v>0</v>
          </cell>
          <cell r="N8784">
            <v>0</v>
          </cell>
          <cell r="O8784" t="str">
            <v>+++</v>
          </cell>
        </row>
        <row r="8785">
          <cell r="A8785" t="str">
            <v>630.45.41.000-6600.30</v>
          </cell>
          <cell r="B8785" t="str">
            <v>630</v>
          </cell>
          <cell r="C8785" t="str">
            <v>45</v>
          </cell>
          <cell r="D8785" t="str">
            <v>41</v>
          </cell>
          <cell r="E8785" t="str">
            <v>000</v>
          </cell>
          <cell r="F8785" t="str">
            <v>6600.30</v>
          </cell>
          <cell r="G8785" t="str">
            <v>Administrative Expenses Other Expenses</v>
          </cell>
          <cell r="H8785">
            <v>0</v>
          </cell>
          <cell r="I8785">
            <v>0</v>
          </cell>
          <cell r="J8785">
            <v>0</v>
          </cell>
          <cell r="K8785">
            <v>0</v>
          </cell>
          <cell r="L8785">
            <v>0</v>
          </cell>
          <cell r="M8785">
            <v>0</v>
          </cell>
          <cell r="N8785">
            <v>0</v>
          </cell>
          <cell r="O8785" t="str">
            <v>+++</v>
          </cell>
        </row>
        <row r="8786">
          <cell r="A8786" t="str">
            <v>630.45.41.000-7000.03</v>
          </cell>
          <cell r="B8786" t="str">
            <v>630</v>
          </cell>
          <cell r="C8786" t="str">
            <v>45</v>
          </cell>
          <cell r="D8786" t="str">
            <v>41</v>
          </cell>
          <cell r="E8786" t="str">
            <v>000</v>
          </cell>
          <cell r="F8786" t="str">
            <v>7000.03</v>
          </cell>
          <cell r="G8786" t="str">
            <v>Capital Outlay Operations Equip-Minor</v>
          </cell>
          <cell r="H8786">
            <v>0</v>
          </cell>
          <cell r="I8786">
            <v>0</v>
          </cell>
          <cell r="J8786">
            <v>0</v>
          </cell>
          <cell r="K8786">
            <v>0</v>
          </cell>
          <cell r="L8786">
            <v>0</v>
          </cell>
          <cell r="M8786">
            <v>0</v>
          </cell>
          <cell r="N8786">
            <v>0</v>
          </cell>
          <cell r="O8786" t="str">
            <v>+++</v>
          </cell>
        </row>
        <row r="8787">
          <cell r="A8787" t="str">
            <v>630.45.41.000-7000.04</v>
          </cell>
          <cell r="B8787" t="str">
            <v>630</v>
          </cell>
          <cell r="C8787" t="str">
            <v>45</v>
          </cell>
          <cell r="D8787" t="str">
            <v>41</v>
          </cell>
          <cell r="E8787" t="str">
            <v>000</v>
          </cell>
          <cell r="F8787" t="str">
            <v>7000.04</v>
          </cell>
          <cell r="G8787" t="str">
            <v>Capital Outlay Operations Equipment-Major</v>
          </cell>
          <cell r="H8787">
            <v>0</v>
          </cell>
          <cell r="I8787">
            <v>0</v>
          </cell>
          <cell r="J8787">
            <v>0</v>
          </cell>
          <cell r="K8787">
            <v>0</v>
          </cell>
          <cell r="L8787">
            <v>0</v>
          </cell>
          <cell r="M8787">
            <v>0</v>
          </cell>
          <cell r="N8787">
            <v>0</v>
          </cell>
          <cell r="O8787" t="str">
            <v>+++</v>
          </cell>
        </row>
        <row r="8788">
          <cell r="A8788" t="str">
            <v>630.45.41.000-7000.07</v>
          </cell>
          <cell r="B8788" t="str">
            <v>630</v>
          </cell>
          <cell r="C8788" t="str">
            <v>45</v>
          </cell>
          <cell r="D8788" t="str">
            <v>41</v>
          </cell>
          <cell r="E8788" t="str">
            <v>000</v>
          </cell>
          <cell r="F8788" t="str">
            <v>7000.07</v>
          </cell>
          <cell r="G8788" t="str">
            <v>Capital Outlay Computer Hardware</v>
          </cell>
          <cell r="H8788">
            <v>0</v>
          </cell>
          <cell r="I8788">
            <v>0</v>
          </cell>
          <cell r="J8788">
            <v>0</v>
          </cell>
          <cell r="K8788">
            <v>0</v>
          </cell>
          <cell r="L8788">
            <v>0</v>
          </cell>
          <cell r="M8788">
            <v>0</v>
          </cell>
          <cell r="N8788">
            <v>0</v>
          </cell>
          <cell r="O8788" t="str">
            <v>+++</v>
          </cell>
        </row>
        <row r="8789">
          <cell r="A8789" t="str">
            <v>630.45.41.000-7000.08</v>
          </cell>
          <cell r="B8789" t="str">
            <v>630</v>
          </cell>
          <cell r="C8789" t="str">
            <v>45</v>
          </cell>
          <cell r="D8789" t="str">
            <v>41</v>
          </cell>
          <cell r="E8789" t="str">
            <v>000</v>
          </cell>
          <cell r="F8789" t="str">
            <v>7000.08</v>
          </cell>
          <cell r="G8789" t="str">
            <v>Capital Outlay Computer Software</v>
          </cell>
          <cell r="H8789">
            <v>0</v>
          </cell>
          <cell r="I8789">
            <v>0</v>
          </cell>
          <cell r="J8789">
            <v>0</v>
          </cell>
          <cell r="K8789">
            <v>0</v>
          </cell>
          <cell r="L8789">
            <v>0</v>
          </cell>
          <cell r="M8789">
            <v>0</v>
          </cell>
          <cell r="N8789">
            <v>0</v>
          </cell>
          <cell r="O8789" t="str">
            <v>+++</v>
          </cell>
        </row>
        <row r="8790">
          <cell r="A8790" t="str">
            <v>630.45.41.000-7000.12</v>
          </cell>
          <cell r="B8790" t="str">
            <v>630</v>
          </cell>
          <cell r="C8790" t="str">
            <v>45</v>
          </cell>
          <cell r="D8790" t="str">
            <v>41</v>
          </cell>
          <cell r="E8790" t="str">
            <v>000</v>
          </cell>
          <cell r="F8790" t="str">
            <v>7000.12</v>
          </cell>
          <cell r="G8790" t="str">
            <v>Capital Outlay Furniture</v>
          </cell>
          <cell r="H8790">
            <v>0</v>
          </cell>
          <cell r="I8790">
            <v>0</v>
          </cell>
          <cell r="J8790">
            <v>0</v>
          </cell>
          <cell r="K8790">
            <v>0</v>
          </cell>
          <cell r="L8790">
            <v>0</v>
          </cell>
          <cell r="M8790">
            <v>0</v>
          </cell>
          <cell r="N8790">
            <v>0</v>
          </cell>
          <cell r="O8790" t="str">
            <v>+++</v>
          </cell>
        </row>
        <row r="8791">
          <cell r="A8791" t="str">
            <v>630.45.41.000-7000.99</v>
          </cell>
          <cell r="B8791" t="str">
            <v>630</v>
          </cell>
          <cell r="C8791" t="str">
            <v>45</v>
          </cell>
          <cell r="D8791" t="str">
            <v>41</v>
          </cell>
          <cell r="E8791" t="str">
            <v>000</v>
          </cell>
          <cell r="F8791" t="str">
            <v>7000.99</v>
          </cell>
          <cell r="G8791" t="str">
            <v>Capital Outlay General</v>
          </cell>
          <cell r="H8791">
            <v>0</v>
          </cell>
          <cell r="I8791">
            <v>0</v>
          </cell>
          <cell r="J8791">
            <v>0</v>
          </cell>
          <cell r="K8791">
            <v>0</v>
          </cell>
          <cell r="L8791">
            <v>0</v>
          </cell>
          <cell r="M8791">
            <v>0</v>
          </cell>
          <cell r="N8791">
            <v>0</v>
          </cell>
          <cell r="O8791" t="str">
            <v>+++</v>
          </cell>
        </row>
        <row r="8792">
          <cell r="A8792" t="str">
            <v>640 - Sewer M-5100.98</v>
          </cell>
          <cell r="B8792" t="str">
            <v>640</v>
          </cell>
          <cell r="C8792" t="str">
            <v xml:space="preserve">- </v>
          </cell>
          <cell r="D8792" t="str">
            <v>ew</v>
          </cell>
          <cell r="E8792" t="str">
            <v>r M</v>
          </cell>
          <cell r="F8792" t="str">
            <v>5100.98</v>
          </cell>
          <cell r="G8792" t="str">
            <v>Benefits GASB 75 Expense</v>
          </cell>
          <cell r="H8792">
            <v>0</v>
          </cell>
          <cell r="I8792">
            <v>0</v>
          </cell>
          <cell r="J8792">
            <v>0</v>
          </cell>
          <cell r="K8792">
            <v>0</v>
          </cell>
          <cell r="L8792">
            <v>0</v>
          </cell>
          <cell r="M8792">
            <v>0</v>
          </cell>
          <cell r="N8792">
            <v>0</v>
          </cell>
          <cell r="O8792" t="str">
            <v>+++</v>
          </cell>
        </row>
        <row r="8793">
          <cell r="A8793" t="str">
            <v>640 - Sewer M-6700.11</v>
          </cell>
          <cell r="B8793" t="str">
            <v>640</v>
          </cell>
          <cell r="C8793" t="str">
            <v xml:space="preserve">- </v>
          </cell>
          <cell r="D8793" t="str">
            <v>ew</v>
          </cell>
          <cell r="E8793" t="str">
            <v>r M</v>
          </cell>
          <cell r="F8793" t="str">
            <v>6700.11</v>
          </cell>
          <cell r="G8793" t="str">
            <v>Depreciation Storm Drain</v>
          </cell>
          <cell r="H8793">
            <v>0</v>
          </cell>
          <cell r="I8793">
            <v>0</v>
          </cell>
          <cell r="J8793">
            <v>0</v>
          </cell>
          <cell r="K8793">
            <v>0</v>
          </cell>
          <cell r="L8793">
            <v>0</v>
          </cell>
          <cell r="M8793">
            <v>0</v>
          </cell>
          <cell r="N8793">
            <v>0</v>
          </cell>
          <cell r="O8793" t="str">
            <v>+++</v>
          </cell>
        </row>
        <row r="8794">
          <cell r="A8794" t="str">
            <v>640 - Sewer M-9000.65</v>
          </cell>
          <cell r="B8794" t="str">
            <v>640</v>
          </cell>
          <cell r="C8794" t="str">
            <v xml:space="preserve">- </v>
          </cell>
          <cell r="D8794" t="str">
            <v>ew</v>
          </cell>
          <cell r="E8794" t="str">
            <v>r M</v>
          </cell>
          <cell r="F8794" t="str">
            <v>9000.65</v>
          </cell>
          <cell r="G8794" t="str">
            <v>Operating Transfers Out Sewer Fee</v>
          </cell>
          <cell r="H8794">
            <v>0</v>
          </cell>
          <cell r="I8794">
            <v>0</v>
          </cell>
          <cell r="J8794">
            <v>0</v>
          </cell>
          <cell r="K8794">
            <v>0</v>
          </cell>
          <cell r="L8794">
            <v>0</v>
          </cell>
          <cell r="M8794">
            <v>0</v>
          </cell>
          <cell r="N8794">
            <v>0</v>
          </cell>
          <cell r="O8794" t="str">
            <v>+++</v>
          </cell>
        </row>
        <row r="8795">
          <cell r="A8795" t="str">
            <v>640.00.00.900-6700.01</v>
          </cell>
          <cell r="B8795" t="str">
            <v>640</v>
          </cell>
          <cell r="C8795" t="str">
            <v>00</v>
          </cell>
          <cell r="D8795" t="str">
            <v>00</v>
          </cell>
          <cell r="E8795" t="str">
            <v>900</v>
          </cell>
          <cell r="F8795" t="str">
            <v>6700.01</v>
          </cell>
          <cell r="G8795" t="str">
            <v>Depreciation Buildings</v>
          </cell>
          <cell r="H8795">
            <v>0</v>
          </cell>
          <cell r="I8795">
            <v>0</v>
          </cell>
          <cell r="J8795">
            <v>0</v>
          </cell>
          <cell r="K8795">
            <v>0</v>
          </cell>
          <cell r="L8795">
            <v>0</v>
          </cell>
          <cell r="M8795">
            <v>0</v>
          </cell>
          <cell r="N8795">
            <v>0</v>
          </cell>
          <cell r="O8795" t="str">
            <v>+++</v>
          </cell>
        </row>
        <row r="8796">
          <cell r="A8796" t="str">
            <v>640.00.00.900-6700.02</v>
          </cell>
          <cell r="B8796" t="str">
            <v>640</v>
          </cell>
          <cell r="C8796" t="str">
            <v>00</v>
          </cell>
          <cell r="D8796" t="str">
            <v>00</v>
          </cell>
          <cell r="E8796" t="str">
            <v>900</v>
          </cell>
          <cell r="F8796" t="str">
            <v>6700.02</v>
          </cell>
          <cell r="G8796" t="str">
            <v>Depreciation Building Improvements</v>
          </cell>
          <cell r="H8796">
            <v>0</v>
          </cell>
          <cell r="I8796">
            <v>0</v>
          </cell>
          <cell r="J8796">
            <v>0</v>
          </cell>
          <cell r="K8796">
            <v>0</v>
          </cell>
          <cell r="L8796">
            <v>0</v>
          </cell>
          <cell r="M8796">
            <v>0</v>
          </cell>
          <cell r="N8796">
            <v>0</v>
          </cell>
          <cell r="O8796" t="str">
            <v>+++</v>
          </cell>
        </row>
        <row r="8797">
          <cell r="A8797" t="str">
            <v>640.00.00.900-6700.03</v>
          </cell>
          <cell r="B8797" t="str">
            <v>640</v>
          </cell>
          <cell r="C8797" t="str">
            <v>00</v>
          </cell>
          <cell r="D8797" t="str">
            <v>00</v>
          </cell>
          <cell r="E8797" t="str">
            <v>900</v>
          </cell>
          <cell r="F8797" t="str">
            <v>6700.03</v>
          </cell>
          <cell r="G8797" t="str">
            <v>Depreciation Computer Hardware</v>
          </cell>
          <cell r="H8797">
            <v>0</v>
          </cell>
          <cell r="I8797">
            <v>0</v>
          </cell>
          <cell r="J8797">
            <v>0</v>
          </cell>
          <cell r="K8797">
            <v>0</v>
          </cell>
          <cell r="L8797">
            <v>0</v>
          </cell>
          <cell r="M8797">
            <v>0</v>
          </cell>
          <cell r="N8797">
            <v>0</v>
          </cell>
          <cell r="O8797" t="str">
            <v>+++</v>
          </cell>
        </row>
        <row r="8798">
          <cell r="A8798" t="str">
            <v>640.00.00.900-6700.04</v>
          </cell>
          <cell r="B8798" t="str">
            <v>640</v>
          </cell>
          <cell r="C8798" t="str">
            <v>00</v>
          </cell>
          <cell r="D8798" t="str">
            <v>00</v>
          </cell>
          <cell r="E8798" t="str">
            <v>900</v>
          </cell>
          <cell r="F8798" t="str">
            <v>6700.04</v>
          </cell>
          <cell r="G8798" t="str">
            <v>Depreciation Software</v>
          </cell>
          <cell r="H8798">
            <v>0</v>
          </cell>
          <cell r="I8798">
            <v>0</v>
          </cell>
          <cell r="J8798">
            <v>0</v>
          </cell>
          <cell r="K8798">
            <v>0</v>
          </cell>
          <cell r="L8798">
            <v>0</v>
          </cell>
          <cell r="M8798">
            <v>0</v>
          </cell>
          <cell r="N8798">
            <v>0</v>
          </cell>
          <cell r="O8798" t="str">
            <v>+++</v>
          </cell>
        </row>
        <row r="8799">
          <cell r="A8799" t="str">
            <v>640.00.00.900-6700.05</v>
          </cell>
          <cell r="B8799" t="str">
            <v>640</v>
          </cell>
          <cell r="C8799" t="str">
            <v>00</v>
          </cell>
          <cell r="D8799" t="str">
            <v>00</v>
          </cell>
          <cell r="E8799" t="str">
            <v>900</v>
          </cell>
          <cell r="F8799" t="str">
            <v>6700.05</v>
          </cell>
          <cell r="G8799" t="str">
            <v>Depreciation Machinery &amp; Equipment</v>
          </cell>
          <cell r="H8799">
            <v>0</v>
          </cell>
          <cell r="I8799">
            <v>0</v>
          </cell>
          <cell r="J8799">
            <v>0</v>
          </cell>
          <cell r="K8799">
            <v>0</v>
          </cell>
          <cell r="L8799">
            <v>0</v>
          </cell>
          <cell r="M8799">
            <v>0</v>
          </cell>
          <cell r="N8799">
            <v>0</v>
          </cell>
          <cell r="O8799" t="str">
            <v>+++</v>
          </cell>
        </row>
        <row r="8800">
          <cell r="A8800" t="str">
            <v>640.00.00.900-6700.06</v>
          </cell>
          <cell r="B8800" t="str">
            <v>640</v>
          </cell>
          <cell r="C8800" t="str">
            <v>00</v>
          </cell>
          <cell r="D8800" t="str">
            <v>00</v>
          </cell>
          <cell r="E8800" t="str">
            <v>900</v>
          </cell>
          <cell r="F8800" t="str">
            <v>6700.06</v>
          </cell>
          <cell r="G8800" t="str">
            <v>Depreciation Vehicles</v>
          </cell>
          <cell r="H8800">
            <v>0</v>
          </cell>
          <cell r="I8800">
            <v>0</v>
          </cell>
          <cell r="J8800">
            <v>0</v>
          </cell>
          <cell r="K8800">
            <v>0</v>
          </cell>
          <cell r="L8800">
            <v>0</v>
          </cell>
          <cell r="M8800">
            <v>0</v>
          </cell>
          <cell r="N8800">
            <v>0</v>
          </cell>
          <cell r="O8800" t="str">
            <v>+++</v>
          </cell>
        </row>
        <row r="8801">
          <cell r="A8801" t="str">
            <v>640.00.00.900-6700.08</v>
          </cell>
          <cell r="B8801" t="str">
            <v>640</v>
          </cell>
          <cell r="C8801" t="str">
            <v>00</v>
          </cell>
          <cell r="D8801" t="str">
            <v>00</v>
          </cell>
          <cell r="E8801" t="str">
            <v>900</v>
          </cell>
          <cell r="F8801" t="str">
            <v>6700.08</v>
          </cell>
          <cell r="G8801" t="str">
            <v>Depreciation Streets</v>
          </cell>
          <cell r="H8801">
            <v>0</v>
          </cell>
          <cell r="I8801">
            <v>0</v>
          </cell>
          <cell r="J8801">
            <v>0</v>
          </cell>
          <cell r="K8801">
            <v>0</v>
          </cell>
          <cell r="L8801">
            <v>0</v>
          </cell>
          <cell r="M8801">
            <v>0</v>
          </cell>
          <cell r="N8801">
            <v>0</v>
          </cell>
          <cell r="O8801" t="str">
            <v>+++</v>
          </cell>
        </row>
        <row r="8802">
          <cell r="A8802" t="str">
            <v>640.00.00.900-6700.09</v>
          </cell>
          <cell r="B8802" t="str">
            <v>640</v>
          </cell>
          <cell r="C8802" t="str">
            <v>00</v>
          </cell>
          <cell r="D8802" t="str">
            <v>00</v>
          </cell>
          <cell r="E8802" t="str">
            <v>900</v>
          </cell>
          <cell r="F8802" t="str">
            <v>6700.09</v>
          </cell>
          <cell r="G8802" t="str">
            <v>Depreciation Sewer Lines</v>
          </cell>
          <cell r="H8802">
            <v>0</v>
          </cell>
          <cell r="I8802">
            <v>0</v>
          </cell>
          <cell r="J8802">
            <v>0</v>
          </cell>
          <cell r="K8802">
            <v>0</v>
          </cell>
          <cell r="L8802">
            <v>0</v>
          </cell>
          <cell r="M8802">
            <v>0</v>
          </cell>
          <cell r="N8802">
            <v>0</v>
          </cell>
          <cell r="O8802" t="str">
            <v>+++</v>
          </cell>
        </row>
        <row r="8803">
          <cell r="A8803" t="str">
            <v>640.00.00.900-6700.10</v>
          </cell>
          <cell r="B8803" t="str">
            <v>640</v>
          </cell>
          <cell r="C8803" t="str">
            <v>00</v>
          </cell>
          <cell r="D8803" t="str">
            <v>00</v>
          </cell>
          <cell r="E8803" t="str">
            <v>900</v>
          </cell>
          <cell r="F8803" t="str">
            <v>6700.10</v>
          </cell>
          <cell r="G8803" t="str">
            <v>Depreciation Sewer Plant</v>
          </cell>
          <cell r="H8803">
            <v>0</v>
          </cell>
          <cell r="I8803">
            <v>0</v>
          </cell>
          <cell r="J8803">
            <v>0</v>
          </cell>
          <cell r="K8803">
            <v>0</v>
          </cell>
          <cell r="L8803">
            <v>0</v>
          </cell>
          <cell r="M8803">
            <v>0</v>
          </cell>
          <cell r="N8803">
            <v>0</v>
          </cell>
          <cell r="O8803" t="str">
            <v>+++</v>
          </cell>
        </row>
        <row r="8804">
          <cell r="A8804" t="str">
            <v>640.00.00.900-6700.11</v>
          </cell>
          <cell r="B8804" t="str">
            <v>640</v>
          </cell>
          <cell r="C8804" t="str">
            <v>00</v>
          </cell>
          <cell r="D8804" t="str">
            <v>00</v>
          </cell>
          <cell r="E8804" t="str">
            <v>900</v>
          </cell>
          <cell r="F8804" t="str">
            <v>6700.11</v>
          </cell>
          <cell r="G8804" t="str">
            <v>Depreciation Storm Drain</v>
          </cell>
          <cell r="H8804">
            <v>0</v>
          </cell>
          <cell r="I8804">
            <v>0</v>
          </cell>
          <cell r="J8804">
            <v>0</v>
          </cell>
          <cell r="K8804">
            <v>0</v>
          </cell>
          <cell r="L8804">
            <v>0</v>
          </cell>
          <cell r="M8804">
            <v>0</v>
          </cell>
          <cell r="N8804">
            <v>0</v>
          </cell>
          <cell r="O8804" t="str">
            <v>+++</v>
          </cell>
        </row>
        <row r="8805">
          <cell r="A8805" t="str">
            <v>640.00.00.900-6700.99</v>
          </cell>
          <cell r="B8805" t="str">
            <v>640</v>
          </cell>
          <cell r="C8805" t="str">
            <v>00</v>
          </cell>
          <cell r="D8805" t="str">
            <v>00</v>
          </cell>
          <cell r="E8805" t="str">
            <v>900</v>
          </cell>
          <cell r="F8805" t="str">
            <v>6700.99</v>
          </cell>
          <cell r="G8805" t="str">
            <v>Depreciation Conversion</v>
          </cell>
          <cell r="H8805">
            <v>0</v>
          </cell>
          <cell r="I8805">
            <v>0</v>
          </cell>
          <cell r="J8805">
            <v>0</v>
          </cell>
          <cell r="K8805">
            <v>0</v>
          </cell>
          <cell r="L8805">
            <v>0</v>
          </cell>
          <cell r="M8805">
            <v>0</v>
          </cell>
          <cell r="N8805">
            <v>0</v>
          </cell>
          <cell r="O8805" t="str">
            <v>+++</v>
          </cell>
        </row>
        <row r="8806">
          <cell r="A8806" t="str">
            <v>640.00.00.900-7000.01</v>
          </cell>
          <cell r="B8806" t="str">
            <v>640</v>
          </cell>
          <cell r="C8806" t="str">
            <v>00</v>
          </cell>
          <cell r="D8806" t="str">
            <v>00</v>
          </cell>
          <cell r="E8806" t="str">
            <v>900</v>
          </cell>
          <cell r="F8806" t="str">
            <v>7000.01</v>
          </cell>
          <cell r="G8806" t="str">
            <v>Capital Outlay Vehicles-Minor</v>
          </cell>
          <cell r="H8806">
            <v>0</v>
          </cell>
          <cell r="I8806">
            <v>0</v>
          </cell>
          <cell r="J8806">
            <v>0</v>
          </cell>
          <cell r="K8806">
            <v>0</v>
          </cell>
          <cell r="L8806">
            <v>0</v>
          </cell>
          <cell r="M8806">
            <v>0</v>
          </cell>
          <cell r="N8806">
            <v>0</v>
          </cell>
          <cell r="O8806" t="str">
            <v>+++</v>
          </cell>
        </row>
        <row r="8807">
          <cell r="A8807" t="str">
            <v>640.00.00.900-7000.02</v>
          </cell>
          <cell r="B8807" t="str">
            <v>640</v>
          </cell>
          <cell r="C8807" t="str">
            <v>00</v>
          </cell>
          <cell r="D8807" t="str">
            <v>00</v>
          </cell>
          <cell r="E8807" t="str">
            <v>900</v>
          </cell>
          <cell r="F8807" t="str">
            <v>7000.02</v>
          </cell>
          <cell r="G8807" t="str">
            <v>Capital Outlay Vehicles-Major</v>
          </cell>
          <cell r="H8807">
            <v>0</v>
          </cell>
          <cell r="I8807">
            <v>0</v>
          </cell>
          <cell r="J8807">
            <v>0</v>
          </cell>
          <cell r="K8807">
            <v>0</v>
          </cell>
          <cell r="L8807">
            <v>0</v>
          </cell>
          <cell r="M8807">
            <v>0</v>
          </cell>
          <cell r="N8807">
            <v>0</v>
          </cell>
          <cell r="O8807" t="str">
            <v>+++</v>
          </cell>
        </row>
        <row r="8808">
          <cell r="A8808" t="str">
            <v>640.00.00.900-7000.03</v>
          </cell>
          <cell r="B8808" t="str">
            <v>640</v>
          </cell>
          <cell r="C8808" t="str">
            <v>00</v>
          </cell>
          <cell r="D8808" t="str">
            <v>00</v>
          </cell>
          <cell r="E8808" t="str">
            <v>900</v>
          </cell>
          <cell r="F8808" t="str">
            <v>7000.03</v>
          </cell>
          <cell r="G8808" t="str">
            <v>Capital Outlay Operations Equip-Minor</v>
          </cell>
          <cell r="H8808">
            <v>0</v>
          </cell>
          <cell r="I8808">
            <v>0</v>
          </cell>
          <cell r="J8808">
            <v>0</v>
          </cell>
          <cell r="K8808">
            <v>0</v>
          </cell>
          <cell r="L8808">
            <v>0</v>
          </cell>
          <cell r="M8808">
            <v>0</v>
          </cell>
          <cell r="N8808">
            <v>0</v>
          </cell>
          <cell r="O8808" t="str">
            <v>+++</v>
          </cell>
        </row>
        <row r="8809">
          <cell r="A8809" t="str">
            <v>640.00.00.900-7000.04</v>
          </cell>
          <cell r="B8809" t="str">
            <v>640</v>
          </cell>
          <cell r="C8809" t="str">
            <v>00</v>
          </cell>
          <cell r="D8809" t="str">
            <v>00</v>
          </cell>
          <cell r="E8809" t="str">
            <v>900</v>
          </cell>
          <cell r="F8809" t="str">
            <v>7000.04</v>
          </cell>
          <cell r="G8809" t="str">
            <v>Capital Outlay Operations Equipment-Major</v>
          </cell>
          <cell r="H8809">
            <v>920200</v>
          </cell>
          <cell r="I8809">
            <v>30000</v>
          </cell>
          <cell r="J8809">
            <v>950200</v>
          </cell>
          <cell r="K8809">
            <v>0</v>
          </cell>
          <cell r="L8809">
            <v>0</v>
          </cell>
          <cell r="M8809">
            <v>0</v>
          </cell>
          <cell r="N8809">
            <v>950200</v>
          </cell>
          <cell r="O8809">
            <v>0</v>
          </cell>
        </row>
        <row r="8810">
          <cell r="A8810" t="str">
            <v>640.00.00.900-7000.05</v>
          </cell>
          <cell r="B8810" t="str">
            <v>640</v>
          </cell>
          <cell r="C8810" t="str">
            <v>00</v>
          </cell>
          <cell r="D8810" t="str">
            <v>00</v>
          </cell>
          <cell r="E8810" t="str">
            <v>900</v>
          </cell>
          <cell r="F8810" t="str">
            <v>7000.05</v>
          </cell>
          <cell r="G8810" t="str">
            <v>Capital Outlay Operations Apparatus-Minor</v>
          </cell>
          <cell r="H8810">
            <v>0</v>
          </cell>
          <cell r="I8810">
            <v>0</v>
          </cell>
          <cell r="J8810">
            <v>0</v>
          </cell>
          <cell r="K8810">
            <v>0</v>
          </cell>
          <cell r="L8810">
            <v>0</v>
          </cell>
          <cell r="M8810">
            <v>0</v>
          </cell>
          <cell r="N8810">
            <v>0</v>
          </cell>
          <cell r="O8810" t="str">
            <v>+++</v>
          </cell>
        </row>
        <row r="8811">
          <cell r="A8811" t="str">
            <v>640.00.00.900-7000.06</v>
          </cell>
          <cell r="B8811" t="str">
            <v>640</v>
          </cell>
          <cell r="C8811" t="str">
            <v>00</v>
          </cell>
          <cell r="D8811" t="str">
            <v>00</v>
          </cell>
          <cell r="E8811" t="str">
            <v>900</v>
          </cell>
          <cell r="F8811" t="str">
            <v>7000.06</v>
          </cell>
          <cell r="G8811" t="str">
            <v>Capital Outlay Operations Appartus-Major</v>
          </cell>
          <cell r="H8811">
            <v>25000</v>
          </cell>
          <cell r="I8811">
            <v>0</v>
          </cell>
          <cell r="J8811">
            <v>25000</v>
          </cell>
          <cell r="K8811">
            <v>0</v>
          </cell>
          <cell r="L8811">
            <v>263848.25</v>
          </cell>
          <cell r="M8811">
            <v>0</v>
          </cell>
          <cell r="N8811">
            <v>-238848.25</v>
          </cell>
          <cell r="O8811">
            <v>10.55</v>
          </cell>
        </row>
        <row r="8812">
          <cell r="A8812" t="str">
            <v>640.00.00.900-7000.07</v>
          </cell>
          <cell r="B8812" t="str">
            <v>640</v>
          </cell>
          <cell r="C8812" t="str">
            <v>00</v>
          </cell>
          <cell r="D8812" t="str">
            <v>00</v>
          </cell>
          <cell r="E8812" t="str">
            <v>900</v>
          </cell>
          <cell r="F8812" t="str">
            <v>7000.07</v>
          </cell>
          <cell r="G8812" t="str">
            <v>Capital Outlay Computer Hardware</v>
          </cell>
          <cell r="H8812">
            <v>0</v>
          </cell>
          <cell r="I8812">
            <v>0</v>
          </cell>
          <cell r="J8812">
            <v>0</v>
          </cell>
          <cell r="K8812">
            <v>0</v>
          </cell>
          <cell r="L8812">
            <v>0</v>
          </cell>
          <cell r="M8812">
            <v>0</v>
          </cell>
          <cell r="N8812">
            <v>0</v>
          </cell>
          <cell r="O8812" t="str">
            <v>+++</v>
          </cell>
        </row>
        <row r="8813">
          <cell r="A8813" t="str">
            <v>640.00.00.900-7000.08</v>
          </cell>
          <cell r="B8813" t="str">
            <v>640</v>
          </cell>
          <cell r="C8813" t="str">
            <v>00</v>
          </cell>
          <cell r="D8813" t="str">
            <v>00</v>
          </cell>
          <cell r="E8813" t="str">
            <v>900</v>
          </cell>
          <cell r="F8813" t="str">
            <v>7000.08</v>
          </cell>
          <cell r="G8813" t="str">
            <v>Capital Outlay Computer Software</v>
          </cell>
          <cell r="H8813">
            <v>110000</v>
          </cell>
          <cell r="I8813">
            <v>0</v>
          </cell>
          <cell r="J8813">
            <v>110000</v>
          </cell>
          <cell r="K8813">
            <v>0</v>
          </cell>
          <cell r="L8813">
            <v>0</v>
          </cell>
          <cell r="M8813">
            <v>0</v>
          </cell>
          <cell r="N8813">
            <v>110000</v>
          </cell>
          <cell r="O8813">
            <v>0</v>
          </cell>
        </row>
        <row r="8814">
          <cell r="A8814" t="str">
            <v>640.00.00.900-7000.09</v>
          </cell>
          <cell r="B8814" t="str">
            <v>640</v>
          </cell>
          <cell r="C8814" t="str">
            <v>00</v>
          </cell>
          <cell r="D8814" t="str">
            <v>00</v>
          </cell>
          <cell r="E8814" t="str">
            <v>900</v>
          </cell>
          <cell r="F8814" t="str">
            <v>7000.09</v>
          </cell>
          <cell r="G8814" t="str">
            <v>Capital Outlay Computer Conversion</v>
          </cell>
          <cell r="H8814">
            <v>0</v>
          </cell>
          <cell r="I8814">
            <v>0</v>
          </cell>
          <cell r="J8814">
            <v>0</v>
          </cell>
          <cell r="K8814">
            <v>0</v>
          </cell>
          <cell r="L8814">
            <v>0</v>
          </cell>
          <cell r="M8814">
            <v>0</v>
          </cell>
          <cell r="N8814">
            <v>0</v>
          </cell>
          <cell r="O8814" t="str">
            <v>+++</v>
          </cell>
        </row>
        <row r="8815">
          <cell r="A8815" t="str">
            <v>640.00.00.900-7000.17</v>
          </cell>
          <cell r="B8815" t="str">
            <v>640</v>
          </cell>
          <cell r="C8815" t="str">
            <v>00</v>
          </cell>
          <cell r="D8815" t="str">
            <v>00</v>
          </cell>
          <cell r="E8815" t="str">
            <v>900</v>
          </cell>
          <cell r="F8815" t="str">
            <v>7000.17</v>
          </cell>
          <cell r="G8815" t="str">
            <v>Capital Outlay Storage Tank</v>
          </cell>
          <cell r="H8815">
            <v>0</v>
          </cell>
          <cell r="I8815">
            <v>0</v>
          </cell>
          <cell r="J8815">
            <v>0</v>
          </cell>
          <cell r="K8815">
            <v>0</v>
          </cell>
          <cell r="L8815">
            <v>0</v>
          </cell>
          <cell r="M8815">
            <v>0</v>
          </cell>
          <cell r="N8815">
            <v>0</v>
          </cell>
          <cell r="O8815" t="str">
            <v>+++</v>
          </cell>
        </row>
        <row r="8816">
          <cell r="A8816" t="str">
            <v>640.00.00.900-7000.18</v>
          </cell>
          <cell r="B8816" t="str">
            <v>640</v>
          </cell>
          <cell r="C8816" t="str">
            <v>00</v>
          </cell>
          <cell r="D8816" t="str">
            <v>00</v>
          </cell>
          <cell r="E8816" t="str">
            <v>900</v>
          </cell>
          <cell r="F8816" t="str">
            <v>7000.18</v>
          </cell>
          <cell r="G8816" t="str">
            <v>Capital Outlay Pumps</v>
          </cell>
          <cell r="H8816">
            <v>0</v>
          </cell>
          <cell r="I8816">
            <v>0</v>
          </cell>
          <cell r="J8816">
            <v>0</v>
          </cell>
          <cell r="K8816">
            <v>0</v>
          </cell>
          <cell r="L8816">
            <v>0</v>
          </cell>
          <cell r="M8816">
            <v>0</v>
          </cell>
          <cell r="N8816">
            <v>0</v>
          </cell>
          <cell r="O8816" t="str">
            <v>+++</v>
          </cell>
        </row>
        <row r="8817">
          <cell r="A8817" t="str">
            <v>640.00.00.900-7000.19</v>
          </cell>
          <cell r="B8817" t="str">
            <v>640</v>
          </cell>
          <cell r="C8817" t="str">
            <v>00</v>
          </cell>
          <cell r="D8817" t="str">
            <v>00</v>
          </cell>
          <cell r="E8817" t="str">
            <v>900</v>
          </cell>
          <cell r="F8817" t="str">
            <v>7000.19</v>
          </cell>
          <cell r="G8817" t="str">
            <v>Capital Outlay Pumps</v>
          </cell>
          <cell r="H8817">
            <v>0</v>
          </cell>
          <cell r="I8817">
            <v>0</v>
          </cell>
          <cell r="J8817">
            <v>0</v>
          </cell>
          <cell r="K8817">
            <v>0</v>
          </cell>
          <cell r="L8817">
            <v>0</v>
          </cell>
          <cell r="M8817">
            <v>0</v>
          </cell>
          <cell r="N8817">
            <v>0</v>
          </cell>
          <cell r="O8817" t="str">
            <v>+++</v>
          </cell>
        </row>
        <row r="8818">
          <cell r="A8818" t="str">
            <v>640.00.00.900-7000.20</v>
          </cell>
          <cell r="B8818" t="str">
            <v>640</v>
          </cell>
          <cell r="C8818" t="str">
            <v>00</v>
          </cell>
          <cell r="D8818" t="str">
            <v>00</v>
          </cell>
          <cell r="E8818" t="str">
            <v>900</v>
          </cell>
          <cell r="F8818" t="str">
            <v>7000.20</v>
          </cell>
          <cell r="G8818" t="str">
            <v>Capital Outlay Laboratory</v>
          </cell>
          <cell r="H8818">
            <v>0</v>
          </cell>
          <cell r="I8818">
            <v>0</v>
          </cell>
          <cell r="J8818">
            <v>0</v>
          </cell>
          <cell r="K8818">
            <v>0</v>
          </cell>
          <cell r="L8818">
            <v>0</v>
          </cell>
          <cell r="M8818">
            <v>0</v>
          </cell>
          <cell r="N8818">
            <v>0</v>
          </cell>
          <cell r="O8818" t="str">
            <v>+++</v>
          </cell>
        </row>
        <row r="8819">
          <cell r="A8819" t="str">
            <v>640.00.00.900-7000.23</v>
          </cell>
          <cell r="B8819" t="str">
            <v>640</v>
          </cell>
          <cell r="C8819" t="str">
            <v>00</v>
          </cell>
          <cell r="D8819" t="str">
            <v>00</v>
          </cell>
          <cell r="E8819" t="str">
            <v>900</v>
          </cell>
          <cell r="F8819" t="str">
            <v>7000.23</v>
          </cell>
          <cell r="G8819" t="str">
            <v>Capital Outlay Leveling Devices</v>
          </cell>
          <cell r="H8819">
            <v>0</v>
          </cell>
          <cell r="I8819">
            <v>0</v>
          </cell>
          <cell r="J8819">
            <v>0</v>
          </cell>
          <cell r="K8819">
            <v>0</v>
          </cell>
          <cell r="L8819">
            <v>0</v>
          </cell>
          <cell r="M8819">
            <v>0</v>
          </cell>
          <cell r="N8819">
            <v>0</v>
          </cell>
          <cell r="O8819" t="str">
            <v>+++</v>
          </cell>
        </row>
        <row r="8820">
          <cell r="A8820" t="str">
            <v>640.00.00.900-7000.24</v>
          </cell>
          <cell r="B8820" t="str">
            <v>640</v>
          </cell>
          <cell r="C8820" t="str">
            <v>00</v>
          </cell>
          <cell r="D8820" t="str">
            <v>00</v>
          </cell>
          <cell r="E8820" t="str">
            <v>900</v>
          </cell>
          <cell r="F8820" t="str">
            <v>7000.24</v>
          </cell>
          <cell r="G8820" t="str">
            <v>Capital Outlay Centrifuge</v>
          </cell>
          <cell r="H8820">
            <v>0</v>
          </cell>
          <cell r="I8820">
            <v>0</v>
          </cell>
          <cell r="J8820">
            <v>0</v>
          </cell>
          <cell r="K8820">
            <v>0</v>
          </cell>
          <cell r="L8820">
            <v>0</v>
          </cell>
          <cell r="M8820">
            <v>0</v>
          </cell>
          <cell r="N8820">
            <v>0</v>
          </cell>
          <cell r="O8820" t="str">
            <v>+++</v>
          </cell>
        </row>
        <row r="8821">
          <cell r="A8821" t="str">
            <v>640.00.00.900-7000.25</v>
          </cell>
          <cell r="B8821" t="str">
            <v>640</v>
          </cell>
          <cell r="C8821" t="str">
            <v>00</v>
          </cell>
          <cell r="D8821" t="str">
            <v>00</v>
          </cell>
          <cell r="E8821" t="str">
            <v>900</v>
          </cell>
          <cell r="F8821" t="str">
            <v>7000.25</v>
          </cell>
          <cell r="G8821" t="str">
            <v>Capital Outlay Aeration Basin</v>
          </cell>
          <cell r="H8821">
            <v>0</v>
          </cell>
          <cell r="I8821">
            <v>103379</v>
          </cell>
          <cell r="J8821">
            <v>103379</v>
          </cell>
          <cell r="K8821">
            <v>0</v>
          </cell>
          <cell r="L8821">
            <v>0</v>
          </cell>
          <cell r="M8821">
            <v>103378.75</v>
          </cell>
          <cell r="N8821">
            <v>0.25</v>
          </cell>
          <cell r="O8821">
            <v>1</v>
          </cell>
        </row>
        <row r="8822">
          <cell r="A8822" t="str">
            <v>640.00.00.900-7000.26</v>
          </cell>
          <cell r="B8822" t="str">
            <v>640</v>
          </cell>
          <cell r="C8822" t="str">
            <v>00</v>
          </cell>
          <cell r="D8822" t="str">
            <v>00</v>
          </cell>
          <cell r="E8822" t="str">
            <v>900</v>
          </cell>
          <cell r="F8822" t="str">
            <v>7000.26</v>
          </cell>
          <cell r="G8822" t="str">
            <v>Capital Outlay Discharge Box</v>
          </cell>
          <cell r="H8822">
            <v>0</v>
          </cell>
          <cell r="I8822">
            <v>0</v>
          </cell>
          <cell r="J8822">
            <v>0</v>
          </cell>
          <cell r="K8822">
            <v>0</v>
          </cell>
          <cell r="L8822">
            <v>0</v>
          </cell>
          <cell r="M8822">
            <v>0</v>
          </cell>
          <cell r="N8822">
            <v>0</v>
          </cell>
          <cell r="O8822" t="str">
            <v>+++</v>
          </cell>
        </row>
        <row r="8823">
          <cell r="A8823" t="str">
            <v>640.00.00.900-7000.99</v>
          </cell>
          <cell r="B8823" t="str">
            <v>640</v>
          </cell>
          <cell r="C8823" t="str">
            <v>00</v>
          </cell>
          <cell r="D8823" t="str">
            <v>00</v>
          </cell>
          <cell r="E8823" t="str">
            <v>900</v>
          </cell>
          <cell r="F8823" t="str">
            <v>7000.99</v>
          </cell>
          <cell r="G8823" t="str">
            <v>Capital Outlay General</v>
          </cell>
          <cell r="H8823">
            <v>3557625</v>
          </cell>
          <cell r="I8823">
            <v>0</v>
          </cell>
          <cell r="J8823">
            <v>3557625</v>
          </cell>
          <cell r="K8823">
            <v>0</v>
          </cell>
          <cell r="L8823">
            <v>0</v>
          </cell>
          <cell r="M8823">
            <v>0</v>
          </cell>
          <cell r="N8823">
            <v>3557625</v>
          </cell>
          <cell r="O8823">
            <v>0</v>
          </cell>
        </row>
        <row r="8824">
          <cell r="A8824" t="str">
            <v>640.00.00.900-8050.01</v>
          </cell>
          <cell r="B8824" t="str">
            <v>640</v>
          </cell>
          <cell r="C8824" t="str">
            <v>00</v>
          </cell>
          <cell r="D8824" t="str">
            <v>00</v>
          </cell>
          <cell r="E8824" t="str">
            <v>900</v>
          </cell>
          <cell r="F8824" t="str">
            <v>8050.01</v>
          </cell>
          <cell r="G8824" t="str">
            <v>Capital Improvements-Sewer Land</v>
          </cell>
          <cell r="H8824">
            <v>0</v>
          </cell>
          <cell r="I8824">
            <v>0</v>
          </cell>
          <cell r="J8824">
            <v>0</v>
          </cell>
          <cell r="K8824">
            <v>0</v>
          </cell>
          <cell r="L8824">
            <v>0</v>
          </cell>
          <cell r="M8824">
            <v>0</v>
          </cell>
          <cell r="N8824">
            <v>0</v>
          </cell>
          <cell r="O8824" t="str">
            <v>+++</v>
          </cell>
        </row>
        <row r="8825">
          <cell r="A8825" t="str">
            <v>640.00.00.900-8050.02</v>
          </cell>
          <cell r="B8825" t="str">
            <v>640</v>
          </cell>
          <cell r="C8825" t="str">
            <v>00</v>
          </cell>
          <cell r="D8825" t="str">
            <v>00</v>
          </cell>
          <cell r="E8825" t="str">
            <v>900</v>
          </cell>
          <cell r="F8825" t="str">
            <v>8050.02</v>
          </cell>
          <cell r="G8825" t="str">
            <v>Capital Improvements-Sewer Collection Line Maint/Rehab</v>
          </cell>
          <cell r="H8825">
            <v>0</v>
          </cell>
          <cell r="I8825">
            <v>0</v>
          </cell>
          <cell r="J8825">
            <v>0</v>
          </cell>
          <cell r="K8825">
            <v>0</v>
          </cell>
          <cell r="L8825">
            <v>0</v>
          </cell>
          <cell r="M8825">
            <v>0</v>
          </cell>
          <cell r="N8825">
            <v>0</v>
          </cell>
          <cell r="O8825" t="str">
            <v>+++</v>
          </cell>
        </row>
        <row r="8826">
          <cell r="A8826" t="str">
            <v>640.00.00.900-8050.03</v>
          </cell>
          <cell r="B8826" t="str">
            <v>640</v>
          </cell>
          <cell r="C8826" t="str">
            <v>00</v>
          </cell>
          <cell r="D8826" t="str">
            <v>00</v>
          </cell>
          <cell r="E8826" t="str">
            <v>900</v>
          </cell>
          <cell r="F8826" t="str">
            <v>8050.03</v>
          </cell>
          <cell r="G8826" t="str">
            <v>Capital Improvements-Sewer Collection Line Repairs-Major</v>
          </cell>
          <cell r="H8826">
            <v>0</v>
          </cell>
          <cell r="I8826">
            <v>0</v>
          </cell>
          <cell r="J8826">
            <v>0</v>
          </cell>
          <cell r="K8826">
            <v>0</v>
          </cell>
          <cell r="L8826">
            <v>0</v>
          </cell>
          <cell r="M8826">
            <v>0</v>
          </cell>
          <cell r="N8826">
            <v>0</v>
          </cell>
          <cell r="O8826" t="str">
            <v>+++</v>
          </cell>
        </row>
        <row r="8827">
          <cell r="A8827" t="str">
            <v>640.00.00.900-8050.04</v>
          </cell>
          <cell r="B8827" t="str">
            <v>640</v>
          </cell>
          <cell r="C8827" t="str">
            <v>00</v>
          </cell>
          <cell r="D8827" t="str">
            <v>00</v>
          </cell>
          <cell r="E8827" t="str">
            <v>900</v>
          </cell>
          <cell r="F8827" t="str">
            <v>8050.04</v>
          </cell>
          <cell r="G8827" t="str">
            <v>Capital Improvements-Sewer Collection Line Replacement/Impr</v>
          </cell>
          <cell r="H8827">
            <v>0</v>
          </cell>
          <cell r="I8827">
            <v>0</v>
          </cell>
          <cell r="J8827">
            <v>0</v>
          </cell>
          <cell r="K8827">
            <v>0</v>
          </cell>
          <cell r="L8827">
            <v>0</v>
          </cell>
          <cell r="M8827">
            <v>0</v>
          </cell>
          <cell r="N8827">
            <v>0</v>
          </cell>
          <cell r="O8827" t="str">
            <v>+++</v>
          </cell>
        </row>
        <row r="8828">
          <cell r="A8828" t="str">
            <v>640.00.00.900-8050.05</v>
          </cell>
          <cell r="B8828" t="str">
            <v>640</v>
          </cell>
          <cell r="C8828" t="str">
            <v>00</v>
          </cell>
          <cell r="D8828" t="str">
            <v>00</v>
          </cell>
          <cell r="E8828" t="str">
            <v>900</v>
          </cell>
          <cell r="F8828" t="str">
            <v>8050.05</v>
          </cell>
          <cell r="G8828" t="str">
            <v>Capital Improvements-Sewer Collection Trunk Maint/Rehab</v>
          </cell>
          <cell r="H8828">
            <v>0</v>
          </cell>
          <cell r="I8828">
            <v>0</v>
          </cell>
          <cell r="J8828">
            <v>0</v>
          </cell>
          <cell r="K8828">
            <v>0</v>
          </cell>
          <cell r="L8828">
            <v>0</v>
          </cell>
          <cell r="M8828">
            <v>0</v>
          </cell>
          <cell r="N8828">
            <v>0</v>
          </cell>
          <cell r="O8828" t="str">
            <v>+++</v>
          </cell>
        </row>
        <row r="8829">
          <cell r="A8829" t="str">
            <v>640.00.00.900-8050.06</v>
          </cell>
          <cell r="B8829" t="str">
            <v>640</v>
          </cell>
          <cell r="C8829" t="str">
            <v>00</v>
          </cell>
          <cell r="D8829" t="str">
            <v>00</v>
          </cell>
          <cell r="E8829" t="str">
            <v>900</v>
          </cell>
          <cell r="F8829" t="str">
            <v>8050.06</v>
          </cell>
          <cell r="G8829" t="str">
            <v>Capital Improvements-Sewer Collection Trunk Repairs-Major</v>
          </cell>
          <cell r="H8829">
            <v>0</v>
          </cell>
          <cell r="I8829">
            <v>0</v>
          </cell>
          <cell r="J8829">
            <v>0</v>
          </cell>
          <cell r="K8829">
            <v>0</v>
          </cell>
          <cell r="L8829">
            <v>0</v>
          </cell>
          <cell r="M8829">
            <v>0</v>
          </cell>
          <cell r="N8829">
            <v>0</v>
          </cell>
          <cell r="O8829" t="str">
            <v>+++</v>
          </cell>
        </row>
        <row r="8830">
          <cell r="A8830" t="str">
            <v>640.00.00.900-8050.07</v>
          </cell>
          <cell r="B8830" t="str">
            <v>640</v>
          </cell>
          <cell r="C8830" t="str">
            <v>00</v>
          </cell>
          <cell r="D8830" t="str">
            <v>00</v>
          </cell>
          <cell r="E8830" t="str">
            <v>900</v>
          </cell>
          <cell r="F8830" t="str">
            <v>8050.07</v>
          </cell>
          <cell r="G8830" t="str">
            <v>Capital Improvements-Sewer Collection Trunk Replacement/Imp</v>
          </cell>
          <cell r="H8830">
            <v>736000</v>
          </cell>
          <cell r="I8830">
            <v>0</v>
          </cell>
          <cell r="J8830">
            <v>736000</v>
          </cell>
          <cell r="K8830">
            <v>0</v>
          </cell>
          <cell r="L8830">
            <v>0</v>
          </cell>
          <cell r="M8830">
            <v>78229.48</v>
          </cell>
          <cell r="N8830">
            <v>657770.52</v>
          </cell>
          <cell r="O8830">
            <v>0.11</v>
          </cell>
        </row>
        <row r="8831">
          <cell r="A8831" t="str">
            <v>640.00.00.900-8050.08</v>
          </cell>
          <cell r="B8831" t="str">
            <v>640</v>
          </cell>
          <cell r="C8831" t="str">
            <v>00</v>
          </cell>
          <cell r="D8831" t="str">
            <v>00</v>
          </cell>
          <cell r="E8831" t="str">
            <v>900</v>
          </cell>
          <cell r="F8831" t="str">
            <v>8050.08</v>
          </cell>
          <cell r="G8831" t="str">
            <v>Capital Improvements-Sewer Collection Pump Stn Maint/Rehab</v>
          </cell>
          <cell r="H8831">
            <v>0</v>
          </cell>
          <cell r="I8831">
            <v>0</v>
          </cell>
          <cell r="J8831">
            <v>0</v>
          </cell>
          <cell r="K8831">
            <v>0</v>
          </cell>
          <cell r="L8831">
            <v>0</v>
          </cell>
          <cell r="M8831">
            <v>0</v>
          </cell>
          <cell r="N8831">
            <v>0</v>
          </cell>
          <cell r="O8831" t="str">
            <v>+++</v>
          </cell>
        </row>
        <row r="8832">
          <cell r="A8832" t="str">
            <v>640.00.00.900-8050.09</v>
          </cell>
          <cell r="B8832" t="str">
            <v>640</v>
          </cell>
          <cell r="C8832" t="str">
            <v>00</v>
          </cell>
          <cell r="D8832" t="str">
            <v>00</v>
          </cell>
          <cell r="E8832" t="str">
            <v>900</v>
          </cell>
          <cell r="F8832" t="str">
            <v>8050.09</v>
          </cell>
          <cell r="G8832" t="str">
            <v>Capital Improvements-Sewer Collection Pump Stn Repairs-Maj</v>
          </cell>
          <cell r="H8832">
            <v>0</v>
          </cell>
          <cell r="I8832">
            <v>0</v>
          </cell>
          <cell r="J8832">
            <v>0</v>
          </cell>
          <cell r="K8832">
            <v>0</v>
          </cell>
          <cell r="L8832">
            <v>0</v>
          </cell>
          <cell r="M8832">
            <v>0</v>
          </cell>
          <cell r="N8832">
            <v>0</v>
          </cell>
          <cell r="O8832" t="str">
            <v>+++</v>
          </cell>
        </row>
        <row r="8833">
          <cell r="A8833" t="str">
            <v>640.00.00.900-8050.10</v>
          </cell>
          <cell r="B8833" t="str">
            <v>640</v>
          </cell>
          <cell r="C8833" t="str">
            <v>00</v>
          </cell>
          <cell r="D8833" t="str">
            <v>00</v>
          </cell>
          <cell r="E8833" t="str">
            <v>900</v>
          </cell>
          <cell r="F8833" t="str">
            <v>8050.10</v>
          </cell>
          <cell r="G8833" t="str">
            <v>Capital Improvements-Sewer Collection Pump Stn Replace/Imp</v>
          </cell>
          <cell r="H8833">
            <v>0</v>
          </cell>
          <cell r="I8833">
            <v>0</v>
          </cell>
          <cell r="J8833">
            <v>0</v>
          </cell>
          <cell r="K8833">
            <v>0</v>
          </cell>
          <cell r="L8833">
            <v>0</v>
          </cell>
          <cell r="M8833">
            <v>0</v>
          </cell>
          <cell r="N8833">
            <v>0</v>
          </cell>
          <cell r="O8833" t="str">
            <v>+++</v>
          </cell>
        </row>
        <row r="8834">
          <cell r="A8834" t="str">
            <v>640.00.00.900-8050.11</v>
          </cell>
          <cell r="B8834" t="str">
            <v>640</v>
          </cell>
          <cell r="C8834" t="str">
            <v>00</v>
          </cell>
          <cell r="D8834" t="str">
            <v>00</v>
          </cell>
          <cell r="E8834" t="str">
            <v>900</v>
          </cell>
          <cell r="F8834" t="str">
            <v>8050.11</v>
          </cell>
          <cell r="G8834" t="str">
            <v>Capital Improvements-Sewer Plant Liquid Maint/Rehab</v>
          </cell>
          <cell r="H8834">
            <v>0</v>
          </cell>
          <cell r="I8834">
            <v>0</v>
          </cell>
          <cell r="J8834">
            <v>0</v>
          </cell>
          <cell r="K8834">
            <v>0</v>
          </cell>
          <cell r="L8834">
            <v>0</v>
          </cell>
          <cell r="M8834">
            <v>0</v>
          </cell>
          <cell r="N8834">
            <v>0</v>
          </cell>
          <cell r="O8834" t="str">
            <v>+++</v>
          </cell>
        </row>
        <row r="8835">
          <cell r="A8835" t="str">
            <v>640.00.00.900-8050.12</v>
          </cell>
          <cell r="B8835" t="str">
            <v>640</v>
          </cell>
          <cell r="C8835" t="str">
            <v>00</v>
          </cell>
          <cell r="D8835" t="str">
            <v>00</v>
          </cell>
          <cell r="E8835" t="str">
            <v>900</v>
          </cell>
          <cell r="F8835" t="str">
            <v>8050.12</v>
          </cell>
          <cell r="G8835" t="str">
            <v>Capital Improvements-Sewer Plant Liquid Repairs-Major</v>
          </cell>
          <cell r="H8835">
            <v>0</v>
          </cell>
          <cell r="I8835">
            <v>0</v>
          </cell>
          <cell r="J8835">
            <v>0</v>
          </cell>
          <cell r="K8835">
            <v>0</v>
          </cell>
          <cell r="L8835">
            <v>0</v>
          </cell>
          <cell r="M8835">
            <v>0</v>
          </cell>
          <cell r="N8835">
            <v>0</v>
          </cell>
          <cell r="O8835" t="str">
            <v>+++</v>
          </cell>
        </row>
        <row r="8836">
          <cell r="A8836" t="str">
            <v>640.00.00.900-8050.13</v>
          </cell>
          <cell r="B8836" t="str">
            <v>640</v>
          </cell>
          <cell r="C8836" t="str">
            <v>00</v>
          </cell>
          <cell r="D8836" t="str">
            <v>00</v>
          </cell>
          <cell r="E8836" t="str">
            <v>900</v>
          </cell>
          <cell r="F8836" t="str">
            <v>8050.13</v>
          </cell>
          <cell r="G8836" t="str">
            <v>Capital Improvements-Sewer Plant Liquid Replacement/Imp</v>
          </cell>
          <cell r="H8836">
            <v>0</v>
          </cell>
          <cell r="I8836">
            <v>0</v>
          </cell>
          <cell r="J8836">
            <v>0</v>
          </cell>
          <cell r="K8836">
            <v>0</v>
          </cell>
          <cell r="L8836">
            <v>0</v>
          </cell>
          <cell r="M8836">
            <v>0</v>
          </cell>
          <cell r="N8836">
            <v>0</v>
          </cell>
          <cell r="O8836" t="str">
            <v>+++</v>
          </cell>
        </row>
        <row r="8837">
          <cell r="A8837" t="str">
            <v>640.00.00.900-8050.14</v>
          </cell>
          <cell r="B8837" t="str">
            <v>640</v>
          </cell>
          <cell r="C8837" t="str">
            <v>00</v>
          </cell>
          <cell r="D8837" t="str">
            <v>00</v>
          </cell>
          <cell r="E8837" t="str">
            <v>900</v>
          </cell>
          <cell r="F8837" t="str">
            <v>8050.14</v>
          </cell>
          <cell r="G8837" t="str">
            <v>Capital Improvements-Sewer Plant Solid Maintenance/Rehab</v>
          </cell>
          <cell r="H8837">
            <v>0</v>
          </cell>
          <cell r="I8837">
            <v>0</v>
          </cell>
          <cell r="J8837">
            <v>0</v>
          </cell>
          <cell r="K8837">
            <v>0</v>
          </cell>
          <cell r="L8837">
            <v>0</v>
          </cell>
          <cell r="M8837">
            <v>0</v>
          </cell>
          <cell r="N8837">
            <v>0</v>
          </cell>
          <cell r="O8837" t="str">
            <v>+++</v>
          </cell>
        </row>
        <row r="8838">
          <cell r="A8838" t="str">
            <v>640.00.00.900-8050.15</v>
          </cell>
          <cell r="B8838" t="str">
            <v>640</v>
          </cell>
          <cell r="C8838" t="str">
            <v>00</v>
          </cell>
          <cell r="D8838" t="str">
            <v>00</v>
          </cell>
          <cell r="E8838" t="str">
            <v>900</v>
          </cell>
          <cell r="F8838" t="str">
            <v>8050.15</v>
          </cell>
          <cell r="G8838" t="str">
            <v>Capital Improvements-Sewer Plant Solid Repairs-Major</v>
          </cell>
          <cell r="H8838">
            <v>0</v>
          </cell>
          <cell r="I8838">
            <v>0</v>
          </cell>
          <cell r="J8838">
            <v>0</v>
          </cell>
          <cell r="K8838">
            <v>0</v>
          </cell>
          <cell r="L8838">
            <v>0</v>
          </cell>
          <cell r="M8838">
            <v>0</v>
          </cell>
          <cell r="N8838">
            <v>0</v>
          </cell>
          <cell r="O8838" t="str">
            <v>+++</v>
          </cell>
        </row>
        <row r="8839">
          <cell r="A8839" t="str">
            <v>640.00.00.900-8050.16</v>
          </cell>
          <cell r="B8839" t="str">
            <v>640</v>
          </cell>
          <cell r="C8839" t="str">
            <v>00</v>
          </cell>
          <cell r="D8839" t="str">
            <v>00</v>
          </cell>
          <cell r="E8839" t="str">
            <v>900</v>
          </cell>
          <cell r="F8839" t="str">
            <v>8050.16</v>
          </cell>
          <cell r="G8839" t="str">
            <v>Capital Improvements-Sewer Plant Solid Replacement/Imp</v>
          </cell>
          <cell r="H8839">
            <v>0</v>
          </cell>
          <cell r="I8839">
            <v>0</v>
          </cell>
          <cell r="J8839">
            <v>0</v>
          </cell>
          <cell r="K8839">
            <v>0</v>
          </cell>
          <cell r="L8839">
            <v>0</v>
          </cell>
          <cell r="M8839">
            <v>0</v>
          </cell>
          <cell r="N8839">
            <v>0</v>
          </cell>
          <cell r="O8839" t="str">
            <v>+++</v>
          </cell>
        </row>
        <row r="8840">
          <cell r="A8840" t="str">
            <v>640.00.00.900-8050.17</v>
          </cell>
          <cell r="B8840" t="str">
            <v>640</v>
          </cell>
          <cell r="C8840" t="str">
            <v>00</v>
          </cell>
          <cell r="D8840" t="str">
            <v>00</v>
          </cell>
          <cell r="E8840" t="str">
            <v>900</v>
          </cell>
          <cell r="F8840" t="str">
            <v>8050.17</v>
          </cell>
          <cell r="G8840" t="str">
            <v>Capital Improvements-Sewer Other Misc Improvements</v>
          </cell>
          <cell r="H8840">
            <v>0</v>
          </cell>
          <cell r="I8840">
            <v>0</v>
          </cell>
          <cell r="J8840">
            <v>0</v>
          </cell>
          <cell r="K8840">
            <v>0</v>
          </cell>
          <cell r="L8840">
            <v>0</v>
          </cell>
          <cell r="M8840">
            <v>57.75</v>
          </cell>
          <cell r="N8840">
            <v>-57.75</v>
          </cell>
          <cell r="O8840" t="str">
            <v>+++</v>
          </cell>
        </row>
        <row r="8841">
          <cell r="A8841" t="str">
            <v>640.00.00.900-8050.18</v>
          </cell>
          <cell r="B8841" t="str">
            <v>640</v>
          </cell>
          <cell r="C8841" t="str">
            <v>00</v>
          </cell>
          <cell r="D8841" t="str">
            <v>00</v>
          </cell>
          <cell r="E8841" t="str">
            <v>900</v>
          </cell>
          <cell r="F8841" t="str">
            <v>8050.18</v>
          </cell>
          <cell r="G8841" t="str">
            <v>Capital Improvements-Sewer Security</v>
          </cell>
          <cell r="H8841">
            <v>0</v>
          </cell>
          <cell r="I8841">
            <v>0</v>
          </cell>
          <cell r="J8841">
            <v>0</v>
          </cell>
          <cell r="K8841">
            <v>0</v>
          </cell>
          <cell r="L8841">
            <v>0</v>
          </cell>
          <cell r="M8841">
            <v>0</v>
          </cell>
          <cell r="N8841">
            <v>0</v>
          </cell>
          <cell r="O8841" t="str">
            <v>+++</v>
          </cell>
        </row>
        <row r="8842">
          <cell r="A8842" t="str">
            <v>640.00.00.900-8050.19</v>
          </cell>
          <cell r="B8842" t="str">
            <v>640</v>
          </cell>
          <cell r="C8842" t="str">
            <v>00</v>
          </cell>
          <cell r="D8842" t="str">
            <v>00</v>
          </cell>
          <cell r="E8842" t="str">
            <v>900</v>
          </cell>
          <cell r="F8842" t="str">
            <v>8050.19</v>
          </cell>
          <cell r="G8842" t="str">
            <v>Capital Improvements-Sewer Clarifier</v>
          </cell>
          <cell r="H8842">
            <v>0</v>
          </cell>
          <cell r="I8842">
            <v>0</v>
          </cell>
          <cell r="J8842">
            <v>0</v>
          </cell>
          <cell r="K8842">
            <v>0</v>
          </cell>
          <cell r="L8842">
            <v>0</v>
          </cell>
          <cell r="M8842">
            <v>0</v>
          </cell>
          <cell r="N8842">
            <v>0</v>
          </cell>
          <cell r="O8842" t="str">
            <v>+++</v>
          </cell>
        </row>
        <row r="8843">
          <cell r="A8843" t="str">
            <v>640.00.00.900-8050.20</v>
          </cell>
          <cell r="B8843" t="str">
            <v>640</v>
          </cell>
          <cell r="C8843" t="str">
            <v>00</v>
          </cell>
          <cell r="D8843" t="str">
            <v>00</v>
          </cell>
          <cell r="E8843" t="str">
            <v>900</v>
          </cell>
          <cell r="F8843" t="str">
            <v>8050.20</v>
          </cell>
          <cell r="G8843" t="str">
            <v>Capital Improvements-Sewer Plant Expansion/Improvements</v>
          </cell>
          <cell r="H8843">
            <v>650000</v>
          </cell>
          <cell r="I8843">
            <v>0</v>
          </cell>
          <cell r="J8843">
            <v>650000</v>
          </cell>
          <cell r="K8843">
            <v>0</v>
          </cell>
          <cell r="L8843">
            <v>0</v>
          </cell>
          <cell r="M8843">
            <v>0</v>
          </cell>
          <cell r="N8843">
            <v>650000</v>
          </cell>
          <cell r="O8843">
            <v>0</v>
          </cell>
        </row>
        <row r="8844">
          <cell r="A8844" t="str">
            <v>640.00.00.900-8050.26</v>
          </cell>
          <cell r="B8844" t="str">
            <v>640</v>
          </cell>
          <cell r="C8844" t="str">
            <v>00</v>
          </cell>
          <cell r="D8844" t="str">
            <v>00</v>
          </cell>
          <cell r="E8844" t="str">
            <v>900</v>
          </cell>
          <cell r="F8844" t="str">
            <v>8050.26</v>
          </cell>
          <cell r="G8844" t="str">
            <v>Capital Improvements-Sewer Industrial Pipeline Maint/Rehab</v>
          </cell>
          <cell r="H8844">
            <v>0</v>
          </cell>
          <cell r="I8844">
            <v>0</v>
          </cell>
          <cell r="J8844">
            <v>0</v>
          </cell>
          <cell r="K8844">
            <v>0</v>
          </cell>
          <cell r="L8844">
            <v>0</v>
          </cell>
          <cell r="M8844">
            <v>0</v>
          </cell>
          <cell r="N8844">
            <v>0</v>
          </cell>
          <cell r="O8844" t="str">
            <v>+++</v>
          </cell>
        </row>
        <row r="8845">
          <cell r="A8845" t="str">
            <v>640.00.00.900-8050.27</v>
          </cell>
          <cell r="B8845" t="str">
            <v>640</v>
          </cell>
          <cell r="C8845" t="str">
            <v>00</v>
          </cell>
          <cell r="D8845" t="str">
            <v>00</v>
          </cell>
          <cell r="E8845" t="str">
            <v>900</v>
          </cell>
          <cell r="F8845" t="str">
            <v>8050.27</v>
          </cell>
          <cell r="G8845" t="str">
            <v>Capital Improvements-Sewer Industrial Pipeline Repairs-Maj</v>
          </cell>
          <cell r="H8845">
            <v>0</v>
          </cell>
          <cell r="I8845">
            <v>0</v>
          </cell>
          <cell r="J8845">
            <v>0</v>
          </cell>
          <cell r="K8845">
            <v>0</v>
          </cell>
          <cell r="L8845">
            <v>0</v>
          </cell>
          <cell r="M8845">
            <v>0</v>
          </cell>
          <cell r="N8845">
            <v>0</v>
          </cell>
          <cell r="O8845" t="str">
            <v>+++</v>
          </cell>
        </row>
        <row r="8846">
          <cell r="A8846" t="str">
            <v>640.00.00.900-8050.28</v>
          </cell>
          <cell r="B8846" t="str">
            <v>640</v>
          </cell>
          <cell r="C8846" t="str">
            <v>00</v>
          </cell>
          <cell r="D8846" t="str">
            <v>00</v>
          </cell>
          <cell r="E8846" t="str">
            <v>900</v>
          </cell>
          <cell r="F8846" t="str">
            <v>8050.28</v>
          </cell>
          <cell r="G8846" t="str">
            <v>Capital Improvements-Sewer Industrial Pipeline Replace/Imp</v>
          </cell>
          <cell r="H8846">
            <v>0</v>
          </cell>
          <cell r="I8846">
            <v>0</v>
          </cell>
          <cell r="J8846">
            <v>0</v>
          </cell>
          <cell r="K8846">
            <v>0</v>
          </cell>
          <cell r="L8846">
            <v>0</v>
          </cell>
          <cell r="M8846">
            <v>0</v>
          </cell>
          <cell r="N8846">
            <v>0</v>
          </cell>
          <cell r="O8846" t="str">
            <v>+++</v>
          </cell>
        </row>
        <row r="8847">
          <cell r="A8847" t="str">
            <v>640.00.00.900-8050.29</v>
          </cell>
          <cell r="B8847" t="str">
            <v>640</v>
          </cell>
          <cell r="C8847" t="str">
            <v>00</v>
          </cell>
          <cell r="D8847" t="str">
            <v>00</v>
          </cell>
          <cell r="E8847" t="str">
            <v>900</v>
          </cell>
          <cell r="F8847" t="str">
            <v>8050.29</v>
          </cell>
          <cell r="G8847" t="str">
            <v>Capital Improvements-Sewer Viron</v>
          </cell>
          <cell r="H8847">
            <v>0</v>
          </cell>
          <cell r="I8847">
            <v>0</v>
          </cell>
          <cell r="J8847">
            <v>0</v>
          </cell>
          <cell r="K8847">
            <v>0</v>
          </cell>
          <cell r="L8847">
            <v>0</v>
          </cell>
          <cell r="M8847">
            <v>0</v>
          </cell>
          <cell r="N8847">
            <v>0</v>
          </cell>
          <cell r="O8847" t="str">
            <v>+++</v>
          </cell>
        </row>
        <row r="8848">
          <cell r="A8848" t="str">
            <v>640.00.00.900-8050.30</v>
          </cell>
          <cell r="B8848" t="str">
            <v>640</v>
          </cell>
          <cell r="C8848" t="str">
            <v>00</v>
          </cell>
          <cell r="D8848" t="str">
            <v>00</v>
          </cell>
          <cell r="E8848" t="str">
            <v>900</v>
          </cell>
          <cell r="F8848" t="str">
            <v>8050.30</v>
          </cell>
          <cell r="G8848" t="str">
            <v>Capital Improvements-Sewer Woodward Av Utility &amp; Street Imp</v>
          </cell>
          <cell r="H8848">
            <v>0</v>
          </cell>
          <cell r="I8848">
            <v>0</v>
          </cell>
          <cell r="J8848">
            <v>0</v>
          </cell>
          <cell r="K8848">
            <v>0</v>
          </cell>
          <cell r="L8848">
            <v>0</v>
          </cell>
          <cell r="M8848">
            <v>0</v>
          </cell>
          <cell r="N8848">
            <v>0</v>
          </cell>
          <cell r="O8848" t="str">
            <v>+++</v>
          </cell>
        </row>
        <row r="8849">
          <cell r="A8849" t="str">
            <v>640.00.00.900-8050.31</v>
          </cell>
          <cell r="B8849" t="str">
            <v>640</v>
          </cell>
          <cell r="C8849" t="str">
            <v>00</v>
          </cell>
          <cell r="D8849" t="str">
            <v>00</v>
          </cell>
          <cell r="E8849" t="str">
            <v>900</v>
          </cell>
          <cell r="F8849" t="str">
            <v>8050.31</v>
          </cell>
          <cell r="G8849" t="str">
            <v>Capital Improvements-Sewer Digester Dome Repair</v>
          </cell>
          <cell r="H8849">
            <v>0</v>
          </cell>
          <cell r="I8849">
            <v>0</v>
          </cell>
          <cell r="J8849">
            <v>0</v>
          </cell>
          <cell r="K8849">
            <v>0</v>
          </cell>
          <cell r="L8849">
            <v>0</v>
          </cell>
          <cell r="M8849">
            <v>0</v>
          </cell>
          <cell r="N8849">
            <v>0</v>
          </cell>
          <cell r="O8849" t="str">
            <v>+++</v>
          </cell>
        </row>
        <row r="8850">
          <cell r="A8850" t="str">
            <v>640.00.00.900-8050.32</v>
          </cell>
          <cell r="B8850" t="str">
            <v>640</v>
          </cell>
          <cell r="C8850" t="str">
            <v>00</v>
          </cell>
          <cell r="D8850" t="str">
            <v>00</v>
          </cell>
          <cell r="E8850" t="str">
            <v>900</v>
          </cell>
          <cell r="F8850" t="str">
            <v>8050.32</v>
          </cell>
          <cell r="G8850" t="str">
            <v>Capital Improvements-Sewer Phase III Expansion</v>
          </cell>
          <cell r="H8850">
            <v>0</v>
          </cell>
          <cell r="I8850">
            <v>0</v>
          </cell>
          <cell r="J8850">
            <v>0</v>
          </cell>
          <cell r="K8850">
            <v>0</v>
          </cell>
          <cell r="L8850">
            <v>0</v>
          </cell>
          <cell r="M8850">
            <v>0</v>
          </cell>
          <cell r="N8850">
            <v>0</v>
          </cell>
          <cell r="O8850" t="str">
            <v>+++</v>
          </cell>
        </row>
        <row r="8851">
          <cell r="A8851" t="str">
            <v>640.00.00.900-8050.33</v>
          </cell>
          <cell r="B8851" t="str">
            <v>640</v>
          </cell>
          <cell r="C8851" t="str">
            <v>00</v>
          </cell>
          <cell r="D8851" t="str">
            <v>00</v>
          </cell>
          <cell r="E8851" t="str">
            <v>900</v>
          </cell>
          <cell r="F8851" t="str">
            <v>8050.33</v>
          </cell>
          <cell r="G8851" t="str">
            <v>Capital Improvements-Sewer Survey Monument Restoration</v>
          </cell>
          <cell r="H8851">
            <v>0</v>
          </cell>
          <cell r="I8851">
            <v>0</v>
          </cell>
          <cell r="J8851">
            <v>0</v>
          </cell>
          <cell r="K8851">
            <v>0</v>
          </cell>
          <cell r="L8851">
            <v>0</v>
          </cell>
          <cell r="M8851">
            <v>0</v>
          </cell>
          <cell r="N8851">
            <v>0</v>
          </cell>
          <cell r="O8851" t="str">
            <v>+++</v>
          </cell>
        </row>
        <row r="8852">
          <cell r="A8852" t="str">
            <v>640.00.00.900-8050.99</v>
          </cell>
          <cell r="B8852" t="str">
            <v>640</v>
          </cell>
          <cell r="C8852" t="str">
            <v>00</v>
          </cell>
          <cell r="D8852" t="str">
            <v>00</v>
          </cell>
          <cell r="E8852" t="str">
            <v>900</v>
          </cell>
          <cell r="F8852" t="str">
            <v>8050.99</v>
          </cell>
          <cell r="G8852" t="str">
            <v>Capital Improvements-Sewer General</v>
          </cell>
          <cell r="H8852">
            <v>0</v>
          </cell>
          <cell r="I8852">
            <v>0</v>
          </cell>
          <cell r="J8852">
            <v>0</v>
          </cell>
          <cell r="K8852">
            <v>0</v>
          </cell>
          <cell r="L8852">
            <v>0</v>
          </cell>
          <cell r="M8852">
            <v>0</v>
          </cell>
          <cell r="N8852">
            <v>0</v>
          </cell>
          <cell r="O8852" t="str">
            <v>+++</v>
          </cell>
        </row>
        <row r="8853">
          <cell r="A8853" t="str">
            <v>640.00.00.900-8450.01</v>
          </cell>
          <cell r="B8853" t="str">
            <v>640</v>
          </cell>
          <cell r="C8853" t="str">
            <v>00</v>
          </cell>
          <cell r="D8853" t="str">
            <v>00</v>
          </cell>
          <cell r="E8853" t="str">
            <v>900</v>
          </cell>
          <cell r="F8853" t="str">
            <v>8450.01</v>
          </cell>
          <cell r="G8853" t="str">
            <v>Alternative Energy Food To Fuel</v>
          </cell>
          <cell r="H8853">
            <v>0</v>
          </cell>
          <cell r="I8853">
            <v>0</v>
          </cell>
          <cell r="J8853">
            <v>0</v>
          </cell>
          <cell r="K8853">
            <v>0</v>
          </cell>
          <cell r="L8853">
            <v>0</v>
          </cell>
          <cell r="M8853">
            <v>0</v>
          </cell>
          <cell r="N8853">
            <v>0</v>
          </cell>
          <cell r="O8853" t="str">
            <v>+++</v>
          </cell>
        </row>
        <row r="8854">
          <cell r="A8854" t="str">
            <v>640.00.00.900-8450.02</v>
          </cell>
          <cell r="B8854" t="str">
            <v>640</v>
          </cell>
          <cell r="C8854" t="str">
            <v>00</v>
          </cell>
          <cell r="D8854" t="str">
            <v>00</v>
          </cell>
          <cell r="E8854" t="str">
            <v>900</v>
          </cell>
          <cell r="F8854" t="str">
            <v>8450.02</v>
          </cell>
          <cell r="G8854" t="str">
            <v>Alternative Energy Biogas/CNG</v>
          </cell>
          <cell r="H8854">
            <v>0</v>
          </cell>
          <cell r="I8854">
            <v>0</v>
          </cell>
          <cell r="J8854">
            <v>0</v>
          </cell>
          <cell r="K8854">
            <v>0</v>
          </cell>
          <cell r="L8854">
            <v>0</v>
          </cell>
          <cell r="M8854">
            <v>58.62</v>
          </cell>
          <cell r="N8854">
            <v>-58.62</v>
          </cell>
          <cell r="O8854" t="str">
            <v>+++</v>
          </cell>
        </row>
        <row r="8855">
          <cell r="A8855" t="str">
            <v>640.00.00.900-8450.03</v>
          </cell>
          <cell r="B8855" t="str">
            <v>640</v>
          </cell>
          <cell r="C8855" t="str">
            <v>00</v>
          </cell>
          <cell r="D8855" t="str">
            <v>00</v>
          </cell>
          <cell r="E8855" t="str">
            <v>900</v>
          </cell>
          <cell r="F8855" t="str">
            <v>8450.03</v>
          </cell>
          <cell r="G8855" t="str">
            <v>Alternative Energy Solar</v>
          </cell>
          <cell r="H8855">
            <v>0</v>
          </cell>
          <cell r="I8855">
            <v>0</v>
          </cell>
          <cell r="J8855">
            <v>0</v>
          </cell>
          <cell r="K8855">
            <v>0</v>
          </cell>
          <cell r="L8855">
            <v>0</v>
          </cell>
          <cell r="M8855">
            <v>6804.05</v>
          </cell>
          <cell r="N8855">
            <v>-6804.05</v>
          </cell>
          <cell r="O8855" t="str">
            <v>+++</v>
          </cell>
        </row>
        <row r="8856">
          <cell r="A8856" t="str">
            <v>640.00.00.900-9000.65</v>
          </cell>
          <cell r="B8856" t="str">
            <v>640</v>
          </cell>
          <cell r="C8856" t="str">
            <v>00</v>
          </cell>
          <cell r="D8856" t="str">
            <v>00</v>
          </cell>
          <cell r="E8856" t="str">
            <v>900</v>
          </cell>
          <cell r="F8856" t="str">
            <v>9000.65</v>
          </cell>
          <cell r="G8856" t="str">
            <v>Operating Transfers Out Sewer Fee</v>
          </cell>
          <cell r="H8856">
            <v>0</v>
          </cell>
          <cell r="I8856">
            <v>0</v>
          </cell>
          <cell r="J8856">
            <v>0</v>
          </cell>
          <cell r="K8856">
            <v>0</v>
          </cell>
          <cell r="L8856">
            <v>0</v>
          </cell>
          <cell r="M8856">
            <v>0</v>
          </cell>
          <cell r="N8856">
            <v>0</v>
          </cell>
          <cell r="O8856" t="str">
            <v>+++</v>
          </cell>
        </row>
        <row r="8857">
          <cell r="A8857" t="str">
            <v>640.00.00.900-9000.99</v>
          </cell>
          <cell r="B8857" t="str">
            <v>640</v>
          </cell>
          <cell r="C8857" t="str">
            <v>00</v>
          </cell>
          <cell r="D8857" t="str">
            <v>00</v>
          </cell>
          <cell r="E8857" t="str">
            <v>900</v>
          </cell>
          <cell r="F8857" t="str">
            <v>9000.99</v>
          </cell>
          <cell r="G8857" t="str">
            <v>Operating Transfers Out General</v>
          </cell>
          <cell r="H8857">
            <v>0</v>
          </cell>
          <cell r="I8857">
            <v>0</v>
          </cell>
          <cell r="J8857">
            <v>0</v>
          </cell>
          <cell r="K8857">
            <v>0</v>
          </cell>
          <cell r="L8857">
            <v>0</v>
          </cell>
          <cell r="M8857">
            <v>0</v>
          </cell>
          <cell r="N8857">
            <v>0</v>
          </cell>
          <cell r="O8857" t="str">
            <v>+++</v>
          </cell>
        </row>
        <row r="8858">
          <cell r="A8858" t="str">
            <v>640.00.00.900-9888.01</v>
          </cell>
          <cell r="B8858" t="str">
            <v>640</v>
          </cell>
          <cell r="C8858" t="str">
            <v>00</v>
          </cell>
          <cell r="D8858" t="str">
            <v>00</v>
          </cell>
          <cell r="E8858" t="str">
            <v>900</v>
          </cell>
          <cell r="F8858" t="str">
            <v>9888.01</v>
          </cell>
          <cell r="G8858" t="str">
            <v>Capital Asset Expenditure Adjustments  Current Year Additions</v>
          </cell>
          <cell r="H8858">
            <v>0</v>
          </cell>
          <cell r="I8858">
            <v>0</v>
          </cell>
          <cell r="J8858">
            <v>0</v>
          </cell>
          <cell r="K8858">
            <v>0</v>
          </cell>
          <cell r="L8858">
            <v>0</v>
          </cell>
          <cell r="M8858">
            <v>0</v>
          </cell>
          <cell r="N8858">
            <v>0</v>
          </cell>
          <cell r="O8858" t="str">
            <v>+++</v>
          </cell>
        </row>
        <row r="8859">
          <cell r="A8859" t="str">
            <v>640.00.00.900-9888.02</v>
          </cell>
          <cell r="B8859" t="str">
            <v>640</v>
          </cell>
          <cell r="C8859" t="str">
            <v>00</v>
          </cell>
          <cell r="D8859" t="str">
            <v>00</v>
          </cell>
          <cell r="E8859" t="str">
            <v>900</v>
          </cell>
          <cell r="F8859" t="str">
            <v>9888.02</v>
          </cell>
          <cell r="G8859" t="str">
            <v>Capital Asset Expenditure Adjustments  Infrastructure Donations/Add</v>
          </cell>
          <cell r="H8859">
            <v>0</v>
          </cell>
          <cell r="I8859">
            <v>0</v>
          </cell>
          <cell r="J8859">
            <v>0</v>
          </cell>
          <cell r="K8859">
            <v>0</v>
          </cell>
          <cell r="L8859">
            <v>0</v>
          </cell>
          <cell r="M8859">
            <v>0</v>
          </cell>
          <cell r="N8859">
            <v>0</v>
          </cell>
          <cell r="O8859" t="str">
            <v>+++</v>
          </cell>
        </row>
        <row r="8860">
          <cell r="A8860" t="str">
            <v>640.00.00.900-9888.03</v>
          </cell>
          <cell r="B8860" t="str">
            <v>640</v>
          </cell>
          <cell r="C8860" t="str">
            <v>00</v>
          </cell>
          <cell r="D8860" t="str">
            <v>00</v>
          </cell>
          <cell r="E8860" t="str">
            <v>900</v>
          </cell>
          <cell r="F8860" t="str">
            <v>9888.03</v>
          </cell>
          <cell r="G8860" t="str">
            <v>Capital Asset Expenditure Adjustments  Disposals</v>
          </cell>
          <cell r="H8860">
            <v>0</v>
          </cell>
          <cell r="I8860">
            <v>0</v>
          </cell>
          <cell r="J8860">
            <v>0</v>
          </cell>
          <cell r="K8860">
            <v>0</v>
          </cell>
          <cell r="L8860">
            <v>0</v>
          </cell>
          <cell r="M8860">
            <v>0</v>
          </cell>
          <cell r="N8860">
            <v>0</v>
          </cell>
          <cell r="O8860" t="str">
            <v>+++</v>
          </cell>
        </row>
        <row r="8861">
          <cell r="A8861" t="str">
            <v>640.00.00.900-9888.04</v>
          </cell>
          <cell r="B8861" t="str">
            <v>640</v>
          </cell>
          <cell r="C8861" t="str">
            <v>00</v>
          </cell>
          <cell r="D8861" t="str">
            <v>00</v>
          </cell>
          <cell r="E8861" t="str">
            <v>900</v>
          </cell>
          <cell r="F8861" t="str">
            <v>9888.04</v>
          </cell>
          <cell r="G8861" t="str">
            <v>Capital Asset Expenditure Adjustments  Asset Transfer In</v>
          </cell>
          <cell r="H8861">
            <v>0</v>
          </cell>
          <cell r="I8861">
            <v>0</v>
          </cell>
          <cell r="J8861">
            <v>0</v>
          </cell>
          <cell r="K8861">
            <v>0</v>
          </cell>
          <cell r="L8861">
            <v>0</v>
          </cell>
          <cell r="M8861">
            <v>0</v>
          </cell>
          <cell r="N8861">
            <v>0</v>
          </cell>
          <cell r="O8861" t="str">
            <v>+++</v>
          </cell>
        </row>
        <row r="8862">
          <cell r="A8862" t="str">
            <v>640.00.00.900-9888.05</v>
          </cell>
          <cell r="B8862" t="str">
            <v>640</v>
          </cell>
          <cell r="C8862" t="str">
            <v>00</v>
          </cell>
          <cell r="D8862" t="str">
            <v>00</v>
          </cell>
          <cell r="E8862" t="str">
            <v>900</v>
          </cell>
          <cell r="F8862" t="str">
            <v>9888.05</v>
          </cell>
          <cell r="G8862" t="str">
            <v>Capital Asset Expenditure Adjustments  Asset Transfer Out</v>
          </cell>
          <cell r="H8862">
            <v>0</v>
          </cell>
          <cell r="I8862">
            <v>0</v>
          </cell>
          <cell r="J8862">
            <v>0</v>
          </cell>
          <cell r="K8862">
            <v>0</v>
          </cell>
          <cell r="L8862">
            <v>0</v>
          </cell>
          <cell r="M8862">
            <v>0</v>
          </cell>
          <cell r="N8862">
            <v>0</v>
          </cell>
          <cell r="O8862" t="str">
            <v>+++</v>
          </cell>
        </row>
        <row r="8863">
          <cell r="A8863" t="str">
            <v>640.05.00.150-5000.01</v>
          </cell>
          <cell r="B8863" t="str">
            <v>640</v>
          </cell>
          <cell r="C8863" t="str">
            <v>05</v>
          </cell>
          <cell r="D8863" t="str">
            <v>00</v>
          </cell>
          <cell r="E8863" t="str">
            <v>150</v>
          </cell>
          <cell r="F8863" t="str">
            <v>5000.01</v>
          </cell>
          <cell r="G8863" t="str">
            <v>Salaries Regular</v>
          </cell>
          <cell r="H8863">
            <v>68207</v>
          </cell>
          <cell r="I8863">
            <v>0</v>
          </cell>
          <cell r="J8863">
            <v>68207</v>
          </cell>
          <cell r="K8863">
            <v>0</v>
          </cell>
          <cell r="L8863">
            <v>0</v>
          </cell>
          <cell r="M8863">
            <v>9879.42</v>
          </cell>
          <cell r="N8863">
            <v>58327.58</v>
          </cell>
          <cell r="O8863">
            <v>0.14000000000000001</v>
          </cell>
        </row>
        <row r="8864">
          <cell r="A8864" t="str">
            <v>640.05.00.150-5000.02</v>
          </cell>
          <cell r="B8864" t="str">
            <v>640</v>
          </cell>
          <cell r="C8864" t="str">
            <v>05</v>
          </cell>
          <cell r="D8864" t="str">
            <v>00</v>
          </cell>
          <cell r="E8864" t="str">
            <v>150</v>
          </cell>
          <cell r="F8864" t="str">
            <v>5000.02</v>
          </cell>
          <cell r="G8864" t="str">
            <v>Salaries Part Time</v>
          </cell>
          <cell r="H8864">
            <v>0</v>
          </cell>
          <cell r="I8864">
            <v>0</v>
          </cell>
          <cell r="J8864">
            <v>0</v>
          </cell>
          <cell r="K8864">
            <v>0</v>
          </cell>
          <cell r="L8864">
            <v>0</v>
          </cell>
          <cell r="M8864">
            <v>0</v>
          </cell>
          <cell r="N8864">
            <v>0</v>
          </cell>
          <cell r="O8864" t="str">
            <v>+++</v>
          </cell>
        </row>
        <row r="8865">
          <cell r="A8865" t="str">
            <v>640.05.00.150-5000.03</v>
          </cell>
          <cell r="B8865" t="str">
            <v>640</v>
          </cell>
          <cell r="C8865" t="str">
            <v>05</v>
          </cell>
          <cell r="D8865" t="str">
            <v>00</v>
          </cell>
          <cell r="E8865" t="str">
            <v>150</v>
          </cell>
          <cell r="F8865" t="str">
            <v>5000.03</v>
          </cell>
          <cell r="G8865" t="str">
            <v>Salaries Overtime</v>
          </cell>
          <cell r="H8865">
            <v>0</v>
          </cell>
          <cell r="I8865">
            <v>0</v>
          </cell>
          <cell r="J8865">
            <v>0</v>
          </cell>
          <cell r="K8865">
            <v>0</v>
          </cell>
          <cell r="L8865">
            <v>0</v>
          </cell>
          <cell r="M8865">
            <v>0</v>
          </cell>
          <cell r="N8865">
            <v>0</v>
          </cell>
          <cell r="O8865" t="str">
            <v>+++</v>
          </cell>
        </row>
        <row r="8866">
          <cell r="A8866" t="str">
            <v>640.05.00.150-5000.04</v>
          </cell>
          <cell r="B8866" t="str">
            <v>640</v>
          </cell>
          <cell r="C8866" t="str">
            <v>05</v>
          </cell>
          <cell r="D8866" t="str">
            <v>00</v>
          </cell>
          <cell r="E8866" t="str">
            <v>150</v>
          </cell>
          <cell r="F8866" t="str">
            <v>5000.04</v>
          </cell>
          <cell r="G8866" t="str">
            <v>Salaries Holiday Pay</v>
          </cell>
          <cell r="H8866">
            <v>0</v>
          </cell>
          <cell r="I8866">
            <v>0</v>
          </cell>
          <cell r="J8866">
            <v>0</v>
          </cell>
          <cell r="K8866">
            <v>0</v>
          </cell>
          <cell r="L8866">
            <v>0</v>
          </cell>
          <cell r="M8866">
            <v>0</v>
          </cell>
          <cell r="N8866">
            <v>0</v>
          </cell>
          <cell r="O8866" t="str">
            <v>+++</v>
          </cell>
        </row>
        <row r="8867">
          <cell r="A8867" t="str">
            <v>640.05.00.150-5000.05</v>
          </cell>
          <cell r="B8867" t="str">
            <v>640</v>
          </cell>
          <cell r="C8867" t="str">
            <v>05</v>
          </cell>
          <cell r="D8867" t="str">
            <v>00</v>
          </cell>
          <cell r="E8867" t="str">
            <v>150</v>
          </cell>
          <cell r="F8867" t="str">
            <v>5000.05</v>
          </cell>
          <cell r="G8867" t="str">
            <v>Salaries Duty Pay</v>
          </cell>
          <cell r="H8867">
            <v>0</v>
          </cell>
          <cell r="I8867">
            <v>0</v>
          </cell>
          <cell r="J8867">
            <v>0</v>
          </cell>
          <cell r="K8867">
            <v>0</v>
          </cell>
          <cell r="L8867">
            <v>0</v>
          </cell>
          <cell r="M8867">
            <v>0</v>
          </cell>
          <cell r="N8867">
            <v>0</v>
          </cell>
          <cell r="O8867" t="str">
            <v>+++</v>
          </cell>
        </row>
        <row r="8868">
          <cell r="A8868" t="str">
            <v>640.05.00.150-5000.06</v>
          </cell>
          <cell r="B8868" t="str">
            <v>640</v>
          </cell>
          <cell r="C8868" t="str">
            <v>05</v>
          </cell>
          <cell r="D8868" t="str">
            <v>00</v>
          </cell>
          <cell r="E8868" t="str">
            <v>150</v>
          </cell>
          <cell r="F8868" t="str">
            <v>5000.06</v>
          </cell>
          <cell r="G8868" t="str">
            <v>Salaries Out of Class</v>
          </cell>
          <cell r="H8868">
            <v>420</v>
          </cell>
          <cell r="I8868">
            <v>0</v>
          </cell>
          <cell r="J8868">
            <v>420</v>
          </cell>
          <cell r="K8868">
            <v>0</v>
          </cell>
          <cell r="L8868">
            <v>0</v>
          </cell>
          <cell r="M8868">
            <v>0</v>
          </cell>
          <cell r="N8868">
            <v>420</v>
          </cell>
          <cell r="O8868">
            <v>0</v>
          </cell>
        </row>
        <row r="8869">
          <cell r="A8869" t="str">
            <v>640.05.00.150-5000.07</v>
          </cell>
          <cell r="B8869" t="str">
            <v>640</v>
          </cell>
          <cell r="C8869" t="str">
            <v>05</v>
          </cell>
          <cell r="D8869" t="str">
            <v>00</v>
          </cell>
          <cell r="E8869" t="str">
            <v>150</v>
          </cell>
          <cell r="F8869" t="str">
            <v>5000.07</v>
          </cell>
          <cell r="G8869" t="str">
            <v>Salaries Admin Leave Pay</v>
          </cell>
          <cell r="H8869">
            <v>1153</v>
          </cell>
          <cell r="I8869">
            <v>0</v>
          </cell>
          <cell r="J8869">
            <v>1153</v>
          </cell>
          <cell r="K8869">
            <v>0</v>
          </cell>
          <cell r="L8869">
            <v>0</v>
          </cell>
          <cell r="M8869">
            <v>0</v>
          </cell>
          <cell r="N8869">
            <v>1153</v>
          </cell>
          <cell r="O8869">
            <v>0</v>
          </cell>
        </row>
        <row r="8870">
          <cell r="A8870" t="str">
            <v>640.05.00.150-5000.08</v>
          </cell>
          <cell r="B8870" t="str">
            <v>640</v>
          </cell>
          <cell r="C8870" t="str">
            <v>05</v>
          </cell>
          <cell r="D8870" t="str">
            <v>00</v>
          </cell>
          <cell r="E8870" t="str">
            <v>150</v>
          </cell>
          <cell r="F8870" t="str">
            <v>5000.08</v>
          </cell>
          <cell r="G8870" t="str">
            <v>Salaries Longevity Pay</v>
          </cell>
          <cell r="H8870">
            <v>752</v>
          </cell>
          <cell r="I8870">
            <v>0</v>
          </cell>
          <cell r="J8870">
            <v>752</v>
          </cell>
          <cell r="K8870">
            <v>0</v>
          </cell>
          <cell r="L8870">
            <v>0</v>
          </cell>
          <cell r="M8870">
            <v>0</v>
          </cell>
          <cell r="N8870">
            <v>752</v>
          </cell>
          <cell r="O8870">
            <v>0</v>
          </cell>
        </row>
        <row r="8871">
          <cell r="A8871" t="str">
            <v>640.05.00.150-5000.09</v>
          </cell>
          <cell r="B8871" t="str">
            <v>640</v>
          </cell>
          <cell r="C8871" t="str">
            <v>05</v>
          </cell>
          <cell r="D8871" t="str">
            <v>00</v>
          </cell>
          <cell r="E8871" t="str">
            <v>150</v>
          </cell>
          <cell r="F8871" t="str">
            <v>5000.09</v>
          </cell>
          <cell r="G8871" t="str">
            <v>Salaries Mutual Aid Overtime</v>
          </cell>
          <cell r="H8871">
            <v>0</v>
          </cell>
          <cell r="I8871">
            <v>0</v>
          </cell>
          <cell r="J8871">
            <v>0</v>
          </cell>
          <cell r="K8871">
            <v>0</v>
          </cell>
          <cell r="L8871">
            <v>0</v>
          </cell>
          <cell r="M8871">
            <v>0</v>
          </cell>
          <cell r="N8871">
            <v>0</v>
          </cell>
          <cell r="O8871" t="str">
            <v>+++</v>
          </cell>
        </row>
        <row r="8872">
          <cell r="A8872" t="str">
            <v>640.05.00.150-5000.10</v>
          </cell>
          <cell r="B8872" t="str">
            <v>640</v>
          </cell>
          <cell r="C8872" t="str">
            <v>05</v>
          </cell>
          <cell r="D8872" t="str">
            <v>00</v>
          </cell>
          <cell r="E8872" t="str">
            <v>150</v>
          </cell>
          <cell r="F8872" t="str">
            <v>5000.10</v>
          </cell>
          <cell r="G8872" t="str">
            <v>Salaries Furloughs</v>
          </cell>
          <cell r="H8872">
            <v>0</v>
          </cell>
          <cell r="I8872">
            <v>0</v>
          </cell>
          <cell r="J8872">
            <v>0</v>
          </cell>
          <cell r="K8872">
            <v>0</v>
          </cell>
          <cell r="L8872">
            <v>0</v>
          </cell>
          <cell r="M8872">
            <v>0</v>
          </cell>
          <cell r="N8872">
            <v>0</v>
          </cell>
          <cell r="O8872" t="str">
            <v>+++</v>
          </cell>
        </row>
        <row r="8873">
          <cell r="A8873" t="str">
            <v>640.05.00.150-5000.11</v>
          </cell>
          <cell r="B8873" t="str">
            <v>640</v>
          </cell>
          <cell r="C8873" t="str">
            <v>05</v>
          </cell>
          <cell r="D8873" t="str">
            <v>00</v>
          </cell>
          <cell r="E8873" t="str">
            <v>150</v>
          </cell>
          <cell r="F8873" t="str">
            <v>5000.11</v>
          </cell>
          <cell r="G8873" t="str">
            <v>Salaries Worker's Comp</v>
          </cell>
          <cell r="H8873">
            <v>0</v>
          </cell>
          <cell r="I8873">
            <v>0</v>
          </cell>
          <cell r="J8873">
            <v>0</v>
          </cell>
          <cell r="K8873">
            <v>0</v>
          </cell>
          <cell r="L8873">
            <v>0</v>
          </cell>
          <cell r="M8873">
            <v>0</v>
          </cell>
          <cell r="N8873">
            <v>0</v>
          </cell>
          <cell r="O8873" t="str">
            <v>+++</v>
          </cell>
        </row>
        <row r="8874">
          <cell r="A8874" t="str">
            <v>640.05.00.150-5000.12</v>
          </cell>
          <cell r="B8874" t="str">
            <v>640</v>
          </cell>
          <cell r="C8874" t="str">
            <v>05</v>
          </cell>
          <cell r="D8874" t="str">
            <v>00</v>
          </cell>
          <cell r="E8874" t="str">
            <v>150</v>
          </cell>
          <cell r="F8874" t="str">
            <v>5000.12</v>
          </cell>
          <cell r="G8874" t="str">
            <v>Salaries Compensated Absences</v>
          </cell>
          <cell r="H8874">
            <v>0</v>
          </cell>
          <cell r="I8874">
            <v>0</v>
          </cell>
          <cell r="J8874">
            <v>0</v>
          </cell>
          <cell r="K8874">
            <v>0</v>
          </cell>
          <cell r="L8874">
            <v>0</v>
          </cell>
          <cell r="M8874">
            <v>0</v>
          </cell>
          <cell r="N8874">
            <v>0</v>
          </cell>
          <cell r="O8874" t="str">
            <v>+++</v>
          </cell>
        </row>
        <row r="8875">
          <cell r="A8875" t="str">
            <v>640.05.00.150-5000.99</v>
          </cell>
          <cell r="B8875" t="str">
            <v>640</v>
          </cell>
          <cell r="C8875" t="str">
            <v>05</v>
          </cell>
          <cell r="D8875" t="str">
            <v>00</v>
          </cell>
          <cell r="E8875" t="str">
            <v>150</v>
          </cell>
          <cell r="F8875" t="str">
            <v>5000.99</v>
          </cell>
          <cell r="G8875" t="str">
            <v>Salaries New Personnel Requests</v>
          </cell>
          <cell r="H8875">
            <v>0</v>
          </cell>
          <cell r="I8875">
            <v>0</v>
          </cell>
          <cell r="J8875">
            <v>0</v>
          </cell>
          <cell r="K8875">
            <v>0</v>
          </cell>
          <cell r="L8875">
            <v>0</v>
          </cell>
          <cell r="M8875">
            <v>0</v>
          </cell>
          <cell r="N8875">
            <v>0</v>
          </cell>
          <cell r="O8875" t="str">
            <v>+++</v>
          </cell>
        </row>
        <row r="8876">
          <cell r="A8876" t="str">
            <v>640.05.00.150-5100.00</v>
          </cell>
          <cell r="B8876" t="str">
            <v>640</v>
          </cell>
          <cell r="C8876" t="str">
            <v>05</v>
          </cell>
          <cell r="D8876" t="str">
            <v>00</v>
          </cell>
          <cell r="E8876" t="str">
            <v>150</v>
          </cell>
          <cell r="F8876" t="str">
            <v>5100.00</v>
          </cell>
          <cell r="G8876" t="str">
            <v>Benefits PERS Pool Liability</v>
          </cell>
          <cell r="H8876">
            <v>13195</v>
          </cell>
          <cell r="I8876">
            <v>0</v>
          </cell>
          <cell r="J8876">
            <v>13195</v>
          </cell>
          <cell r="K8876">
            <v>0</v>
          </cell>
          <cell r="L8876">
            <v>0</v>
          </cell>
          <cell r="M8876">
            <v>1665.48</v>
          </cell>
          <cell r="N8876">
            <v>11529.52</v>
          </cell>
          <cell r="O8876">
            <v>0.13</v>
          </cell>
        </row>
        <row r="8877">
          <cell r="A8877" t="str">
            <v>640.05.00.150-5100.01</v>
          </cell>
          <cell r="B8877" t="str">
            <v>640</v>
          </cell>
          <cell r="C8877" t="str">
            <v>05</v>
          </cell>
          <cell r="D8877" t="str">
            <v>00</v>
          </cell>
          <cell r="E8877" t="str">
            <v>150</v>
          </cell>
          <cell r="F8877" t="str">
            <v>5100.01</v>
          </cell>
          <cell r="G8877" t="str">
            <v>Benefits Retirement</v>
          </cell>
          <cell r="H8877">
            <v>3075</v>
          </cell>
          <cell r="I8877">
            <v>0</v>
          </cell>
          <cell r="J8877">
            <v>3075</v>
          </cell>
          <cell r="K8877">
            <v>0</v>
          </cell>
          <cell r="L8877">
            <v>0</v>
          </cell>
          <cell r="M8877">
            <v>478.14</v>
          </cell>
          <cell r="N8877">
            <v>2596.86</v>
          </cell>
          <cell r="O8877">
            <v>0.16</v>
          </cell>
        </row>
        <row r="8878">
          <cell r="A8878" t="str">
            <v>640.05.00.150-5100.02</v>
          </cell>
          <cell r="B8878" t="str">
            <v>640</v>
          </cell>
          <cell r="C8878" t="str">
            <v>05</v>
          </cell>
          <cell r="D8878" t="str">
            <v>00</v>
          </cell>
          <cell r="E8878" t="str">
            <v>150</v>
          </cell>
          <cell r="F8878" t="str">
            <v>5100.02</v>
          </cell>
          <cell r="G8878" t="str">
            <v>Benefits Health Insurance</v>
          </cell>
          <cell r="H8878">
            <v>10940</v>
          </cell>
          <cell r="I8878">
            <v>0</v>
          </cell>
          <cell r="J8878">
            <v>10940</v>
          </cell>
          <cell r="K8878">
            <v>0</v>
          </cell>
          <cell r="L8878">
            <v>0</v>
          </cell>
          <cell r="M8878">
            <v>1039.56</v>
          </cell>
          <cell r="N8878">
            <v>9900.44</v>
          </cell>
          <cell r="O8878">
            <v>0.1</v>
          </cell>
        </row>
        <row r="8879">
          <cell r="A8879" t="str">
            <v>640.05.00.150-5100.03</v>
          </cell>
          <cell r="B8879" t="str">
            <v>640</v>
          </cell>
          <cell r="C8879" t="str">
            <v>05</v>
          </cell>
          <cell r="D8879" t="str">
            <v>00</v>
          </cell>
          <cell r="E8879" t="str">
            <v>150</v>
          </cell>
          <cell r="F8879" t="str">
            <v>5100.03</v>
          </cell>
          <cell r="G8879" t="str">
            <v>Benefits Dental Insurance</v>
          </cell>
          <cell r="H8879">
            <v>810</v>
          </cell>
          <cell r="I8879">
            <v>0</v>
          </cell>
          <cell r="J8879">
            <v>810</v>
          </cell>
          <cell r="K8879">
            <v>0</v>
          </cell>
          <cell r="L8879">
            <v>0</v>
          </cell>
          <cell r="M8879">
            <v>91.32</v>
          </cell>
          <cell r="N8879">
            <v>718.68</v>
          </cell>
          <cell r="O8879">
            <v>0.11</v>
          </cell>
        </row>
        <row r="8880">
          <cell r="A8880" t="str">
            <v>640.05.00.150-5100.04</v>
          </cell>
          <cell r="B8880" t="str">
            <v>640</v>
          </cell>
          <cell r="C8880" t="str">
            <v>05</v>
          </cell>
          <cell r="D8880" t="str">
            <v>00</v>
          </cell>
          <cell r="E8880" t="str">
            <v>150</v>
          </cell>
          <cell r="F8880" t="str">
            <v>5100.04</v>
          </cell>
          <cell r="G8880" t="str">
            <v>Benefits Vision Insurance</v>
          </cell>
          <cell r="H8880">
            <v>120</v>
          </cell>
          <cell r="I8880">
            <v>0</v>
          </cell>
          <cell r="J8880">
            <v>120</v>
          </cell>
          <cell r="K8880">
            <v>0</v>
          </cell>
          <cell r="L8880">
            <v>0</v>
          </cell>
          <cell r="M8880">
            <v>14.94</v>
          </cell>
          <cell r="N8880">
            <v>105.06</v>
          </cell>
          <cell r="O8880">
            <v>0.12</v>
          </cell>
        </row>
        <row r="8881">
          <cell r="A8881" t="str">
            <v>640.05.00.150-5100.05</v>
          </cell>
          <cell r="B8881" t="str">
            <v>640</v>
          </cell>
          <cell r="C8881" t="str">
            <v>05</v>
          </cell>
          <cell r="D8881" t="str">
            <v>00</v>
          </cell>
          <cell r="E8881" t="str">
            <v>150</v>
          </cell>
          <cell r="F8881" t="str">
            <v>5100.05</v>
          </cell>
          <cell r="G8881" t="str">
            <v>Benefits Life Insurance</v>
          </cell>
          <cell r="H8881">
            <v>160</v>
          </cell>
          <cell r="I8881">
            <v>0</v>
          </cell>
          <cell r="J8881">
            <v>160</v>
          </cell>
          <cell r="K8881">
            <v>0</v>
          </cell>
          <cell r="L8881">
            <v>0</v>
          </cell>
          <cell r="M8881">
            <v>11.7</v>
          </cell>
          <cell r="N8881">
            <v>148.30000000000001</v>
          </cell>
          <cell r="O8881">
            <v>7.0000000000000007E-2</v>
          </cell>
        </row>
        <row r="8882">
          <cell r="A8882" t="str">
            <v>640.05.00.150-5100.06</v>
          </cell>
          <cell r="B8882" t="str">
            <v>640</v>
          </cell>
          <cell r="C8882" t="str">
            <v>05</v>
          </cell>
          <cell r="D8882" t="str">
            <v>00</v>
          </cell>
          <cell r="E8882" t="str">
            <v>150</v>
          </cell>
          <cell r="F8882" t="str">
            <v>5100.06</v>
          </cell>
          <cell r="G8882" t="str">
            <v>Benefits Worker's Comp</v>
          </cell>
          <cell r="H8882">
            <v>1940</v>
          </cell>
          <cell r="I8882">
            <v>0</v>
          </cell>
          <cell r="J8882">
            <v>1940</v>
          </cell>
          <cell r="K8882">
            <v>0</v>
          </cell>
          <cell r="L8882">
            <v>0</v>
          </cell>
          <cell r="M8882">
            <v>0</v>
          </cell>
          <cell r="N8882">
            <v>1940</v>
          </cell>
          <cell r="O8882">
            <v>0</v>
          </cell>
        </row>
        <row r="8883">
          <cell r="A8883" t="str">
            <v>640.05.00.150-5100.07</v>
          </cell>
          <cell r="B8883" t="str">
            <v>640</v>
          </cell>
          <cell r="C8883" t="str">
            <v>05</v>
          </cell>
          <cell r="D8883" t="str">
            <v>00</v>
          </cell>
          <cell r="E8883" t="str">
            <v>150</v>
          </cell>
          <cell r="F8883" t="str">
            <v>5100.07</v>
          </cell>
          <cell r="G8883" t="str">
            <v>Benefits Long Term Disability</v>
          </cell>
          <cell r="H8883">
            <v>400</v>
          </cell>
          <cell r="I8883">
            <v>0</v>
          </cell>
          <cell r="J8883">
            <v>400</v>
          </cell>
          <cell r="K8883">
            <v>0</v>
          </cell>
          <cell r="L8883">
            <v>0</v>
          </cell>
          <cell r="M8883">
            <v>36.94</v>
          </cell>
          <cell r="N8883">
            <v>363.06</v>
          </cell>
          <cell r="O8883">
            <v>0.09</v>
          </cell>
        </row>
        <row r="8884">
          <cell r="A8884" t="str">
            <v>640.05.00.150-5100.08</v>
          </cell>
          <cell r="B8884" t="str">
            <v>640</v>
          </cell>
          <cell r="C8884" t="str">
            <v>05</v>
          </cell>
          <cell r="D8884" t="str">
            <v>00</v>
          </cell>
          <cell r="E8884" t="str">
            <v>150</v>
          </cell>
          <cell r="F8884" t="str">
            <v>5100.08</v>
          </cell>
          <cell r="G8884" t="str">
            <v>Benefits Deferred Compensation</v>
          </cell>
          <cell r="H8884">
            <v>417</v>
          </cell>
          <cell r="I8884">
            <v>0</v>
          </cell>
          <cell r="J8884">
            <v>417</v>
          </cell>
          <cell r="K8884">
            <v>0</v>
          </cell>
          <cell r="L8884">
            <v>0</v>
          </cell>
          <cell r="M8884">
            <v>0</v>
          </cell>
          <cell r="N8884">
            <v>417</v>
          </cell>
          <cell r="O8884">
            <v>0</v>
          </cell>
        </row>
        <row r="8885">
          <cell r="A8885" t="str">
            <v>640.05.00.150-5100.09</v>
          </cell>
          <cell r="B8885" t="str">
            <v>640</v>
          </cell>
          <cell r="C8885" t="str">
            <v>05</v>
          </cell>
          <cell r="D8885" t="str">
            <v>00</v>
          </cell>
          <cell r="E8885" t="str">
            <v>150</v>
          </cell>
          <cell r="F8885" t="str">
            <v>5100.09</v>
          </cell>
          <cell r="G8885" t="str">
            <v>Benefits Unemployment Insurance</v>
          </cell>
          <cell r="H8885">
            <v>0</v>
          </cell>
          <cell r="I8885">
            <v>0</v>
          </cell>
          <cell r="J8885">
            <v>0</v>
          </cell>
          <cell r="K8885">
            <v>0</v>
          </cell>
          <cell r="L8885">
            <v>0</v>
          </cell>
          <cell r="M8885">
            <v>0</v>
          </cell>
          <cell r="N8885">
            <v>0</v>
          </cell>
          <cell r="O8885" t="str">
            <v>+++</v>
          </cell>
        </row>
        <row r="8886">
          <cell r="A8886" t="str">
            <v>640.05.00.150-5100.10</v>
          </cell>
          <cell r="B8886" t="str">
            <v>640</v>
          </cell>
          <cell r="C8886" t="str">
            <v>05</v>
          </cell>
          <cell r="D8886" t="str">
            <v>00</v>
          </cell>
          <cell r="E8886" t="str">
            <v>150</v>
          </cell>
          <cell r="F8886" t="str">
            <v>5100.10</v>
          </cell>
          <cell r="G8886" t="str">
            <v>Benefits Uniform Allowance</v>
          </cell>
          <cell r="H8886">
            <v>0</v>
          </cell>
          <cell r="I8886">
            <v>0</v>
          </cell>
          <cell r="J8886">
            <v>0</v>
          </cell>
          <cell r="K8886">
            <v>0</v>
          </cell>
          <cell r="L8886">
            <v>0</v>
          </cell>
          <cell r="M8886">
            <v>0</v>
          </cell>
          <cell r="N8886">
            <v>0</v>
          </cell>
          <cell r="O8886" t="str">
            <v>+++</v>
          </cell>
        </row>
        <row r="8887">
          <cell r="A8887" t="str">
            <v>640.05.00.150-5100.11</v>
          </cell>
          <cell r="B8887" t="str">
            <v>640</v>
          </cell>
          <cell r="C8887" t="str">
            <v>05</v>
          </cell>
          <cell r="D8887" t="str">
            <v>00</v>
          </cell>
          <cell r="E8887" t="str">
            <v>150</v>
          </cell>
          <cell r="F8887" t="str">
            <v>5100.11</v>
          </cell>
          <cell r="G8887" t="str">
            <v>Benefits Medicare</v>
          </cell>
          <cell r="H8887">
            <v>1015</v>
          </cell>
          <cell r="I8887">
            <v>0</v>
          </cell>
          <cell r="J8887">
            <v>1015</v>
          </cell>
          <cell r="K8887">
            <v>0</v>
          </cell>
          <cell r="L8887">
            <v>0</v>
          </cell>
          <cell r="M8887">
            <v>144.99</v>
          </cell>
          <cell r="N8887">
            <v>870.01</v>
          </cell>
          <cell r="O8887">
            <v>0.14000000000000001</v>
          </cell>
        </row>
        <row r="8888">
          <cell r="A8888" t="str">
            <v>640.05.00.150-5100.12</v>
          </cell>
          <cell r="B8888" t="str">
            <v>640</v>
          </cell>
          <cell r="C8888" t="str">
            <v>05</v>
          </cell>
          <cell r="D8888" t="str">
            <v>00</v>
          </cell>
          <cell r="E8888" t="str">
            <v>150</v>
          </cell>
          <cell r="F8888" t="str">
            <v>5100.12</v>
          </cell>
          <cell r="G8888" t="str">
            <v>Benefits Annual Physical Exam</v>
          </cell>
          <cell r="H8888">
            <v>0</v>
          </cell>
          <cell r="I8888">
            <v>0</v>
          </cell>
          <cell r="J8888">
            <v>0</v>
          </cell>
          <cell r="K8888">
            <v>0</v>
          </cell>
          <cell r="L8888">
            <v>0</v>
          </cell>
          <cell r="M8888">
            <v>0</v>
          </cell>
          <cell r="N8888">
            <v>0</v>
          </cell>
          <cell r="O8888" t="str">
            <v>+++</v>
          </cell>
        </row>
        <row r="8889">
          <cell r="A8889" t="str">
            <v>640.05.00.150-5100.13</v>
          </cell>
          <cell r="B8889" t="str">
            <v>640</v>
          </cell>
          <cell r="C8889" t="str">
            <v>05</v>
          </cell>
          <cell r="D8889" t="str">
            <v>00</v>
          </cell>
          <cell r="E8889" t="str">
            <v>150</v>
          </cell>
          <cell r="F8889" t="str">
            <v>5100.13</v>
          </cell>
          <cell r="G8889" t="str">
            <v>Benefits Employee Assistance Program</v>
          </cell>
          <cell r="H8889">
            <v>0</v>
          </cell>
          <cell r="I8889">
            <v>0</v>
          </cell>
          <cell r="J8889">
            <v>0</v>
          </cell>
          <cell r="K8889">
            <v>0</v>
          </cell>
          <cell r="L8889">
            <v>0</v>
          </cell>
          <cell r="M8889">
            <v>0</v>
          </cell>
          <cell r="N8889">
            <v>0</v>
          </cell>
          <cell r="O8889" t="str">
            <v>+++</v>
          </cell>
        </row>
        <row r="8890">
          <cell r="A8890" t="str">
            <v>640.05.00.150-5100.14</v>
          </cell>
          <cell r="B8890" t="str">
            <v>640</v>
          </cell>
          <cell r="C8890" t="str">
            <v>05</v>
          </cell>
          <cell r="D8890" t="str">
            <v>00</v>
          </cell>
          <cell r="E8890" t="str">
            <v>150</v>
          </cell>
          <cell r="F8890" t="str">
            <v>5100.14</v>
          </cell>
          <cell r="G8890" t="str">
            <v>Benefits PPE</v>
          </cell>
          <cell r="H8890">
            <v>0</v>
          </cell>
          <cell r="I8890">
            <v>0</v>
          </cell>
          <cell r="J8890">
            <v>0</v>
          </cell>
          <cell r="K8890">
            <v>0</v>
          </cell>
          <cell r="L8890">
            <v>0</v>
          </cell>
          <cell r="M8890">
            <v>0</v>
          </cell>
          <cell r="N8890">
            <v>0</v>
          </cell>
          <cell r="O8890" t="str">
            <v>+++</v>
          </cell>
        </row>
        <row r="8891">
          <cell r="A8891" t="str">
            <v>640.05.00.150-5100.15</v>
          </cell>
          <cell r="B8891" t="str">
            <v>640</v>
          </cell>
          <cell r="C8891" t="str">
            <v>05</v>
          </cell>
          <cell r="D8891" t="str">
            <v>00</v>
          </cell>
          <cell r="E8891" t="str">
            <v>150</v>
          </cell>
          <cell r="F8891" t="str">
            <v>5100.15</v>
          </cell>
          <cell r="G8891" t="str">
            <v>Benefits Cell Phone Allowance</v>
          </cell>
          <cell r="H8891">
            <v>210</v>
          </cell>
          <cell r="I8891">
            <v>0</v>
          </cell>
          <cell r="J8891">
            <v>210</v>
          </cell>
          <cell r="K8891">
            <v>0</v>
          </cell>
          <cell r="L8891">
            <v>0</v>
          </cell>
          <cell r="M8891">
            <v>120</v>
          </cell>
          <cell r="N8891">
            <v>90</v>
          </cell>
          <cell r="O8891">
            <v>0.56999999999999995</v>
          </cell>
        </row>
        <row r="8892">
          <cell r="A8892" t="str">
            <v>640.05.00.150-5100.16</v>
          </cell>
          <cell r="B8892" t="str">
            <v>640</v>
          </cell>
          <cell r="C8892" t="str">
            <v>05</v>
          </cell>
          <cell r="D8892" t="str">
            <v>00</v>
          </cell>
          <cell r="E8892" t="str">
            <v>150</v>
          </cell>
          <cell r="F8892" t="str">
            <v>5100.16</v>
          </cell>
          <cell r="G8892" t="str">
            <v>Benefits 1959 Survivor Retirement</v>
          </cell>
          <cell r="H8892">
            <v>0</v>
          </cell>
          <cell r="I8892">
            <v>0</v>
          </cell>
          <cell r="J8892">
            <v>0</v>
          </cell>
          <cell r="K8892">
            <v>0</v>
          </cell>
          <cell r="L8892">
            <v>0</v>
          </cell>
          <cell r="M8892">
            <v>0</v>
          </cell>
          <cell r="N8892">
            <v>0</v>
          </cell>
          <cell r="O8892" t="str">
            <v>+++</v>
          </cell>
        </row>
        <row r="8893">
          <cell r="A8893" t="str">
            <v>640.05.00.150-5100.17</v>
          </cell>
          <cell r="B8893" t="str">
            <v>640</v>
          </cell>
          <cell r="C8893" t="str">
            <v>05</v>
          </cell>
          <cell r="D8893" t="str">
            <v>00</v>
          </cell>
          <cell r="E8893" t="str">
            <v>150</v>
          </cell>
          <cell r="F8893" t="str">
            <v>5100.17</v>
          </cell>
          <cell r="G8893" t="str">
            <v>Benefits Other Post Employment Benefits</v>
          </cell>
          <cell r="H8893">
            <v>765</v>
          </cell>
          <cell r="I8893">
            <v>0</v>
          </cell>
          <cell r="J8893">
            <v>765</v>
          </cell>
          <cell r="K8893">
            <v>0</v>
          </cell>
          <cell r="L8893">
            <v>0</v>
          </cell>
          <cell r="M8893">
            <v>682.38</v>
          </cell>
          <cell r="N8893">
            <v>82.62</v>
          </cell>
          <cell r="O8893">
            <v>0.89</v>
          </cell>
        </row>
        <row r="8894">
          <cell r="A8894" t="str">
            <v>640.05.00.150-6000.01</v>
          </cell>
          <cell r="B8894" t="str">
            <v>640</v>
          </cell>
          <cell r="C8894" t="str">
            <v>05</v>
          </cell>
          <cell r="D8894" t="str">
            <v>00</v>
          </cell>
          <cell r="E8894" t="str">
            <v>150</v>
          </cell>
          <cell r="F8894" t="str">
            <v>6000.01</v>
          </cell>
          <cell r="G8894" t="str">
            <v>Professional Services General</v>
          </cell>
          <cell r="H8894">
            <v>76500</v>
          </cell>
          <cell r="I8894">
            <v>0</v>
          </cell>
          <cell r="J8894">
            <v>76500</v>
          </cell>
          <cell r="K8894">
            <v>0</v>
          </cell>
          <cell r="L8894">
            <v>0</v>
          </cell>
          <cell r="M8894">
            <v>0</v>
          </cell>
          <cell r="N8894">
            <v>76500</v>
          </cell>
          <cell r="O8894">
            <v>0</v>
          </cell>
        </row>
        <row r="8895">
          <cell r="A8895" t="str">
            <v>640.05.00.150-6200.02</v>
          </cell>
          <cell r="B8895" t="str">
            <v>640</v>
          </cell>
          <cell r="C8895" t="str">
            <v>05</v>
          </cell>
          <cell r="D8895" t="str">
            <v>00</v>
          </cell>
          <cell r="E8895" t="str">
            <v>150</v>
          </cell>
          <cell r="F8895" t="str">
            <v>6200.02</v>
          </cell>
          <cell r="G8895" t="str">
            <v>Supplies Special Department</v>
          </cell>
          <cell r="H8895">
            <v>0</v>
          </cell>
          <cell r="I8895">
            <v>0</v>
          </cell>
          <cell r="J8895">
            <v>0</v>
          </cell>
          <cell r="K8895">
            <v>0</v>
          </cell>
          <cell r="L8895">
            <v>0</v>
          </cell>
          <cell r="M8895">
            <v>0</v>
          </cell>
          <cell r="N8895">
            <v>0</v>
          </cell>
          <cell r="O8895" t="str">
            <v>+++</v>
          </cell>
        </row>
        <row r="8896">
          <cell r="A8896" t="str">
            <v>640.05.00.160-5000.01</v>
          </cell>
          <cell r="B8896" t="str">
            <v>640</v>
          </cell>
          <cell r="C8896" t="str">
            <v>05</v>
          </cell>
          <cell r="D8896" t="str">
            <v>00</v>
          </cell>
          <cell r="E8896" t="str">
            <v>160</v>
          </cell>
          <cell r="F8896" t="str">
            <v>5000.01</v>
          </cell>
          <cell r="G8896" t="str">
            <v>Salaries Regular</v>
          </cell>
          <cell r="H8896">
            <v>195319</v>
          </cell>
          <cell r="I8896">
            <v>0</v>
          </cell>
          <cell r="J8896">
            <v>195319</v>
          </cell>
          <cell r="K8896">
            <v>0</v>
          </cell>
          <cell r="L8896">
            <v>0</v>
          </cell>
          <cell r="M8896">
            <v>68571.92</v>
          </cell>
          <cell r="N8896">
            <v>126747.08</v>
          </cell>
          <cell r="O8896">
            <v>0.35</v>
          </cell>
        </row>
        <row r="8897">
          <cell r="A8897" t="str">
            <v>640.05.00.160-5000.02</v>
          </cell>
          <cell r="B8897" t="str">
            <v>640</v>
          </cell>
          <cell r="C8897" t="str">
            <v>05</v>
          </cell>
          <cell r="D8897" t="str">
            <v>00</v>
          </cell>
          <cell r="E8897" t="str">
            <v>160</v>
          </cell>
          <cell r="F8897" t="str">
            <v>5000.02</v>
          </cell>
          <cell r="G8897" t="str">
            <v>Salaries Part Time</v>
          </cell>
          <cell r="H8897">
            <v>4300</v>
          </cell>
          <cell r="I8897">
            <v>0</v>
          </cell>
          <cell r="J8897">
            <v>4300</v>
          </cell>
          <cell r="K8897">
            <v>0</v>
          </cell>
          <cell r="L8897">
            <v>0</v>
          </cell>
          <cell r="M8897">
            <v>0</v>
          </cell>
          <cell r="N8897">
            <v>4300</v>
          </cell>
          <cell r="O8897">
            <v>0</v>
          </cell>
        </row>
        <row r="8898">
          <cell r="A8898" t="str">
            <v>640.05.00.160-5000.03</v>
          </cell>
          <cell r="B8898" t="str">
            <v>640</v>
          </cell>
          <cell r="C8898" t="str">
            <v>05</v>
          </cell>
          <cell r="D8898" t="str">
            <v>00</v>
          </cell>
          <cell r="E8898" t="str">
            <v>160</v>
          </cell>
          <cell r="F8898" t="str">
            <v>5000.03</v>
          </cell>
          <cell r="G8898" t="str">
            <v>Salaries Overtime</v>
          </cell>
          <cell r="H8898">
            <v>0</v>
          </cell>
          <cell r="I8898">
            <v>0</v>
          </cell>
          <cell r="J8898">
            <v>0</v>
          </cell>
          <cell r="K8898">
            <v>0</v>
          </cell>
          <cell r="L8898">
            <v>0</v>
          </cell>
          <cell r="M8898">
            <v>2.82</v>
          </cell>
          <cell r="N8898">
            <v>-2.82</v>
          </cell>
          <cell r="O8898" t="str">
            <v>+++</v>
          </cell>
        </row>
        <row r="8899">
          <cell r="A8899" t="str">
            <v>640.05.00.160-5000.04</v>
          </cell>
          <cell r="B8899" t="str">
            <v>640</v>
          </cell>
          <cell r="C8899" t="str">
            <v>05</v>
          </cell>
          <cell r="D8899" t="str">
            <v>00</v>
          </cell>
          <cell r="E8899" t="str">
            <v>160</v>
          </cell>
          <cell r="F8899" t="str">
            <v>5000.04</v>
          </cell>
          <cell r="G8899" t="str">
            <v>Salaries Holiday Pay</v>
          </cell>
          <cell r="H8899">
            <v>0</v>
          </cell>
          <cell r="I8899">
            <v>0</v>
          </cell>
          <cell r="J8899">
            <v>0</v>
          </cell>
          <cell r="K8899">
            <v>0</v>
          </cell>
          <cell r="L8899">
            <v>0</v>
          </cell>
          <cell r="M8899">
            <v>0</v>
          </cell>
          <cell r="N8899">
            <v>0</v>
          </cell>
          <cell r="O8899" t="str">
            <v>+++</v>
          </cell>
        </row>
        <row r="8900">
          <cell r="A8900" t="str">
            <v>640.05.00.160-5000.05</v>
          </cell>
          <cell r="B8900" t="str">
            <v>640</v>
          </cell>
          <cell r="C8900" t="str">
            <v>05</v>
          </cell>
          <cell r="D8900" t="str">
            <v>00</v>
          </cell>
          <cell r="E8900" t="str">
            <v>160</v>
          </cell>
          <cell r="F8900" t="str">
            <v>5000.05</v>
          </cell>
          <cell r="G8900" t="str">
            <v>Salaries Duty Pay</v>
          </cell>
          <cell r="H8900">
            <v>0</v>
          </cell>
          <cell r="I8900">
            <v>0</v>
          </cell>
          <cell r="J8900">
            <v>0</v>
          </cell>
          <cell r="K8900">
            <v>0</v>
          </cell>
          <cell r="L8900">
            <v>0</v>
          </cell>
          <cell r="M8900">
            <v>0</v>
          </cell>
          <cell r="N8900">
            <v>0</v>
          </cell>
          <cell r="O8900" t="str">
            <v>+++</v>
          </cell>
        </row>
        <row r="8901">
          <cell r="A8901" t="str">
            <v>640.05.00.160-5000.06</v>
          </cell>
          <cell r="B8901" t="str">
            <v>640</v>
          </cell>
          <cell r="C8901" t="str">
            <v>05</v>
          </cell>
          <cell r="D8901" t="str">
            <v>00</v>
          </cell>
          <cell r="E8901" t="str">
            <v>160</v>
          </cell>
          <cell r="F8901" t="str">
            <v>5000.06</v>
          </cell>
          <cell r="G8901" t="str">
            <v>Salaries Out of Class</v>
          </cell>
          <cell r="H8901">
            <v>0</v>
          </cell>
          <cell r="I8901">
            <v>0</v>
          </cell>
          <cell r="J8901">
            <v>0</v>
          </cell>
          <cell r="K8901">
            <v>0</v>
          </cell>
          <cell r="L8901">
            <v>0</v>
          </cell>
          <cell r="M8901">
            <v>0</v>
          </cell>
          <cell r="N8901">
            <v>0</v>
          </cell>
          <cell r="O8901" t="str">
            <v>+++</v>
          </cell>
        </row>
        <row r="8902">
          <cell r="A8902" t="str">
            <v>640.05.00.160-5000.07</v>
          </cell>
          <cell r="B8902" t="str">
            <v>640</v>
          </cell>
          <cell r="C8902" t="str">
            <v>05</v>
          </cell>
          <cell r="D8902" t="str">
            <v>00</v>
          </cell>
          <cell r="E8902" t="str">
            <v>160</v>
          </cell>
          <cell r="F8902" t="str">
            <v>5000.07</v>
          </cell>
          <cell r="G8902" t="str">
            <v>Salaries Admin Leave Pay</v>
          </cell>
          <cell r="H8902">
            <v>465</v>
          </cell>
          <cell r="I8902">
            <v>0</v>
          </cell>
          <cell r="J8902">
            <v>465</v>
          </cell>
          <cell r="K8902">
            <v>0</v>
          </cell>
          <cell r="L8902">
            <v>0</v>
          </cell>
          <cell r="M8902">
            <v>886.67</v>
          </cell>
          <cell r="N8902">
            <v>-421.67</v>
          </cell>
          <cell r="O8902">
            <v>1.91</v>
          </cell>
        </row>
        <row r="8903">
          <cell r="A8903" t="str">
            <v>640.05.00.160-5000.08</v>
          </cell>
          <cell r="B8903" t="str">
            <v>640</v>
          </cell>
          <cell r="C8903" t="str">
            <v>05</v>
          </cell>
          <cell r="D8903" t="str">
            <v>00</v>
          </cell>
          <cell r="E8903" t="str">
            <v>160</v>
          </cell>
          <cell r="F8903" t="str">
            <v>5000.08</v>
          </cell>
          <cell r="G8903" t="str">
            <v>Salaries Longevity Pay</v>
          </cell>
          <cell r="H8903">
            <v>788</v>
          </cell>
          <cell r="I8903">
            <v>0</v>
          </cell>
          <cell r="J8903">
            <v>788</v>
          </cell>
          <cell r="K8903">
            <v>0</v>
          </cell>
          <cell r="L8903">
            <v>0</v>
          </cell>
          <cell r="M8903">
            <v>365.7</v>
          </cell>
          <cell r="N8903">
            <v>422.3</v>
          </cell>
          <cell r="O8903">
            <v>0.46</v>
          </cell>
        </row>
        <row r="8904">
          <cell r="A8904" t="str">
            <v>640.05.00.160-5000.09</v>
          </cell>
          <cell r="B8904" t="str">
            <v>640</v>
          </cell>
          <cell r="C8904" t="str">
            <v>05</v>
          </cell>
          <cell r="D8904" t="str">
            <v>00</v>
          </cell>
          <cell r="E8904" t="str">
            <v>160</v>
          </cell>
          <cell r="F8904" t="str">
            <v>5000.09</v>
          </cell>
          <cell r="G8904" t="str">
            <v>Salaries Mutual Aid Overtime</v>
          </cell>
          <cell r="H8904">
            <v>0</v>
          </cell>
          <cell r="I8904">
            <v>0</v>
          </cell>
          <cell r="J8904">
            <v>0</v>
          </cell>
          <cell r="K8904">
            <v>0</v>
          </cell>
          <cell r="L8904">
            <v>0</v>
          </cell>
          <cell r="M8904">
            <v>0</v>
          </cell>
          <cell r="N8904">
            <v>0</v>
          </cell>
          <cell r="O8904" t="str">
            <v>+++</v>
          </cell>
        </row>
        <row r="8905">
          <cell r="A8905" t="str">
            <v>640.05.00.160-5000.10</v>
          </cell>
          <cell r="B8905" t="str">
            <v>640</v>
          </cell>
          <cell r="C8905" t="str">
            <v>05</v>
          </cell>
          <cell r="D8905" t="str">
            <v>00</v>
          </cell>
          <cell r="E8905" t="str">
            <v>160</v>
          </cell>
          <cell r="F8905" t="str">
            <v>5000.10</v>
          </cell>
          <cell r="G8905" t="str">
            <v>Salaries Furloughs</v>
          </cell>
          <cell r="H8905">
            <v>0</v>
          </cell>
          <cell r="I8905">
            <v>0</v>
          </cell>
          <cell r="J8905">
            <v>0</v>
          </cell>
          <cell r="K8905">
            <v>0</v>
          </cell>
          <cell r="L8905">
            <v>0</v>
          </cell>
          <cell r="M8905">
            <v>0</v>
          </cell>
          <cell r="N8905">
            <v>0</v>
          </cell>
          <cell r="O8905" t="str">
            <v>+++</v>
          </cell>
        </row>
        <row r="8906">
          <cell r="A8906" t="str">
            <v>640.05.00.160-5000.11</v>
          </cell>
          <cell r="B8906" t="str">
            <v>640</v>
          </cell>
          <cell r="C8906" t="str">
            <v>05</v>
          </cell>
          <cell r="D8906" t="str">
            <v>00</v>
          </cell>
          <cell r="E8906" t="str">
            <v>160</v>
          </cell>
          <cell r="F8906" t="str">
            <v>5000.11</v>
          </cell>
          <cell r="G8906" t="str">
            <v>Salaries Worker's Comp</v>
          </cell>
          <cell r="H8906">
            <v>0</v>
          </cell>
          <cell r="I8906">
            <v>0</v>
          </cell>
          <cell r="J8906">
            <v>0</v>
          </cell>
          <cell r="K8906">
            <v>0</v>
          </cell>
          <cell r="L8906">
            <v>0</v>
          </cell>
          <cell r="M8906">
            <v>0</v>
          </cell>
          <cell r="N8906">
            <v>0</v>
          </cell>
          <cell r="O8906" t="str">
            <v>+++</v>
          </cell>
        </row>
        <row r="8907">
          <cell r="A8907" t="str">
            <v>640.05.00.160-5000.12</v>
          </cell>
          <cell r="B8907" t="str">
            <v>640</v>
          </cell>
          <cell r="C8907" t="str">
            <v>05</v>
          </cell>
          <cell r="D8907" t="str">
            <v>00</v>
          </cell>
          <cell r="E8907" t="str">
            <v>160</v>
          </cell>
          <cell r="F8907" t="str">
            <v>5000.12</v>
          </cell>
          <cell r="G8907" t="str">
            <v>Salaries Compensated Absences</v>
          </cell>
          <cell r="H8907">
            <v>0</v>
          </cell>
          <cell r="I8907">
            <v>0</v>
          </cell>
          <cell r="J8907">
            <v>0</v>
          </cell>
          <cell r="K8907">
            <v>0</v>
          </cell>
          <cell r="L8907">
            <v>0</v>
          </cell>
          <cell r="M8907">
            <v>0</v>
          </cell>
          <cell r="N8907">
            <v>0</v>
          </cell>
          <cell r="O8907" t="str">
            <v>+++</v>
          </cell>
        </row>
        <row r="8908">
          <cell r="A8908" t="str">
            <v>640.05.00.160-5000.99</v>
          </cell>
          <cell r="B8908" t="str">
            <v>640</v>
          </cell>
          <cell r="C8908" t="str">
            <v>05</v>
          </cell>
          <cell r="D8908" t="str">
            <v>00</v>
          </cell>
          <cell r="E8908" t="str">
            <v>160</v>
          </cell>
          <cell r="F8908" t="str">
            <v>5000.99</v>
          </cell>
          <cell r="G8908" t="str">
            <v>Salaries New Personnel Requests</v>
          </cell>
          <cell r="H8908">
            <v>0</v>
          </cell>
          <cell r="I8908">
            <v>0</v>
          </cell>
          <cell r="J8908">
            <v>0</v>
          </cell>
          <cell r="K8908">
            <v>0</v>
          </cell>
          <cell r="L8908">
            <v>0</v>
          </cell>
          <cell r="M8908">
            <v>0</v>
          </cell>
          <cell r="N8908">
            <v>0</v>
          </cell>
          <cell r="O8908" t="str">
            <v>+++</v>
          </cell>
        </row>
        <row r="8909">
          <cell r="A8909" t="str">
            <v>640.05.00.160-5100.00</v>
          </cell>
          <cell r="B8909" t="str">
            <v>640</v>
          </cell>
          <cell r="C8909" t="str">
            <v>05</v>
          </cell>
          <cell r="D8909" t="str">
            <v>00</v>
          </cell>
          <cell r="E8909" t="str">
            <v>160</v>
          </cell>
          <cell r="F8909" t="str">
            <v>5100.00</v>
          </cell>
          <cell r="G8909" t="str">
            <v>Benefits PERS Pool Liability</v>
          </cell>
          <cell r="H8909">
            <v>35990</v>
          </cell>
          <cell r="I8909">
            <v>0</v>
          </cell>
          <cell r="J8909">
            <v>35990</v>
          </cell>
          <cell r="K8909">
            <v>0</v>
          </cell>
          <cell r="L8909">
            <v>0</v>
          </cell>
          <cell r="M8909">
            <v>11479.87</v>
          </cell>
          <cell r="N8909">
            <v>24510.13</v>
          </cell>
          <cell r="O8909">
            <v>0.32</v>
          </cell>
        </row>
        <row r="8910">
          <cell r="A8910" t="str">
            <v>640.05.00.160-5100.01</v>
          </cell>
          <cell r="B8910" t="str">
            <v>640</v>
          </cell>
          <cell r="C8910" t="str">
            <v>05</v>
          </cell>
          <cell r="D8910" t="str">
            <v>00</v>
          </cell>
          <cell r="E8910" t="str">
            <v>160</v>
          </cell>
          <cell r="F8910" t="str">
            <v>5100.01</v>
          </cell>
          <cell r="G8910" t="str">
            <v>Benefits Retirement</v>
          </cell>
          <cell r="H8910">
            <v>17940</v>
          </cell>
          <cell r="I8910">
            <v>0</v>
          </cell>
          <cell r="J8910">
            <v>17940</v>
          </cell>
          <cell r="K8910">
            <v>0</v>
          </cell>
          <cell r="L8910">
            <v>0</v>
          </cell>
          <cell r="M8910">
            <v>5618.7</v>
          </cell>
          <cell r="N8910">
            <v>12321.3</v>
          </cell>
          <cell r="O8910">
            <v>0.31</v>
          </cell>
        </row>
        <row r="8911">
          <cell r="A8911" t="str">
            <v>640.05.00.160-5100.02</v>
          </cell>
          <cell r="B8911" t="str">
            <v>640</v>
          </cell>
          <cell r="C8911" t="str">
            <v>05</v>
          </cell>
          <cell r="D8911" t="str">
            <v>00</v>
          </cell>
          <cell r="E8911" t="str">
            <v>160</v>
          </cell>
          <cell r="F8911" t="str">
            <v>5100.02</v>
          </cell>
          <cell r="G8911" t="str">
            <v>Benefits Health Insurance</v>
          </cell>
          <cell r="H8911">
            <v>32080</v>
          </cell>
          <cell r="I8911">
            <v>0</v>
          </cell>
          <cell r="J8911">
            <v>32080</v>
          </cell>
          <cell r="K8911">
            <v>0</v>
          </cell>
          <cell r="L8911">
            <v>0</v>
          </cell>
          <cell r="M8911">
            <v>11080.81</v>
          </cell>
          <cell r="N8911">
            <v>20999.19</v>
          </cell>
          <cell r="O8911">
            <v>0.35</v>
          </cell>
        </row>
        <row r="8912">
          <cell r="A8912" t="str">
            <v>640.05.00.160-5100.03</v>
          </cell>
          <cell r="B8912" t="str">
            <v>640</v>
          </cell>
          <cell r="C8912" t="str">
            <v>05</v>
          </cell>
          <cell r="D8912" t="str">
            <v>00</v>
          </cell>
          <cell r="E8912" t="str">
            <v>160</v>
          </cell>
          <cell r="F8912" t="str">
            <v>5100.03</v>
          </cell>
          <cell r="G8912" t="str">
            <v>Benefits Dental Insurance</v>
          </cell>
          <cell r="H8912">
            <v>3780</v>
          </cell>
          <cell r="I8912">
            <v>0</v>
          </cell>
          <cell r="J8912">
            <v>3780</v>
          </cell>
          <cell r="K8912">
            <v>0</v>
          </cell>
          <cell r="L8912">
            <v>0</v>
          </cell>
          <cell r="M8912">
            <v>1114.1400000000001</v>
          </cell>
          <cell r="N8912">
            <v>2665.86</v>
          </cell>
          <cell r="O8912">
            <v>0.28999999999999998</v>
          </cell>
        </row>
        <row r="8913">
          <cell r="A8913" t="str">
            <v>640.05.00.160-5100.04</v>
          </cell>
          <cell r="B8913" t="str">
            <v>640</v>
          </cell>
          <cell r="C8913" t="str">
            <v>05</v>
          </cell>
          <cell r="D8913" t="str">
            <v>00</v>
          </cell>
          <cell r="E8913" t="str">
            <v>160</v>
          </cell>
          <cell r="F8913" t="str">
            <v>5100.04</v>
          </cell>
          <cell r="G8913" t="str">
            <v>Benefits Vision Insurance</v>
          </cell>
          <cell r="H8913">
            <v>590</v>
          </cell>
          <cell r="I8913">
            <v>0</v>
          </cell>
          <cell r="J8913">
            <v>590</v>
          </cell>
          <cell r="K8913">
            <v>0</v>
          </cell>
          <cell r="L8913">
            <v>0</v>
          </cell>
          <cell r="M8913">
            <v>186.56</v>
          </cell>
          <cell r="N8913">
            <v>403.44</v>
          </cell>
          <cell r="O8913">
            <v>0.32</v>
          </cell>
        </row>
        <row r="8914">
          <cell r="A8914" t="str">
            <v>640.05.00.160-5100.05</v>
          </cell>
          <cell r="B8914" t="str">
            <v>640</v>
          </cell>
          <cell r="C8914" t="str">
            <v>05</v>
          </cell>
          <cell r="D8914" t="str">
            <v>00</v>
          </cell>
          <cell r="E8914" t="str">
            <v>160</v>
          </cell>
          <cell r="F8914" t="str">
            <v>5100.05</v>
          </cell>
          <cell r="G8914" t="str">
            <v>Benefits Life Insurance</v>
          </cell>
          <cell r="H8914">
            <v>170</v>
          </cell>
          <cell r="I8914">
            <v>0</v>
          </cell>
          <cell r="J8914">
            <v>170</v>
          </cell>
          <cell r="K8914">
            <v>0</v>
          </cell>
          <cell r="L8914">
            <v>0</v>
          </cell>
          <cell r="M8914">
            <v>45.14</v>
          </cell>
          <cell r="N8914">
            <v>124.86</v>
          </cell>
          <cell r="O8914">
            <v>0.27</v>
          </cell>
        </row>
        <row r="8915">
          <cell r="A8915" t="str">
            <v>640.05.00.160-5100.06</v>
          </cell>
          <cell r="B8915" t="str">
            <v>640</v>
          </cell>
          <cell r="C8915" t="str">
            <v>05</v>
          </cell>
          <cell r="D8915" t="str">
            <v>00</v>
          </cell>
          <cell r="E8915" t="str">
            <v>160</v>
          </cell>
          <cell r="F8915" t="str">
            <v>5100.06</v>
          </cell>
          <cell r="G8915" t="str">
            <v>Benefits Worker's Comp</v>
          </cell>
          <cell r="H8915">
            <v>5930</v>
          </cell>
          <cell r="I8915">
            <v>0</v>
          </cell>
          <cell r="J8915">
            <v>5930</v>
          </cell>
          <cell r="K8915">
            <v>0</v>
          </cell>
          <cell r="L8915">
            <v>0</v>
          </cell>
          <cell r="M8915">
            <v>0</v>
          </cell>
          <cell r="N8915">
            <v>5930</v>
          </cell>
          <cell r="O8915">
            <v>0</v>
          </cell>
        </row>
        <row r="8916">
          <cell r="A8916" t="str">
            <v>640.05.00.160-5100.07</v>
          </cell>
          <cell r="B8916" t="str">
            <v>640</v>
          </cell>
          <cell r="C8916" t="str">
            <v>05</v>
          </cell>
          <cell r="D8916" t="str">
            <v>00</v>
          </cell>
          <cell r="E8916" t="str">
            <v>160</v>
          </cell>
          <cell r="F8916" t="str">
            <v>5100.07</v>
          </cell>
          <cell r="G8916" t="str">
            <v>Benefits Long Term Disability</v>
          </cell>
          <cell r="H8916">
            <v>980</v>
          </cell>
          <cell r="I8916">
            <v>0</v>
          </cell>
          <cell r="J8916">
            <v>980</v>
          </cell>
          <cell r="K8916">
            <v>0</v>
          </cell>
          <cell r="L8916">
            <v>0</v>
          </cell>
          <cell r="M8916">
            <v>196.19</v>
          </cell>
          <cell r="N8916">
            <v>783.81</v>
          </cell>
          <cell r="O8916">
            <v>0.2</v>
          </cell>
        </row>
        <row r="8917">
          <cell r="A8917" t="str">
            <v>640.05.00.160-5100.08</v>
          </cell>
          <cell r="B8917" t="str">
            <v>640</v>
          </cell>
          <cell r="C8917" t="str">
            <v>05</v>
          </cell>
          <cell r="D8917" t="str">
            <v>00</v>
          </cell>
          <cell r="E8917" t="str">
            <v>160</v>
          </cell>
          <cell r="F8917" t="str">
            <v>5100.08</v>
          </cell>
          <cell r="G8917" t="str">
            <v>Benefits Deferred Compensation</v>
          </cell>
          <cell r="H8917">
            <v>0</v>
          </cell>
          <cell r="I8917">
            <v>0</v>
          </cell>
          <cell r="J8917">
            <v>0</v>
          </cell>
          <cell r="K8917">
            <v>0</v>
          </cell>
          <cell r="L8917">
            <v>0</v>
          </cell>
          <cell r="M8917">
            <v>808.07</v>
          </cell>
          <cell r="N8917">
            <v>-808.07</v>
          </cell>
          <cell r="O8917" t="str">
            <v>+++</v>
          </cell>
        </row>
        <row r="8918">
          <cell r="A8918" t="str">
            <v>640.05.00.160-5100.09</v>
          </cell>
          <cell r="B8918" t="str">
            <v>640</v>
          </cell>
          <cell r="C8918" t="str">
            <v>05</v>
          </cell>
          <cell r="D8918" t="str">
            <v>00</v>
          </cell>
          <cell r="E8918" t="str">
            <v>160</v>
          </cell>
          <cell r="F8918" t="str">
            <v>5100.09</v>
          </cell>
          <cell r="G8918" t="str">
            <v>Benefits Unemployment Insurance</v>
          </cell>
          <cell r="H8918">
            <v>0</v>
          </cell>
          <cell r="I8918">
            <v>0</v>
          </cell>
          <cell r="J8918">
            <v>0</v>
          </cell>
          <cell r="K8918">
            <v>0</v>
          </cell>
          <cell r="L8918">
            <v>0</v>
          </cell>
          <cell r="M8918">
            <v>0</v>
          </cell>
          <cell r="N8918">
            <v>0</v>
          </cell>
          <cell r="O8918" t="str">
            <v>+++</v>
          </cell>
        </row>
        <row r="8919">
          <cell r="A8919" t="str">
            <v>640.05.00.160-5100.10</v>
          </cell>
          <cell r="B8919" t="str">
            <v>640</v>
          </cell>
          <cell r="C8919" t="str">
            <v>05</v>
          </cell>
          <cell r="D8919" t="str">
            <v>00</v>
          </cell>
          <cell r="E8919" t="str">
            <v>160</v>
          </cell>
          <cell r="F8919" t="str">
            <v>5100.10</v>
          </cell>
          <cell r="G8919" t="str">
            <v>Benefits Uniform Allowance</v>
          </cell>
          <cell r="H8919">
            <v>0</v>
          </cell>
          <cell r="I8919">
            <v>0</v>
          </cell>
          <cell r="J8919">
            <v>0</v>
          </cell>
          <cell r="K8919">
            <v>0</v>
          </cell>
          <cell r="L8919">
            <v>0</v>
          </cell>
          <cell r="M8919">
            <v>0</v>
          </cell>
          <cell r="N8919">
            <v>0</v>
          </cell>
          <cell r="O8919" t="str">
            <v>+++</v>
          </cell>
        </row>
        <row r="8920">
          <cell r="A8920" t="str">
            <v>640.05.00.160-5100.11</v>
          </cell>
          <cell r="B8920" t="str">
            <v>640</v>
          </cell>
          <cell r="C8920" t="str">
            <v>05</v>
          </cell>
          <cell r="D8920" t="str">
            <v>00</v>
          </cell>
          <cell r="E8920" t="str">
            <v>160</v>
          </cell>
          <cell r="F8920" t="str">
            <v>5100.11</v>
          </cell>
          <cell r="G8920" t="str">
            <v>Benefits Medicare</v>
          </cell>
          <cell r="H8920">
            <v>2855</v>
          </cell>
          <cell r="I8920">
            <v>0</v>
          </cell>
          <cell r="J8920">
            <v>2855</v>
          </cell>
          <cell r="K8920">
            <v>0</v>
          </cell>
          <cell r="L8920">
            <v>0</v>
          </cell>
          <cell r="M8920">
            <v>1026.8</v>
          </cell>
          <cell r="N8920">
            <v>1828.2</v>
          </cell>
          <cell r="O8920">
            <v>0.36</v>
          </cell>
        </row>
        <row r="8921">
          <cell r="A8921" t="str">
            <v>640.05.00.160-5100.12</v>
          </cell>
          <cell r="B8921" t="str">
            <v>640</v>
          </cell>
          <cell r="C8921" t="str">
            <v>05</v>
          </cell>
          <cell r="D8921" t="str">
            <v>00</v>
          </cell>
          <cell r="E8921" t="str">
            <v>160</v>
          </cell>
          <cell r="F8921" t="str">
            <v>5100.12</v>
          </cell>
          <cell r="G8921" t="str">
            <v>Benefits Annual Physical Exam</v>
          </cell>
          <cell r="H8921">
            <v>0</v>
          </cell>
          <cell r="I8921">
            <v>0</v>
          </cell>
          <cell r="J8921">
            <v>0</v>
          </cell>
          <cell r="K8921">
            <v>0</v>
          </cell>
          <cell r="L8921">
            <v>0</v>
          </cell>
          <cell r="M8921">
            <v>0</v>
          </cell>
          <cell r="N8921">
            <v>0</v>
          </cell>
          <cell r="O8921" t="str">
            <v>+++</v>
          </cell>
        </row>
        <row r="8922">
          <cell r="A8922" t="str">
            <v>640.05.00.160-5100.13</v>
          </cell>
          <cell r="B8922" t="str">
            <v>640</v>
          </cell>
          <cell r="C8922" t="str">
            <v>05</v>
          </cell>
          <cell r="D8922" t="str">
            <v>00</v>
          </cell>
          <cell r="E8922" t="str">
            <v>160</v>
          </cell>
          <cell r="F8922" t="str">
            <v>5100.13</v>
          </cell>
          <cell r="G8922" t="str">
            <v>Benefits Employee Assistance Program</v>
          </cell>
          <cell r="H8922">
            <v>0</v>
          </cell>
          <cell r="I8922">
            <v>0</v>
          </cell>
          <cell r="J8922">
            <v>0</v>
          </cell>
          <cell r="K8922">
            <v>0</v>
          </cell>
          <cell r="L8922">
            <v>0</v>
          </cell>
          <cell r="M8922">
            <v>0</v>
          </cell>
          <cell r="N8922">
            <v>0</v>
          </cell>
          <cell r="O8922" t="str">
            <v>+++</v>
          </cell>
        </row>
        <row r="8923">
          <cell r="A8923" t="str">
            <v>640.05.00.160-5100.14</v>
          </cell>
          <cell r="B8923" t="str">
            <v>640</v>
          </cell>
          <cell r="C8923" t="str">
            <v>05</v>
          </cell>
          <cell r="D8923" t="str">
            <v>00</v>
          </cell>
          <cell r="E8923" t="str">
            <v>160</v>
          </cell>
          <cell r="F8923" t="str">
            <v>5100.14</v>
          </cell>
          <cell r="G8923" t="str">
            <v>Benefits PPE</v>
          </cell>
          <cell r="H8923">
            <v>0</v>
          </cell>
          <cell r="I8923">
            <v>0</v>
          </cell>
          <cell r="J8923">
            <v>0</v>
          </cell>
          <cell r="K8923">
            <v>0</v>
          </cell>
          <cell r="L8923">
            <v>0</v>
          </cell>
          <cell r="M8923">
            <v>0</v>
          </cell>
          <cell r="N8923">
            <v>0</v>
          </cell>
          <cell r="O8923" t="str">
            <v>+++</v>
          </cell>
        </row>
        <row r="8924">
          <cell r="A8924" t="str">
            <v>640.05.00.160-5100.15</v>
          </cell>
          <cell r="B8924" t="str">
            <v>640</v>
          </cell>
          <cell r="C8924" t="str">
            <v>05</v>
          </cell>
          <cell r="D8924" t="str">
            <v>00</v>
          </cell>
          <cell r="E8924" t="str">
            <v>160</v>
          </cell>
          <cell r="F8924" t="str">
            <v>5100.15</v>
          </cell>
          <cell r="G8924" t="str">
            <v>Benefits Cell Phone Allowance</v>
          </cell>
          <cell r="H8924">
            <v>140</v>
          </cell>
          <cell r="I8924">
            <v>0</v>
          </cell>
          <cell r="J8924">
            <v>140</v>
          </cell>
          <cell r="K8924">
            <v>0</v>
          </cell>
          <cell r="L8924">
            <v>0</v>
          </cell>
          <cell r="M8924">
            <v>93.6</v>
          </cell>
          <cell r="N8924">
            <v>46.4</v>
          </cell>
          <cell r="O8924">
            <v>0.67</v>
          </cell>
        </row>
        <row r="8925">
          <cell r="A8925" t="str">
            <v>640.05.00.160-5100.16</v>
          </cell>
          <cell r="B8925" t="str">
            <v>640</v>
          </cell>
          <cell r="C8925" t="str">
            <v>05</v>
          </cell>
          <cell r="D8925" t="str">
            <v>00</v>
          </cell>
          <cell r="E8925" t="str">
            <v>160</v>
          </cell>
          <cell r="F8925" t="str">
            <v>5100.16</v>
          </cell>
          <cell r="G8925" t="str">
            <v>Benefits 1959 Survivor Retirement</v>
          </cell>
          <cell r="H8925">
            <v>0</v>
          </cell>
          <cell r="I8925">
            <v>0</v>
          </cell>
          <cell r="J8925">
            <v>0</v>
          </cell>
          <cell r="K8925">
            <v>0</v>
          </cell>
          <cell r="L8925">
            <v>0</v>
          </cell>
          <cell r="M8925">
            <v>0</v>
          </cell>
          <cell r="N8925">
            <v>0</v>
          </cell>
          <cell r="O8925" t="str">
            <v>+++</v>
          </cell>
        </row>
        <row r="8926">
          <cell r="A8926" t="str">
            <v>640.05.00.160-5100.17</v>
          </cell>
          <cell r="B8926" t="str">
            <v>640</v>
          </cell>
          <cell r="C8926" t="str">
            <v>05</v>
          </cell>
          <cell r="D8926" t="str">
            <v>00</v>
          </cell>
          <cell r="E8926" t="str">
            <v>160</v>
          </cell>
          <cell r="F8926" t="str">
            <v>5100.17</v>
          </cell>
          <cell r="G8926" t="str">
            <v>Benefits Other Post Employment Benefits</v>
          </cell>
          <cell r="H8926">
            <v>7765</v>
          </cell>
          <cell r="I8926">
            <v>0</v>
          </cell>
          <cell r="J8926">
            <v>7765</v>
          </cell>
          <cell r="K8926">
            <v>0</v>
          </cell>
          <cell r="L8926">
            <v>0</v>
          </cell>
          <cell r="M8926">
            <v>1908.42</v>
          </cell>
          <cell r="N8926">
            <v>5856.58</v>
          </cell>
          <cell r="O8926">
            <v>0.25</v>
          </cell>
        </row>
        <row r="8927">
          <cell r="A8927" t="str">
            <v>640.05.00.160-6000.15</v>
          </cell>
          <cell r="B8927" t="str">
            <v>640</v>
          </cell>
          <cell r="C8927" t="str">
            <v>05</v>
          </cell>
          <cell r="D8927" t="str">
            <v>00</v>
          </cell>
          <cell r="E8927" t="str">
            <v>160</v>
          </cell>
          <cell r="F8927" t="str">
            <v>6000.15</v>
          </cell>
          <cell r="G8927" t="str">
            <v>Professional Services Utility Statement Processing</v>
          </cell>
          <cell r="H8927">
            <v>80000</v>
          </cell>
          <cell r="I8927">
            <v>0</v>
          </cell>
          <cell r="J8927">
            <v>80000</v>
          </cell>
          <cell r="K8927">
            <v>0</v>
          </cell>
          <cell r="L8927">
            <v>0</v>
          </cell>
          <cell r="M8927">
            <v>18048.16</v>
          </cell>
          <cell r="N8927">
            <v>61951.839999999997</v>
          </cell>
          <cell r="O8927">
            <v>0.23</v>
          </cell>
        </row>
        <row r="8928">
          <cell r="A8928" t="str">
            <v>640.05.00.160-6200.02</v>
          </cell>
          <cell r="B8928" t="str">
            <v>640</v>
          </cell>
          <cell r="C8928" t="str">
            <v>05</v>
          </cell>
          <cell r="D8928" t="str">
            <v>00</v>
          </cell>
          <cell r="E8928" t="str">
            <v>160</v>
          </cell>
          <cell r="F8928" t="str">
            <v>6200.02</v>
          </cell>
          <cell r="G8928" t="str">
            <v>Supplies Special Department</v>
          </cell>
          <cell r="H8928">
            <v>0</v>
          </cell>
          <cell r="I8928">
            <v>0</v>
          </cell>
          <cell r="J8928">
            <v>0</v>
          </cell>
          <cell r="K8928">
            <v>0</v>
          </cell>
          <cell r="L8928">
            <v>0</v>
          </cell>
          <cell r="M8928">
            <v>0</v>
          </cell>
          <cell r="N8928">
            <v>0</v>
          </cell>
          <cell r="O8928" t="str">
            <v>+++</v>
          </cell>
        </row>
        <row r="8929">
          <cell r="A8929" t="str">
            <v>640.05.00.160-6200.09</v>
          </cell>
          <cell r="B8929" t="str">
            <v>640</v>
          </cell>
          <cell r="C8929" t="str">
            <v>05</v>
          </cell>
          <cell r="D8929" t="str">
            <v>00</v>
          </cell>
          <cell r="E8929" t="str">
            <v>160</v>
          </cell>
          <cell r="F8929" t="str">
            <v>6200.09</v>
          </cell>
          <cell r="G8929" t="str">
            <v>Supplies Data Processing</v>
          </cell>
          <cell r="H8929">
            <v>0</v>
          </cell>
          <cell r="I8929">
            <v>0</v>
          </cell>
          <cell r="J8929">
            <v>0</v>
          </cell>
          <cell r="K8929">
            <v>0</v>
          </cell>
          <cell r="L8929">
            <v>0</v>
          </cell>
          <cell r="M8929">
            <v>0</v>
          </cell>
          <cell r="N8929">
            <v>0</v>
          </cell>
          <cell r="O8929" t="str">
            <v>+++</v>
          </cell>
        </row>
        <row r="8930">
          <cell r="A8930" t="str">
            <v>640.05.00.160-6280.40</v>
          </cell>
          <cell r="B8930" t="str">
            <v>640</v>
          </cell>
          <cell r="C8930" t="str">
            <v>05</v>
          </cell>
          <cell r="D8930" t="str">
            <v>00</v>
          </cell>
          <cell r="E8930" t="str">
            <v>160</v>
          </cell>
          <cell r="F8930" t="str">
            <v>6280.40</v>
          </cell>
          <cell r="G8930" t="str">
            <v>Supplies-Public Works Support Department</v>
          </cell>
          <cell r="H8930">
            <v>2500</v>
          </cell>
          <cell r="I8930">
            <v>343</v>
          </cell>
          <cell r="J8930">
            <v>2843</v>
          </cell>
          <cell r="K8930">
            <v>0</v>
          </cell>
          <cell r="L8930">
            <v>0</v>
          </cell>
          <cell r="M8930">
            <v>455.22</v>
          </cell>
          <cell r="N8930">
            <v>2387.7800000000002</v>
          </cell>
          <cell r="O8930">
            <v>0.16</v>
          </cell>
        </row>
        <row r="8931">
          <cell r="A8931" t="str">
            <v>640.05.00.160-6600.04</v>
          </cell>
          <cell r="B8931" t="str">
            <v>640</v>
          </cell>
          <cell r="C8931" t="str">
            <v>05</v>
          </cell>
          <cell r="D8931" t="str">
            <v>00</v>
          </cell>
          <cell r="E8931" t="str">
            <v>160</v>
          </cell>
          <cell r="F8931" t="str">
            <v>6600.04</v>
          </cell>
          <cell r="G8931" t="str">
            <v>Administrative Expenses Training/Conferences</v>
          </cell>
          <cell r="H8931">
            <v>1500</v>
          </cell>
          <cell r="I8931">
            <v>0</v>
          </cell>
          <cell r="J8931">
            <v>1500</v>
          </cell>
          <cell r="K8931">
            <v>0</v>
          </cell>
          <cell r="L8931">
            <v>0</v>
          </cell>
          <cell r="M8931">
            <v>0</v>
          </cell>
          <cell r="N8931">
            <v>1500</v>
          </cell>
          <cell r="O8931">
            <v>0</v>
          </cell>
        </row>
        <row r="8932">
          <cell r="A8932" t="str">
            <v>640.05.00.160-6600.07</v>
          </cell>
          <cell r="B8932" t="str">
            <v>640</v>
          </cell>
          <cell r="C8932" t="str">
            <v>05</v>
          </cell>
          <cell r="D8932" t="str">
            <v>00</v>
          </cell>
          <cell r="E8932" t="str">
            <v>160</v>
          </cell>
          <cell r="F8932" t="str">
            <v>6600.07</v>
          </cell>
          <cell r="G8932" t="str">
            <v>Administrative Expenses Employee Recruitment</v>
          </cell>
          <cell r="H8932">
            <v>50</v>
          </cell>
          <cell r="I8932">
            <v>0</v>
          </cell>
          <cell r="J8932">
            <v>50</v>
          </cell>
          <cell r="K8932">
            <v>0</v>
          </cell>
          <cell r="L8932">
            <v>0</v>
          </cell>
          <cell r="M8932">
            <v>0</v>
          </cell>
          <cell r="N8932">
            <v>50</v>
          </cell>
          <cell r="O8932">
            <v>0</v>
          </cell>
        </row>
        <row r="8933">
          <cell r="A8933" t="str">
            <v>640.07.00.170-5000.01</v>
          </cell>
          <cell r="B8933" t="str">
            <v>640</v>
          </cell>
          <cell r="C8933" t="str">
            <v>07</v>
          </cell>
          <cell r="D8933" t="str">
            <v>00</v>
          </cell>
          <cell r="E8933" t="str">
            <v>170</v>
          </cell>
          <cell r="F8933" t="str">
            <v>5000.01</v>
          </cell>
          <cell r="G8933" t="str">
            <v>Salaries Regular</v>
          </cell>
          <cell r="H8933">
            <v>0</v>
          </cell>
          <cell r="I8933">
            <v>0</v>
          </cell>
          <cell r="J8933">
            <v>0</v>
          </cell>
          <cell r="K8933">
            <v>0</v>
          </cell>
          <cell r="L8933">
            <v>0</v>
          </cell>
          <cell r="M8933">
            <v>0</v>
          </cell>
          <cell r="N8933">
            <v>0</v>
          </cell>
          <cell r="O8933" t="str">
            <v>+++</v>
          </cell>
        </row>
        <row r="8934">
          <cell r="A8934" t="str">
            <v>640.07.00.170-5000.02</v>
          </cell>
          <cell r="B8934" t="str">
            <v>640</v>
          </cell>
          <cell r="C8934" t="str">
            <v>07</v>
          </cell>
          <cell r="D8934" t="str">
            <v>00</v>
          </cell>
          <cell r="E8934" t="str">
            <v>170</v>
          </cell>
          <cell r="F8934" t="str">
            <v>5000.02</v>
          </cell>
          <cell r="G8934" t="str">
            <v>Salaries Part Time</v>
          </cell>
          <cell r="H8934">
            <v>0</v>
          </cell>
          <cell r="I8934">
            <v>0</v>
          </cell>
          <cell r="J8934">
            <v>0</v>
          </cell>
          <cell r="K8934">
            <v>0</v>
          </cell>
          <cell r="L8934">
            <v>0</v>
          </cell>
          <cell r="M8934">
            <v>0</v>
          </cell>
          <cell r="N8934">
            <v>0</v>
          </cell>
          <cell r="O8934" t="str">
            <v>+++</v>
          </cell>
        </row>
        <row r="8935">
          <cell r="A8935" t="str">
            <v>640.07.00.170-5000.03</v>
          </cell>
          <cell r="B8935" t="str">
            <v>640</v>
          </cell>
          <cell r="C8935" t="str">
            <v>07</v>
          </cell>
          <cell r="D8935" t="str">
            <v>00</v>
          </cell>
          <cell r="E8935" t="str">
            <v>170</v>
          </cell>
          <cell r="F8935" t="str">
            <v>5000.03</v>
          </cell>
          <cell r="G8935" t="str">
            <v>Salaries Overtime</v>
          </cell>
          <cell r="H8935">
            <v>0</v>
          </cell>
          <cell r="I8935">
            <v>0</v>
          </cell>
          <cell r="J8935">
            <v>0</v>
          </cell>
          <cell r="K8935">
            <v>0</v>
          </cell>
          <cell r="L8935">
            <v>0</v>
          </cell>
          <cell r="M8935">
            <v>0</v>
          </cell>
          <cell r="N8935">
            <v>0</v>
          </cell>
          <cell r="O8935" t="str">
            <v>+++</v>
          </cell>
        </row>
        <row r="8936">
          <cell r="A8936" t="str">
            <v>640.07.00.170-5000.04</v>
          </cell>
          <cell r="B8936" t="str">
            <v>640</v>
          </cell>
          <cell r="C8936" t="str">
            <v>07</v>
          </cell>
          <cell r="D8936" t="str">
            <v>00</v>
          </cell>
          <cell r="E8936" t="str">
            <v>170</v>
          </cell>
          <cell r="F8936" t="str">
            <v>5000.04</v>
          </cell>
          <cell r="G8936" t="str">
            <v>Salaries Holiday Pay</v>
          </cell>
          <cell r="H8936">
            <v>0</v>
          </cell>
          <cell r="I8936">
            <v>0</v>
          </cell>
          <cell r="J8936">
            <v>0</v>
          </cell>
          <cell r="K8936">
            <v>0</v>
          </cell>
          <cell r="L8936">
            <v>0</v>
          </cell>
          <cell r="M8936">
            <v>0</v>
          </cell>
          <cell r="N8936">
            <v>0</v>
          </cell>
          <cell r="O8936" t="str">
            <v>+++</v>
          </cell>
        </row>
        <row r="8937">
          <cell r="A8937" t="str">
            <v>640.07.00.170-5000.05</v>
          </cell>
          <cell r="B8937" t="str">
            <v>640</v>
          </cell>
          <cell r="C8937" t="str">
            <v>07</v>
          </cell>
          <cell r="D8937" t="str">
            <v>00</v>
          </cell>
          <cell r="E8937" t="str">
            <v>170</v>
          </cell>
          <cell r="F8937" t="str">
            <v>5000.05</v>
          </cell>
          <cell r="G8937" t="str">
            <v>Salaries Duty Pay</v>
          </cell>
          <cell r="H8937">
            <v>0</v>
          </cell>
          <cell r="I8937">
            <v>0</v>
          </cell>
          <cell r="J8937">
            <v>0</v>
          </cell>
          <cell r="K8937">
            <v>0</v>
          </cell>
          <cell r="L8937">
            <v>0</v>
          </cell>
          <cell r="M8937">
            <v>0</v>
          </cell>
          <cell r="N8937">
            <v>0</v>
          </cell>
          <cell r="O8937" t="str">
            <v>+++</v>
          </cell>
        </row>
        <row r="8938">
          <cell r="A8938" t="str">
            <v>640.07.00.170-5000.06</v>
          </cell>
          <cell r="B8938" t="str">
            <v>640</v>
          </cell>
          <cell r="C8938" t="str">
            <v>07</v>
          </cell>
          <cell r="D8938" t="str">
            <v>00</v>
          </cell>
          <cell r="E8938" t="str">
            <v>170</v>
          </cell>
          <cell r="F8938" t="str">
            <v>5000.06</v>
          </cell>
          <cell r="G8938" t="str">
            <v>Salaries Out of Class</v>
          </cell>
          <cell r="H8938">
            <v>0</v>
          </cell>
          <cell r="I8938">
            <v>0</v>
          </cell>
          <cell r="J8938">
            <v>0</v>
          </cell>
          <cell r="K8938">
            <v>0</v>
          </cell>
          <cell r="L8938">
            <v>0</v>
          </cell>
          <cell r="M8938">
            <v>0</v>
          </cell>
          <cell r="N8938">
            <v>0</v>
          </cell>
          <cell r="O8938" t="str">
            <v>+++</v>
          </cell>
        </row>
        <row r="8939">
          <cell r="A8939" t="str">
            <v>640.07.00.170-5000.07</v>
          </cell>
          <cell r="B8939" t="str">
            <v>640</v>
          </cell>
          <cell r="C8939" t="str">
            <v>07</v>
          </cell>
          <cell r="D8939" t="str">
            <v>00</v>
          </cell>
          <cell r="E8939" t="str">
            <v>170</v>
          </cell>
          <cell r="F8939" t="str">
            <v>5000.07</v>
          </cell>
          <cell r="G8939" t="str">
            <v>Salaries Admin Leave Pay</v>
          </cell>
          <cell r="H8939">
            <v>0</v>
          </cell>
          <cell r="I8939">
            <v>0</v>
          </cell>
          <cell r="J8939">
            <v>0</v>
          </cell>
          <cell r="K8939">
            <v>0</v>
          </cell>
          <cell r="L8939">
            <v>0</v>
          </cell>
          <cell r="M8939">
            <v>0</v>
          </cell>
          <cell r="N8939">
            <v>0</v>
          </cell>
          <cell r="O8939" t="str">
            <v>+++</v>
          </cell>
        </row>
        <row r="8940">
          <cell r="A8940" t="str">
            <v>640.07.00.170-5000.08</v>
          </cell>
          <cell r="B8940" t="str">
            <v>640</v>
          </cell>
          <cell r="C8940" t="str">
            <v>07</v>
          </cell>
          <cell r="D8940" t="str">
            <v>00</v>
          </cell>
          <cell r="E8940" t="str">
            <v>170</v>
          </cell>
          <cell r="F8940" t="str">
            <v>5000.08</v>
          </cell>
          <cell r="G8940" t="str">
            <v>Salaries Longevity Pay</v>
          </cell>
          <cell r="H8940">
            <v>0</v>
          </cell>
          <cell r="I8940">
            <v>0</v>
          </cell>
          <cell r="J8940">
            <v>0</v>
          </cell>
          <cell r="K8940">
            <v>0</v>
          </cell>
          <cell r="L8940">
            <v>0</v>
          </cell>
          <cell r="M8940">
            <v>0</v>
          </cell>
          <cell r="N8940">
            <v>0</v>
          </cell>
          <cell r="O8940" t="str">
            <v>+++</v>
          </cell>
        </row>
        <row r="8941">
          <cell r="A8941" t="str">
            <v>640.07.00.170-5000.09</v>
          </cell>
          <cell r="B8941" t="str">
            <v>640</v>
          </cell>
          <cell r="C8941" t="str">
            <v>07</v>
          </cell>
          <cell r="D8941" t="str">
            <v>00</v>
          </cell>
          <cell r="E8941" t="str">
            <v>170</v>
          </cell>
          <cell r="F8941" t="str">
            <v>5000.09</v>
          </cell>
          <cell r="G8941" t="str">
            <v>Salaries Mutual Aid Overtime</v>
          </cell>
          <cell r="H8941">
            <v>0</v>
          </cell>
          <cell r="I8941">
            <v>0</v>
          </cell>
          <cell r="J8941">
            <v>0</v>
          </cell>
          <cell r="K8941">
            <v>0</v>
          </cell>
          <cell r="L8941">
            <v>0</v>
          </cell>
          <cell r="M8941">
            <v>0</v>
          </cell>
          <cell r="N8941">
            <v>0</v>
          </cell>
          <cell r="O8941" t="str">
            <v>+++</v>
          </cell>
        </row>
        <row r="8942">
          <cell r="A8942" t="str">
            <v>640.07.00.170-5000.10</v>
          </cell>
          <cell r="B8942" t="str">
            <v>640</v>
          </cell>
          <cell r="C8942" t="str">
            <v>07</v>
          </cell>
          <cell r="D8942" t="str">
            <v>00</v>
          </cell>
          <cell r="E8942" t="str">
            <v>170</v>
          </cell>
          <cell r="F8942" t="str">
            <v>5000.10</v>
          </cell>
          <cell r="G8942" t="str">
            <v>Salaries Furloughs</v>
          </cell>
          <cell r="H8942">
            <v>0</v>
          </cell>
          <cell r="I8942">
            <v>0</v>
          </cell>
          <cell r="J8942">
            <v>0</v>
          </cell>
          <cell r="K8942">
            <v>0</v>
          </cell>
          <cell r="L8942">
            <v>0</v>
          </cell>
          <cell r="M8942">
            <v>0</v>
          </cell>
          <cell r="N8942">
            <v>0</v>
          </cell>
          <cell r="O8942" t="str">
            <v>+++</v>
          </cell>
        </row>
        <row r="8943">
          <cell r="A8943" t="str">
            <v>640.07.00.170-5000.11</v>
          </cell>
          <cell r="B8943" t="str">
            <v>640</v>
          </cell>
          <cell r="C8943" t="str">
            <v>07</v>
          </cell>
          <cell r="D8943" t="str">
            <v>00</v>
          </cell>
          <cell r="E8943" t="str">
            <v>170</v>
          </cell>
          <cell r="F8943" t="str">
            <v>5000.11</v>
          </cell>
          <cell r="G8943" t="str">
            <v>Salaries Worker's Comp</v>
          </cell>
          <cell r="H8943">
            <v>0</v>
          </cell>
          <cell r="I8943">
            <v>0</v>
          </cell>
          <cell r="J8943">
            <v>0</v>
          </cell>
          <cell r="K8943">
            <v>0</v>
          </cell>
          <cell r="L8943">
            <v>0</v>
          </cell>
          <cell r="M8943">
            <v>0</v>
          </cell>
          <cell r="N8943">
            <v>0</v>
          </cell>
          <cell r="O8943" t="str">
            <v>+++</v>
          </cell>
        </row>
        <row r="8944">
          <cell r="A8944" t="str">
            <v>640.07.00.170-5000.12</v>
          </cell>
          <cell r="B8944" t="str">
            <v>640</v>
          </cell>
          <cell r="C8944" t="str">
            <v>07</v>
          </cell>
          <cell r="D8944" t="str">
            <v>00</v>
          </cell>
          <cell r="E8944" t="str">
            <v>170</v>
          </cell>
          <cell r="F8944" t="str">
            <v>5000.12</v>
          </cell>
          <cell r="G8944" t="str">
            <v>Salaries Compensated Absences</v>
          </cell>
          <cell r="H8944">
            <v>0</v>
          </cell>
          <cell r="I8944">
            <v>0</v>
          </cell>
          <cell r="J8944">
            <v>0</v>
          </cell>
          <cell r="K8944">
            <v>0</v>
          </cell>
          <cell r="L8944">
            <v>0</v>
          </cell>
          <cell r="M8944">
            <v>0</v>
          </cell>
          <cell r="N8944">
            <v>0</v>
          </cell>
          <cell r="O8944" t="str">
            <v>+++</v>
          </cell>
        </row>
        <row r="8945">
          <cell r="A8945" t="str">
            <v>640.07.00.170-5100.00</v>
          </cell>
          <cell r="B8945" t="str">
            <v>640</v>
          </cell>
          <cell r="C8945" t="str">
            <v>07</v>
          </cell>
          <cell r="D8945" t="str">
            <v>00</v>
          </cell>
          <cell r="E8945" t="str">
            <v>170</v>
          </cell>
          <cell r="F8945" t="str">
            <v>5100.00</v>
          </cell>
          <cell r="G8945" t="str">
            <v>Benefits PERS Pool Liability</v>
          </cell>
          <cell r="H8945">
            <v>0</v>
          </cell>
          <cell r="I8945">
            <v>0</v>
          </cell>
          <cell r="J8945">
            <v>0</v>
          </cell>
          <cell r="K8945">
            <v>0</v>
          </cell>
          <cell r="L8945">
            <v>0</v>
          </cell>
          <cell r="M8945">
            <v>0</v>
          </cell>
          <cell r="N8945">
            <v>0</v>
          </cell>
          <cell r="O8945" t="str">
            <v>+++</v>
          </cell>
        </row>
        <row r="8946">
          <cell r="A8946" t="str">
            <v>640.07.00.170-5100.01</v>
          </cell>
          <cell r="B8946" t="str">
            <v>640</v>
          </cell>
          <cell r="C8946" t="str">
            <v>07</v>
          </cell>
          <cell r="D8946" t="str">
            <v>00</v>
          </cell>
          <cell r="E8946" t="str">
            <v>170</v>
          </cell>
          <cell r="F8946" t="str">
            <v>5100.01</v>
          </cell>
          <cell r="G8946" t="str">
            <v>Benefits Retirement</v>
          </cell>
          <cell r="H8946">
            <v>0</v>
          </cell>
          <cell r="I8946">
            <v>0</v>
          </cell>
          <cell r="J8946">
            <v>0</v>
          </cell>
          <cell r="K8946">
            <v>0</v>
          </cell>
          <cell r="L8946">
            <v>0</v>
          </cell>
          <cell r="M8946">
            <v>0</v>
          </cell>
          <cell r="N8946">
            <v>0</v>
          </cell>
          <cell r="O8946" t="str">
            <v>+++</v>
          </cell>
        </row>
        <row r="8947">
          <cell r="A8947" t="str">
            <v>640.07.00.170-5100.02</v>
          </cell>
          <cell r="B8947" t="str">
            <v>640</v>
          </cell>
          <cell r="C8947" t="str">
            <v>07</v>
          </cell>
          <cell r="D8947" t="str">
            <v>00</v>
          </cell>
          <cell r="E8947" t="str">
            <v>170</v>
          </cell>
          <cell r="F8947" t="str">
            <v>5100.02</v>
          </cell>
          <cell r="G8947" t="str">
            <v>Benefits Health Insurance</v>
          </cell>
          <cell r="H8947">
            <v>0</v>
          </cell>
          <cell r="I8947">
            <v>0</v>
          </cell>
          <cell r="J8947">
            <v>0</v>
          </cell>
          <cell r="K8947">
            <v>0</v>
          </cell>
          <cell r="L8947">
            <v>0</v>
          </cell>
          <cell r="M8947">
            <v>0</v>
          </cell>
          <cell r="N8947">
            <v>0</v>
          </cell>
          <cell r="O8947" t="str">
            <v>+++</v>
          </cell>
        </row>
        <row r="8948">
          <cell r="A8948" t="str">
            <v>640.07.00.170-5100.03</v>
          </cell>
          <cell r="B8948" t="str">
            <v>640</v>
          </cell>
          <cell r="C8948" t="str">
            <v>07</v>
          </cell>
          <cell r="D8948" t="str">
            <v>00</v>
          </cell>
          <cell r="E8948" t="str">
            <v>170</v>
          </cell>
          <cell r="F8948" t="str">
            <v>5100.03</v>
          </cell>
          <cell r="G8948" t="str">
            <v>Benefits Dental Insurance</v>
          </cell>
          <cell r="H8948">
            <v>0</v>
          </cell>
          <cell r="I8948">
            <v>0</v>
          </cell>
          <cell r="J8948">
            <v>0</v>
          </cell>
          <cell r="K8948">
            <v>0</v>
          </cell>
          <cell r="L8948">
            <v>0</v>
          </cell>
          <cell r="M8948">
            <v>0</v>
          </cell>
          <cell r="N8948">
            <v>0</v>
          </cell>
          <cell r="O8948" t="str">
            <v>+++</v>
          </cell>
        </row>
        <row r="8949">
          <cell r="A8949" t="str">
            <v>640.07.00.170-5100.04</v>
          </cell>
          <cell r="B8949" t="str">
            <v>640</v>
          </cell>
          <cell r="C8949" t="str">
            <v>07</v>
          </cell>
          <cell r="D8949" t="str">
            <v>00</v>
          </cell>
          <cell r="E8949" t="str">
            <v>170</v>
          </cell>
          <cell r="F8949" t="str">
            <v>5100.04</v>
          </cell>
          <cell r="G8949" t="str">
            <v>Benefits Vision Insurance</v>
          </cell>
          <cell r="H8949">
            <v>0</v>
          </cell>
          <cell r="I8949">
            <v>0</v>
          </cell>
          <cell r="J8949">
            <v>0</v>
          </cell>
          <cell r="K8949">
            <v>0</v>
          </cell>
          <cell r="L8949">
            <v>0</v>
          </cell>
          <cell r="M8949">
            <v>0</v>
          </cell>
          <cell r="N8949">
            <v>0</v>
          </cell>
          <cell r="O8949" t="str">
            <v>+++</v>
          </cell>
        </row>
        <row r="8950">
          <cell r="A8950" t="str">
            <v>640.07.00.170-5100.05</v>
          </cell>
          <cell r="B8950" t="str">
            <v>640</v>
          </cell>
          <cell r="C8950" t="str">
            <v>07</v>
          </cell>
          <cell r="D8950" t="str">
            <v>00</v>
          </cell>
          <cell r="E8950" t="str">
            <v>170</v>
          </cell>
          <cell r="F8950" t="str">
            <v>5100.05</v>
          </cell>
          <cell r="G8950" t="str">
            <v>Benefits Life Insurance</v>
          </cell>
          <cell r="H8950">
            <v>0</v>
          </cell>
          <cell r="I8950">
            <v>0</v>
          </cell>
          <cell r="J8950">
            <v>0</v>
          </cell>
          <cell r="K8950">
            <v>0</v>
          </cell>
          <cell r="L8950">
            <v>0</v>
          </cell>
          <cell r="M8950">
            <v>0</v>
          </cell>
          <cell r="N8950">
            <v>0</v>
          </cell>
          <cell r="O8950" t="str">
            <v>+++</v>
          </cell>
        </row>
        <row r="8951">
          <cell r="A8951" t="str">
            <v>640.07.00.170-5100.06</v>
          </cell>
          <cell r="B8951" t="str">
            <v>640</v>
          </cell>
          <cell r="C8951" t="str">
            <v>07</v>
          </cell>
          <cell r="D8951" t="str">
            <v>00</v>
          </cell>
          <cell r="E8951" t="str">
            <v>170</v>
          </cell>
          <cell r="F8951" t="str">
            <v>5100.06</v>
          </cell>
          <cell r="G8951" t="str">
            <v>Benefits Worker's Comp</v>
          </cell>
          <cell r="H8951">
            <v>0</v>
          </cell>
          <cell r="I8951">
            <v>0</v>
          </cell>
          <cell r="J8951">
            <v>0</v>
          </cell>
          <cell r="K8951">
            <v>0</v>
          </cell>
          <cell r="L8951">
            <v>0</v>
          </cell>
          <cell r="M8951">
            <v>0</v>
          </cell>
          <cell r="N8951">
            <v>0</v>
          </cell>
          <cell r="O8951" t="str">
            <v>+++</v>
          </cell>
        </row>
        <row r="8952">
          <cell r="A8952" t="str">
            <v>640.07.00.170-5100.07</v>
          </cell>
          <cell r="B8952" t="str">
            <v>640</v>
          </cell>
          <cell r="C8952" t="str">
            <v>07</v>
          </cell>
          <cell r="D8952" t="str">
            <v>00</v>
          </cell>
          <cell r="E8952" t="str">
            <v>170</v>
          </cell>
          <cell r="F8952" t="str">
            <v>5100.07</v>
          </cell>
          <cell r="G8952" t="str">
            <v>Benefits Long Term Disability</v>
          </cell>
          <cell r="H8952">
            <v>0</v>
          </cell>
          <cell r="I8952">
            <v>0</v>
          </cell>
          <cell r="J8952">
            <v>0</v>
          </cell>
          <cell r="K8952">
            <v>0</v>
          </cell>
          <cell r="L8952">
            <v>0</v>
          </cell>
          <cell r="M8952">
            <v>0</v>
          </cell>
          <cell r="N8952">
            <v>0</v>
          </cell>
          <cell r="O8952" t="str">
            <v>+++</v>
          </cell>
        </row>
        <row r="8953">
          <cell r="A8953" t="str">
            <v>640.07.00.170-5100.08</v>
          </cell>
          <cell r="B8953" t="str">
            <v>640</v>
          </cell>
          <cell r="C8953" t="str">
            <v>07</v>
          </cell>
          <cell r="D8953" t="str">
            <v>00</v>
          </cell>
          <cell r="E8953" t="str">
            <v>170</v>
          </cell>
          <cell r="F8953" t="str">
            <v>5100.08</v>
          </cell>
          <cell r="G8953" t="str">
            <v>Benefits Deferred Compensation</v>
          </cell>
          <cell r="H8953">
            <v>0</v>
          </cell>
          <cell r="I8953">
            <v>0</v>
          </cell>
          <cell r="J8953">
            <v>0</v>
          </cell>
          <cell r="K8953">
            <v>0</v>
          </cell>
          <cell r="L8953">
            <v>0</v>
          </cell>
          <cell r="M8953">
            <v>0</v>
          </cell>
          <cell r="N8953">
            <v>0</v>
          </cell>
          <cell r="O8953" t="str">
            <v>+++</v>
          </cell>
        </row>
        <row r="8954">
          <cell r="A8954" t="str">
            <v>640.07.00.170-5100.09</v>
          </cell>
          <cell r="B8954" t="str">
            <v>640</v>
          </cell>
          <cell r="C8954" t="str">
            <v>07</v>
          </cell>
          <cell r="D8954" t="str">
            <v>00</v>
          </cell>
          <cell r="E8954" t="str">
            <v>170</v>
          </cell>
          <cell r="F8954" t="str">
            <v>5100.09</v>
          </cell>
          <cell r="G8954" t="str">
            <v>Benefits Unemployment Insurance</v>
          </cell>
          <cell r="H8954">
            <v>0</v>
          </cell>
          <cell r="I8954">
            <v>0</v>
          </cell>
          <cell r="J8954">
            <v>0</v>
          </cell>
          <cell r="K8954">
            <v>0</v>
          </cell>
          <cell r="L8954">
            <v>0</v>
          </cell>
          <cell r="M8954">
            <v>0</v>
          </cell>
          <cell r="N8954">
            <v>0</v>
          </cell>
          <cell r="O8954" t="str">
            <v>+++</v>
          </cell>
        </row>
        <row r="8955">
          <cell r="A8955" t="str">
            <v>640.07.00.170-5100.10</v>
          </cell>
          <cell r="B8955" t="str">
            <v>640</v>
          </cell>
          <cell r="C8955" t="str">
            <v>07</v>
          </cell>
          <cell r="D8955" t="str">
            <v>00</v>
          </cell>
          <cell r="E8955" t="str">
            <v>170</v>
          </cell>
          <cell r="F8955" t="str">
            <v>5100.10</v>
          </cell>
          <cell r="G8955" t="str">
            <v>Benefits Uniform Allowance</v>
          </cell>
          <cell r="H8955">
            <v>0</v>
          </cell>
          <cell r="I8955">
            <v>0</v>
          </cell>
          <cell r="J8955">
            <v>0</v>
          </cell>
          <cell r="K8955">
            <v>0</v>
          </cell>
          <cell r="L8955">
            <v>0</v>
          </cell>
          <cell r="M8955">
            <v>0</v>
          </cell>
          <cell r="N8955">
            <v>0</v>
          </cell>
          <cell r="O8955" t="str">
            <v>+++</v>
          </cell>
        </row>
        <row r="8956">
          <cell r="A8956" t="str">
            <v>640.07.00.170-5100.11</v>
          </cell>
          <cell r="B8956" t="str">
            <v>640</v>
          </cell>
          <cell r="C8956" t="str">
            <v>07</v>
          </cell>
          <cell r="D8956" t="str">
            <v>00</v>
          </cell>
          <cell r="E8956" t="str">
            <v>170</v>
          </cell>
          <cell r="F8956" t="str">
            <v>5100.11</v>
          </cell>
          <cell r="G8956" t="str">
            <v>Benefits Medicare</v>
          </cell>
          <cell r="H8956">
            <v>0</v>
          </cell>
          <cell r="I8956">
            <v>0</v>
          </cell>
          <cell r="J8956">
            <v>0</v>
          </cell>
          <cell r="K8956">
            <v>0</v>
          </cell>
          <cell r="L8956">
            <v>0</v>
          </cell>
          <cell r="M8956">
            <v>0</v>
          </cell>
          <cell r="N8956">
            <v>0</v>
          </cell>
          <cell r="O8956" t="str">
            <v>+++</v>
          </cell>
        </row>
        <row r="8957">
          <cell r="A8957" t="str">
            <v>640.07.00.170-5100.12</v>
          </cell>
          <cell r="B8957" t="str">
            <v>640</v>
          </cell>
          <cell r="C8957" t="str">
            <v>07</v>
          </cell>
          <cell r="D8957" t="str">
            <v>00</v>
          </cell>
          <cell r="E8957" t="str">
            <v>170</v>
          </cell>
          <cell r="F8957" t="str">
            <v>5100.12</v>
          </cell>
          <cell r="G8957" t="str">
            <v>Benefits Annual Physical Exam</v>
          </cell>
          <cell r="H8957">
            <v>0</v>
          </cell>
          <cell r="I8957">
            <v>0</v>
          </cell>
          <cell r="J8957">
            <v>0</v>
          </cell>
          <cell r="K8957">
            <v>0</v>
          </cell>
          <cell r="L8957">
            <v>0</v>
          </cell>
          <cell r="M8957">
            <v>0</v>
          </cell>
          <cell r="N8957">
            <v>0</v>
          </cell>
          <cell r="O8957" t="str">
            <v>+++</v>
          </cell>
        </row>
        <row r="8958">
          <cell r="A8958" t="str">
            <v>640.07.00.170-5100.13</v>
          </cell>
          <cell r="B8958" t="str">
            <v>640</v>
          </cell>
          <cell r="C8958" t="str">
            <v>07</v>
          </cell>
          <cell r="D8958" t="str">
            <v>00</v>
          </cell>
          <cell r="E8958" t="str">
            <v>170</v>
          </cell>
          <cell r="F8958" t="str">
            <v>5100.13</v>
          </cell>
          <cell r="G8958" t="str">
            <v>Benefits Employee Assistance Program</v>
          </cell>
          <cell r="H8958">
            <v>0</v>
          </cell>
          <cell r="I8958">
            <v>0</v>
          </cell>
          <cell r="J8958">
            <v>0</v>
          </cell>
          <cell r="K8958">
            <v>0</v>
          </cell>
          <cell r="L8958">
            <v>0</v>
          </cell>
          <cell r="M8958">
            <v>0</v>
          </cell>
          <cell r="N8958">
            <v>0</v>
          </cell>
          <cell r="O8958" t="str">
            <v>+++</v>
          </cell>
        </row>
        <row r="8959">
          <cell r="A8959" t="str">
            <v>640.07.00.170-5100.14</v>
          </cell>
          <cell r="B8959" t="str">
            <v>640</v>
          </cell>
          <cell r="C8959" t="str">
            <v>07</v>
          </cell>
          <cell r="D8959" t="str">
            <v>00</v>
          </cell>
          <cell r="E8959" t="str">
            <v>170</v>
          </cell>
          <cell r="F8959" t="str">
            <v>5100.14</v>
          </cell>
          <cell r="G8959" t="str">
            <v>Benefits PPE</v>
          </cell>
          <cell r="H8959">
            <v>0</v>
          </cell>
          <cell r="I8959">
            <v>0</v>
          </cell>
          <cell r="J8959">
            <v>0</v>
          </cell>
          <cell r="K8959">
            <v>0</v>
          </cell>
          <cell r="L8959">
            <v>0</v>
          </cell>
          <cell r="M8959">
            <v>0</v>
          </cell>
          <cell r="N8959">
            <v>0</v>
          </cell>
          <cell r="O8959" t="str">
            <v>+++</v>
          </cell>
        </row>
        <row r="8960">
          <cell r="A8960" t="str">
            <v>640.07.00.170-5100.15</v>
          </cell>
          <cell r="B8960" t="str">
            <v>640</v>
          </cell>
          <cell r="C8960" t="str">
            <v>07</v>
          </cell>
          <cell r="D8960" t="str">
            <v>00</v>
          </cell>
          <cell r="E8960" t="str">
            <v>170</v>
          </cell>
          <cell r="F8960" t="str">
            <v>5100.15</v>
          </cell>
          <cell r="G8960" t="str">
            <v>Benefits Cell Phone Allowance</v>
          </cell>
          <cell r="H8960">
            <v>0</v>
          </cell>
          <cell r="I8960">
            <v>0</v>
          </cell>
          <cell r="J8960">
            <v>0</v>
          </cell>
          <cell r="K8960">
            <v>0</v>
          </cell>
          <cell r="L8960">
            <v>0</v>
          </cell>
          <cell r="M8960">
            <v>0</v>
          </cell>
          <cell r="N8960">
            <v>0</v>
          </cell>
          <cell r="O8960" t="str">
            <v>+++</v>
          </cell>
        </row>
        <row r="8961">
          <cell r="A8961" t="str">
            <v>640.07.00.170-5100.16</v>
          </cell>
          <cell r="B8961" t="str">
            <v>640</v>
          </cell>
          <cell r="C8961" t="str">
            <v>07</v>
          </cell>
          <cell r="D8961" t="str">
            <v>00</v>
          </cell>
          <cell r="E8961" t="str">
            <v>170</v>
          </cell>
          <cell r="F8961" t="str">
            <v>5100.16</v>
          </cell>
          <cell r="G8961" t="str">
            <v>Benefits 1959 Survivor Retirement</v>
          </cell>
          <cell r="H8961">
            <v>0</v>
          </cell>
          <cell r="I8961">
            <v>0</v>
          </cell>
          <cell r="J8961">
            <v>0</v>
          </cell>
          <cell r="K8961">
            <v>0</v>
          </cell>
          <cell r="L8961">
            <v>0</v>
          </cell>
          <cell r="M8961">
            <v>0</v>
          </cell>
          <cell r="N8961">
            <v>0</v>
          </cell>
          <cell r="O8961" t="str">
            <v>+++</v>
          </cell>
        </row>
        <row r="8962">
          <cell r="A8962" t="str">
            <v>640.11.00.250-5000.01</v>
          </cell>
          <cell r="B8962" t="str">
            <v>640</v>
          </cell>
          <cell r="C8962" t="str">
            <v>11</v>
          </cell>
          <cell r="D8962" t="str">
            <v>00</v>
          </cell>
          <cell r="E8962" t="str">
            <v>250</v>
          </cell>
          <cell r="F8962" t="str">
            <v>5000.01</v>
          </cell>
          <cell r="G8962" t="str">
            <v>Salaries Regular</v>
          </cell>
          <cell r="H8962">
            <v>8714</v>
          </cell>
          <cell r="I8962">
            <v>0</v>
          </cell>
          <cell r="J8962">
            <v>8714</v>
          </cell>
          <cell r="K8962">
            <v>0</v>
          </cell>
          <cell r="L8962">
            <v>0</v>
          </cell>
          <cell r="M8962">
            <v>2549.09</v>
          </cell>
          <cell r="N8962">
            <v>6164.91</v>
          </cell>
          <cell r="O8962">
            <v>0.28999999999999998</v>
          </cell>
        </row>
        <row r="8963">
          <cell r="A8963" t="str">
            <v>640.11.00.250-5000.02</v>
          </cell>
          <cell r="B8963" t="str">
            <v>640</v>
          </cell>
          <cell r="C8963" t="str">
            <v>11</v>
          </cell>
          <cell r="D8963" t="str">
            <v>00</v>
          </cell>
          <cell r="E8963" t="str">
            <v>250</v>
          </cell>
          <cell r="F8963" t="str">
            <v>5000.02</v>
          </cell>
          <cell r="G8963" t="str">
            <v>Salaries Part Time</v>
          </cell>
          <cell r="H8963">
            <v>0</v>
          </cell>
          <cell r="I8963">
            <v>0</v>
          </cell>
          <cell r="J8963">
            <v>0</v>
          </cell>
          <cell r="K8963">
            <v>0</v>
          </cell>
          <cell r="L8963">
            <v>0</v>
          </cell>
          <cell r="M8963">
            <v>0</v>
          </cell>
          <cell r="N8963">
            <v>0</v>
          </cell>
          <cell r="O8963" t="str">
            <v>+++</v>
          </cell>
        </row>
        <row r="8964">
          <cell r="A8964" t="str">
            <v>640.11.00.250-5000.03</v>
          </cell>
          <cell r="B8964" t="str">
            <v>640</v>
          </cell>
          <cell r="C8964" t="str">
            <v>11</v>
          </cell>
          <cell r="D8964" t="str">
            <v>00</v>
          </cell>
          <cell r="E8964" t="str">
            <v>250</v>
          </cell>
          <cell r="F8964" t="str">
            <v>5000.03</v>
          </cell>
          <cell r="G8964" t="str">
            <v>Salaries Overtime</v>
          </cell>
          <cell r="H8964">
            <v>0</v>
          </cell>
          <cell r="I8964">
            <v>0</v>
          </cell>
          <cell r="J8964">
            <v>0</v>
          </cell>
          <cell r="K8964">
            <v>0</v>
          </cell>
          <cell r="L8964">
            <v>0</v>
          </cell>
          <cell r="M8964">
            <v>0</v>
          </cell>
          <cell r="N8964">
            <v>0</v>
          </cell>
          <cell r="O8964" t="str">
            <v>+++</v>
          </cell>
        </row>
        <row r="8965">
          <cell r="A8965" t="str">
            <v>640.11.00.250-5000.04</v>
          </cell>
          <cell r="B8965" t="str">
            <v>640</v>
          </cell>
          <cell r="C8965" t="str">
            <v>11</v>
          </cell>
          <cell r="D8965" t="str">
            <v>00</v>
          </cell>
          <cell r="E8965" t="str">
            <v>250</v>
          </cell>
          <cell r="F8965" t="str">
            <v>5000.04</v>
          </cell>
          <cell r="G8965" t="str">
            <v>Salaries Holiday Pay</v>
          </cell>
          <cell r="H8965">
            <v>0</v>
          </cell>
          <cell r="I8965">
            <v>0</v>
          </cell>
          <cell r="J8965">
            <v>0</v>
          </cell>
          <cell r="K8965">
            <v>0</v>
          </cell>
          <cell r="L8965">
            <v>0</v>
          </cell>
          <cell r="M8965">
            <v>0</v>
          </cell>
          <cell r="N8965">
            <v>0</v>
          </cell>
          <cell r="O8965" t="str">
            <v>+++</v>
          </cell>
        </row>
        <row r="8966">
          <cell r="A8966" t="str">
            <v>640.11.00.250-5000.05</v>
          </cell>
          <cell r="B8966" t="str">
            <v>640</v>
          </cell>
          <cell r="C8966" t="str">
            <v>11</v>
          </cell>
          <cell r="D8966" t="str">
            <v>00</v>
          </cell>
          <cell r="E8966" t="str">
            <v>250</v>
          </cell>
          <cell r="F8966" t="str">
            <v>5000.05</v>
          </cell>
          <cell r="G8966" t="str">
            <v>Salaries Duty Pay</v>
          </cell>
          <cell r="H8966">
            <v>0</v>
          </cell>
          <cell r="I8966">
            <v>0</v>
          </cell>
          <cell r="J8966">
            <v>0</v>
          </cell>
          <cell r="K8966">
            <v>0</v>
          </cell>
          <cell r="L8966">
            <v>0</v>
          </cell>
          <cell r="M8966">
            <v>0</v>
          </cell>
          <cell r="N8966">
            <v>0</v>
          </cell>
          <cell r="O8966" t="str">
            <v>+++</v>
          </cell>
        </row>
        <row r="8967">
          <cell r="A8967" t="str">
            <v>640.11.00.250-5000.06</v>
          </cell>
          <cell r="B8967" t="str">
            <v>640</v>
          </cell>
          <cell r="C8967" t="str">
            <v>11</v>
          </cell>
          <cell r="D8967" t="str">
            <v>00</v>
          </cell>
          <cell r="E8967" t="str">
            <v>250</v>
          </cell>
          <cell r="F8967" t="str">
            <v>5000.06</v>
          </cell>
          <cell r="G8967" t="str">
            <v>Salaries Out of Class</v>
          </cell>
          <cell r="H8967">
            <v>0</v>
          </cell>
          <cell r="I8967">
            <v>0</v>
          </cell>
          <cell r="J8967">
            <v>0</v>
          </cell>
          <cell r="K8967">
            <v>0</v>
          </cell>
          <cell r="L8967">
            <v>0</v>
          </cell>
          <cell r="M8967">
            <v>0</v>
          </cell>
          <cell r="N8967">
            <v>0</v>
          </cell>
          <cell r="O8967" t="str">
            <v>+++</v>
          </cell>
        </row>
        <row r="8968">
          <cell r="A8968" t="str">
            <v>640.11.00.250-5000.07</v>
          </cell>
          <cell r="B8968" t="str">
            <v>640</v>
          </cell>
          <cell r="C8968" t="str">
            <v>11</v>
          </cell>
          <cell r="D8968" t="str">
            <v>00</v>
          </cell>
          <cell r="E8968" t="str">
            <v>250</v>
          </cell>
          <cell r="F8968" t="str">
            <v>5000.07</v>
          </cell>
          <cell r="G8968" t="str">
            <v>Salaries Admin Leave Pay</v>
          </cell>
          <cell r="H8968">
            <v>0</v>
          </cell>
          <cell r="I8968">
            <v>0</v>
          </cell>
          <cell r="J8968">
            <v>0</v>
          </cell>
          <cell r="K8968">
            <v>0</v>
          </cell>
          <cell r="L8968">
            <v>0</v>
          </cell>
          <cell r="M8968">
            <v>0</v>
          </cell>
          <cell r="N8968">
            <v>0</v>
          </cell>
          <cell r="O8968" t="str">
            <v>+++</v>
          </cell>
        </row>
        <row r="8969">
          <cell r="A8969" t="str">
            <v>640.11.00.250-5000.08</v>
          </cell>
          <cell r="B8969" t="str">
            <v>640</v>
          </cell>
          <cell r="C8969" t="str">
            <v>11</v>
          </cell>
          <cell r="D8969" t="str">
            <v>00</v>
          </cell>
          <cell r="E8969" t="str">
            <v>250</v>
          </cell>
          <cell r="F8969" t="str">
            <v>5000.08</v>
          </cell>
          <cell r="G8969" t="str">
            <v>Salaries Longevity Pay</v>
          </cell>
          <cell r="H8969">
            <v>125</v>
          </cell>
          <cell r="I8969">
            <v>0</v>
          </cell>
          <cell r="J8969">
            <v>125</v>
          </cell>
          <cell r="K8969">
            <v>0</v>
          </cell>
          <cell r="L8969">
            <v>0</v>
          </cell>
          <cell r="M8969">
            <v>0</v>
          </cell>
          <cell r="N8969">
            <v>125</v>
          </cell>
          <cell r="O8969">
            <v>0</v>
          </cell>
        </row>
        <row r="8970">
          <cell r="A8970" t="str">
            <v>640.11.00.250-5000.09</v>
          </cell>
          <cell r="B8970" t="str">
            <v>640</v>
          </cell>
          <cell r="C8970" t="str">
            <v>11</v>
          </cell>
          <cell r="D8970" t="str">
            <v>00</v>
          </cell>
          <cell r="E8970" t="str">
            <v>250</v>
          </cell>
          <cell r="F8970" t="str">
            <v>5000.09</v>
          </cell>
          <cell r="G8970" t="str">
            <v>Salaries Mutual Aid Overtime</v>
          </cell>
          <cell r="H8970">
            <v>0</v>
          </cell>
          <cell r="I8970">
            <v>0</v>
          </cell>
          <cell r="J8970">
            <v>0</v>
          </cell>
          <cell r="K8970">
            <v>0</v>
          </cell>
          <cell r="L8970">
            <v>0</v>
          </cell>
          <cell r="M8970">
            <v>0</v>
          </cell>
          <cell r="N8970">
            <v>0</v>
          </cell>
          <cell r="O8970" t="str">
            <v>+++</v>
          </cell>
        </row>
        <row r="8971">
          <cell r="A8971" t="str">
            <v>640.11.00.250-5000.10</v>
          </cell>
          <cell r="B8971" t="str">
            <v>640</v>
          </cell>
          <cell r="C8971" t="str">
            <v>11</v>
          </cell>
          <cell r="D8971" t="str">
            <v>00</v>
          </cell>
          <cell r="E8971" t="str">
            <v>250</v>
          </cell>
          <cell r="F8971" t="str">
            <v>5000.10</v>
          </cell>
          <cell r="G8971" t="str">
            <v>Salaries Furloughs</v>
          </cell>
          <cell r="H8971">
            <v>0</v>
          </cell>
          <cell r="I8971">
            <v>0</v>
          </cell>
          <cell r="J8971">
            <v>0</v>
          </cell>
          <cell r="K8971">
            <v>0</v>
          </cell>
          <cell r="L8971">
            <v>0</v>
          </cell>
          <cell r="M8971">
            <v>0</v>
          </cell>
          <cell r="N8971">
            <v>0</v>
          </cell>
          <cell r="O8971" t="str">
            <v>+++</v>
          </cell>
        </row>
        <row r="8972">
          <cell r="A8972" t="str">
            <v>640.11.00.250-5000.11</v>
          </cell>
          <cell r="B8972" t="str">
            <v>640</v>
          </cell>
          <cell r="C8972" t="str">
            <v>11</v>
          </cell>
          <cell r="D8972" t="str">
            <v>00</v>
          </cell>
          <cell r="E8972" t="str">
            <v>250</v>
          </cell>
          <cell r="F8972" t="str">
            <v>5000.11</v>
          </cell>
          <cell r="G8972" t="str">
            <v>Salaries Worker's Comp</v>
          </cell>
          <cell r="H8972">
            <v>0</v>
          </cell>
          <cell r="I8972">
            <v>0</v>
          </cell>
          <cell r="J8972">
            <v>0</v>
          </cell>
          <cell r="K8972">
            <v>0</v>
          </cell>
          <cell r="L8972">
            <v>0</v>
          </cell>
          <cell r="M8972">
            <v>0</v>
          </cell>
          <cell r="N8972">
            <v>0</v>
          </cell>
          <cell r="O8972" t="str">
            <v>+++</v>
          </cell>
        </row>
        <row r="8973">
          <cell r="A8973" t="str">
            <v>640.11.00.250-5000.12</v>
          </cell>
          <cell r="B8973" t="str">
            <v>640</v>
          </cell>
          <cell r="C8973" t="str">
            <v>11</v>
          </cell>
          <cell r="D8973" t="str">
            <v>00</v>
          </cell>
          <cell r="E8973" t="str">
            <v>250</v>
          </cell>
          <cell r="F8973" t="str">
            <v>5000.12</v>
          </cell>
          <cell r="G8973" t="str">
            <v>Salaries Compensated Absences</v>
          </cell>
          <cell r="H8973">
            <v>0</v>
          </cell>
          <cell r="I8973">
            <v>0</v>
          </cell>
          <cell r="J8973">
            <v>0</v>
          </cell>
          <cell r="K8973">
            <v>0</v>
          </cell>
          <cell r="L8973">
            <v>0</v>
          </cell>
          <cell r="M8973">
            <v>0</v>
          </cell>
          <cell r="N8973">
            <v>0</v>
          </cell>
          <cell r="O8973" t="str">
            <v>+++</v>
          </cell>
        </row>
        <row r="8974">
          <cell r="A8974" t="str">
            <v>640.11.00.250-5100.00</v>
          </cell>
          <cell r="B8974" t="str">
            <v>640</v>
          </cell>
          <cell r="C8974" t="str">
            <v>11</v>
          </cell>
          <cell r="D8974" t="str">
            <v>00</v>
          </cell>
          <cell r="E8974" t="str">
            <v>250</v>
          </cell>
          <cell r="F8974" t="str">
            <v>5100.00</v>
          </cell>
          <cell r="G8974" t="str">
            <v>Benefits PERS Pool Liability</v>
          </cell>
          <cell r="H8974">
            <v>1695</v>
          </cell>
          <cell r="I8974">
            <v>0</v>
          </cell>
          <cell r="J8974">
            <v>1695</v>
          </cell>
          <cell r="K8974">
            <v>0</v>
          </cell>
          <cell r="L8974">
            <v>0</v>
          </cell>
          <cell r="M8974">
            <v>440.82</v>
          </cell>
          <cell r="N8974">
            <v>1254.18</v>
          </cell>
          <cell r="O8974">
            <v>0.26</v>
          </cell>
        </row>
        <row r="8975">
          <cell r="A8975" t="str">
            <v>640.11.00.250-5100.01</v>
          </cell>
          <cell r="B8975" t="str">
            <v>640</v>
          </cell>
          <cell r="C8975" t="str">
            <v>11</v>
          </cell>
          <cell r="D8975" t="str">
            <v>00</v>
          </cell>
          <cell r="E8975" t="str">
            <v>250</v>
          </cell>
          <cell r="F8975" t="str">
            <v>5100.01</v>
          </cell>
          <cell r="G8975" t="str">
            <v>Benefits Retirement</v>
          </cell>
          <cell r="H8975">
            <v>460</v>
          </cell>
          <cell r="I8975">
            <v>0</v>
          </cell>
          <cell r="J8975">
            <v>460</v>
          </cell>
          <cell r="K8975">
            <v>0</v>
          </cell>
          <cell r="L8975">
            <v>0</v>
          </cell>
          <cell r="M8975">
            <v>126.6</v>
          </cell>
          <cell r="N8975">
            <v>333.4</v>
          </cell>
          <cell r="O8975">
            <v>0.28000000000000003</v>
          </cell>
        </row>
        <row r="8976">
          <cell r="A8976" t="str">
            <v>640.11.00.250-5100.02</v>
          </cell>
          <cell r="B8976" t="str">
            <v>640</v>
          </cell>
          <cell r="C8976" t="str">
            <v>11</v>
          </cell>
          <cell r="D8976" t="str">
            <v>00</v>
          </cell>
          <cell r="E8976" t="str">
            <v>250</v>
          </cell>
          <cell r="F8976" t="str">
            <v>5100.02</v>
          </cell>
          <cell r="G8976" t="str">
            <v>Benefits Health Insurance</v>
          </cell>
          <cell r="H8976">
            <v>595</v>
          </cell>
          <cell r="I8976">
            <v>0</v>
          </cell>
          <cell r="J8976">
            <v>595</v>
          </cell>
          <cell r="K8976">
            <v>0</v>
          </cell>
          <cell r="L8976">
            <v>0</v>
          </cell>
          <cell r="M8976">
            <v>0</v>
          </cell>
          <cell r="N8976">
            <v>595</v>
          </cell>
          <cell r="O8976">
            <v>0</v>
          </cell>
        </row>
        <row r="8977">
          <cell r="A8977" t="str">
            <v>640.11.00.250-5100.03</v>
          </cell>
          <cell r="B8977" t="str">
            <v>640</v>
          </cell>
          <cell r="C8977" t="str">
            <v>11</v>
          </cell>
          <cell r="D8977" t="str">
            <v>00</v>
          </cell>
          <cell r="E8977" t="str">
            <v>250</v>
          </cell>
          <cell r="F8977" t="str">
            <v>5100.03</v>
          </cell>
          <cell r="G8977" t="str">
            <v>Benefits Dental Insurance</v>
          </cell>
          <cell r="H8977">
            <v>40</v>
          </cell>
          <cell r="I8977">
            <v>0</v>
          </cell>
          <cell r="J8977">
            <v>40</v>
          </cell>
          <cell r="K8977">
            <v>0</v>
          </cell>
          <cell r="L8977">
            <v>0</v>
          </cell>
          <cell r="M8977">
            <v>25.62</v>
          </cell>
          <cell r="N8977">
            <v>14.38</v>
          </cell>
          <cell r="O8977">
            <v>0.64</v>
          </cell>
        </row>
        <row r="8978">
          <cell r="A8978" t="str">
            <v>640.11.00.250-5100.04</v>
          </cell>
          <cell r="B8978" t="str">
            <v>640</v>
          </cell>
          <cell r="C8978" t="str">
            <v>11</v>
          </cell>
          <cell r="D8978" t="str">
            <v>00</v>
          </cell>
          <cell r="E8978" t="str">
            <v>250</v>
          </cell>
          <cell r="F8978" t="str">
            <v>5100.04</v>
          </cell>
          <cell r="G8978" t="str">
            <v>Benefits Vision Insurance</v>
          </cell>
          <cell r="H8978">
            <v>10</v>
          </cell>
          <cell r="I8978">
            <v>0</v>
          </cell>
          <cell r="J8978">
            <v>10</v>
          </cell>
          <cell r="K8978">
            <v>0</v>
          </cell>
          <cell r="L8978">
            <v>0</v>
          </cell>
          <cell r="M8978">
            <v>4.1399999999999997</v>
          </cell>
          <cell r="N8978">
            <v>5.86</v>
          </cell>
          <cell r="O8978">
            <v>0.41</v>
          </cell>
        </row>
        <row r="8979">
          <cell r="A8979" t="str">
            <v>640.11.00.250-5100.05</v>
          </cell>
          <cell r="B8979" t="str">
            <v>640</v>
          </cell>
          <cell r="C8979" t="str">
            <v>11</v>
          </cell>
          <cell r="D8979" t="str">
            <v>00</v>
          </cell>
          <cell r="E8979" t="str">
            <v>250</v>
          </cell>
          <cell r="F8979" t="str">
            <v>5100.05</v>
          </cell>
          <cell r="G8979" t="str">
            <v>Benefits Life Insurance</v>
          </cell>
          <cell r="H8979">
            <v>20</v>
          </cell>
          <cell r="I8979">
            <v>0</v>
          </cell>
          <cell r="J8979">
            <v>20</v>
          </cell>
          <cell r="K8979">
            <v>0</v>
          </cell>
          <cell r="L8979">
            <v>0</v>
          </cell>
          <cell r="M8979">
            <v>4.22</v>
          </cell>
          <cell r="N8979">
            <v>15.78</v>
          </cell>
          <cell r="O8979">
            <v>0.21</v>
          </cell>
        </row>
        <row r="8980">
          <cell r="A8980" t="str">
            <v>640.11.00.250-5100.06</v>
          </cell>
          <cell r="B8980" t="str">
            <v>640</v>
          </cell>
          <cell r="C8980" t="str">
            <v>11</v>
          </cell>
          <cell r="D8980" t="str">
            <v>00</v>
          </cell>
          <cell r="E8980" t="str">
            <v>250</v>
          </cell>
          <cell r="F8980" t="str">
            <v>5100.06</v>
          </cell>
          <cell r="G8980" t="str">
            <v>Benefits Worker's Comp</v>
          </cell>
          <cell r="H8980">
            <v>240</v>
          </cell>
          <cell r="I8980">
            <v>0</v>
          </cell>
          <cell r="J8980">
            <v>240</v>
          </cell>
          <cell r="K8980">
            <v>0</v>
          </cell>
          <cell r="L8980">
            <v>0</v>
          </cell>
          <cell r="M8980">
            <v>0</v>
          </cell>
          <cell r="N8980">
            <v>240</v>
          </cell>
          <cell r="O8980">
            <v>0</v>
          </cell>
        </row>
        <row r="8981">
          <cell r="A8981" t="str">
            <v>640.11.00.250-5100.07</v>
          </cell>
          <cell r="B8981" t="str">
            <v>640</v>
          </cell>
          <cell r="C8981" t="str">
            <v>11</v>
          </cell>
          <cell r="D8981" t="str">
            <v>00</v>
          </cell>
          <cell r="E8981" t="str">
            <v>250</v>
          </cell>
          <cell r="F8981" t="str">
            <v>5100.07</v>
          </cell>
          <cell r="G8981" t="str">
            <v>Benefits Long Term Disability</v>
          </cell>
          <cell r="H8981">
            <v>60</v>
          </cell>
          <cell r="I8981">
            <v>0</v>
          </cell>
          <cell r="J8981">
            <v>60</v>
          </cell>
          <cell r="K8981">
            <v>0</v>
          </cell>
          <cell r="L8981">
            <v>0</v>
          </cell>
          <cell r="M8981">
            <v>10.53</v>
          </cell>
          <cell r="N8981">
            <v>49.47</v>
          </cell>
          <cell r="O8981">
            <v>0.18</v>
          </cell>
        </row>
        <row r="8982">
          <cell r="A8982" t="str">
            <v>640.11.00.250-5100.08</v>
          </cell>
          <cell r="B8982" t="str">
            <v>640</v>
          </cell>
          <cell r="C8982" t="str">
            <v>11</v>
          </cell>
          <cell r="D8982" t="str">
            <v>00</v>
          </cell>
          <cell r="E8982" t="str">
            <v>250</v>
          </cell>
          <cell r="F8982" t="str">
            <v>5100.08</v>
          </cell>
          <cell r="G8982" t="str">
            <v>Benefits Deferred Compensation</v>
          </cell>
          <cell r="H8982">
            <v>0</v>
          </cell>
          <cell r="I8982">
            <v>0</v>
          </cell>
          <cell r="J8982">
            <v>0</v>
          </cell>
          <cell r="K8982">
            <v>0</v>
          </cell>
          <cell r="L8982">
            <v>0</v>
          </cell>
          <cell r="M8982">
            <v>105.83</v>
          </cell>
          <cell r="N8982">
            <v>-105.83</v>
          </cell>
          <cell r="O8982" t="str">
            <v>+++</v>
          </cell>
        </row>
        <row r="8983">
          <cell r="A8983" t="str">
            <v>640.11.00.250-5100.09</v>
          </cell>
          <cell r="B8983" t="str">
            <v>640</v>
          </cell>
          <cell r="C8983" t="str">
            <v>11</v>
          </cell>
          <cell r="D8983" t="str">
            <v>00</v>
          </cell>
          <cell r="E8983" t="str">
            <v>250</v>
          </cell>
          <cell r="F8983" t="str">
            <v>5100.09</v>
          </cell>
          <cell r="G8983" t="str">
            <v>Benefits Unemployment Insurance</v>
          </cell>
          <cell r="H8983">
            <v>0</v>
          </cell>
          <cell r="I8983">
            <v>0</v>
          </cell>
          <cell r="J8983">
            <v>0</v>
          </cell>
          <cell r="K8983">
            <v>0</v>
          </cell>
          <cell r="L8983">
            <v>0</v>
          </cell>
          <cell r="M8983">
            <v>0</v>
          </cell>
          <cell r="N8983">
            <v>0</v>
          </cell>
          <cell r="O8983" t="str">
            <v>+++</v>
          </cell>
        </row>
        <row r="8984">
          <cell r="A8984" t="str">
            <v>640.11.00.250-5100.10</v>
          </cell>
          <cell r="B8984" t="str">
            <v>640</v>
          </cell>
          <cell r="C8984" t="str">
            <v>11</v>
          </cell>
          <cell r="D8984" t="str">
            <v>00</v>
          </cell>
          <cell r="E8984" t="str">
            <v>250</v>
          </cell>
          <cell r="F8984" t="str">
            <v>5100.10</v>
          </cell>
          <cell r="G8984" t="str">
            <v>Benefits Uniform Allowance</v>
          </cell>
          <cell r="H8984">
            <v>70</v>
          </cell>
          <cell r="I8984">
            <v>0</v>
          </cell>
          <cell r="J8984">
            <v>70</v>
          </cell>
          <cell r="K8984">
            <v>0</v>
          </cell>
          <cell r="L8984">
            <v>0</v>
          </cell>
          <cell r="M8984">
            <v>0</v>
          </cell>
          <cell r="N8984">
            <v>70</v>
          </cell>
          <cell r="O8984">
            <v>0</v>
          </cell>
        </row>
        <row r="8985">
          <cell r="A8985" t="str">
            <v>640.11.00.250-5100.11</v>
          </cell>
          <cell r="B8985" t="str">
            <v>640</v>
          </cell>
          <cell r="C8985" t="str">
            <v>11</v>
          </cell>
          <cell r="D8985" t="str">
            <v>00</v>
          </cell>
          <cell r="E8985" t="str">
            <v>250</v>
          </cell>
          <cell r="F8985" t="str">
            <v>5100.11</v>
          </cell>
          <cell r="G8985" t="str">
            <v>Benefits Medicare</v>
          </cell>
          <cell r="H8985">
            <v>130</v>
          </cell>
          <cell r="I8985">
            <v>0</v>
          </cell>
          <cell r="J8985">
            <v>130</v>
          </cell>
          <cell r="K8985">
            <v>0</v>
          </cell>
          <cell r="L8985">
            <v>0</v>
          </cell>
          <cell r="M8985">
            <v>38.67</v>
          </cell>
          <cell r="N8985">
            <v>91.33</v>
          </cell>
          <cell r="O8985">
            <v>0.3</v>
          </cell>
        </row>
        <row r="8986">
          <cell r="A8986" t="str">
            <v>640.11.00.250-5100.12</v>
          </cell>
          <cell r="B8986" t="str">
            <v>640</v>
          </cell>
          <cell r="C8986" t="str">
            <v>11</v>
          </cell>
          <cell r="D8986" t="str">
            <v>00</v>
          </cell>
          <cell r="E8986" t="str">
            <v>250</v>
          </cell>
          <cell r="F8986" t="str">
            <v>5100.12</v>
          </cell>
          <cell r="G8986" t="str">
            <v>Benefits Annual Physical Exam</v>
          </cell>
          <cell r="H8986">
            <v>0</v>
          </cell>
          <cell r="I8986">
            <v>0</v>
          </cell>
          <cell r="J8986">
            <v>0</v>
          </cell>
          <cell r="K8986">
            <v>0</v>
          </cell>
          <cell r="L8986">
            <v>0</v>
          </cell>
          <cell r="M8986">
            <v>0</v>
          </cell>
          <cell r="N8986">
            <v>0</v>
          </cell>
          <cell r="O8986" t="str">
            <v>+++</v>
          </cell>
        </row>
        <row r="8987">
          <cell r="A8987" t="str">
            <v>640.11.00.250-5100.13</v>
          </cell>
          <cell r="B8987" t="str">
            <v>640</v>
          </cell>
          <cell r="C8987" t="str">
            <v>11</v>
          </cell>
          <cell r="D8987" t="str">
            <v>00</v>
          </cell>
          <cell r="E8987" t="str">
            <v>250</v>
          </cell>
          <cell r="F8987" t="str">
            <v>5100.13</v>
          </cell>
          <cell r="G8987" t="str">
            <v>Benefits Employee Assistance Program</v>
          </cell>
          <cell r="H8987">
            <v>0</v>
          </cell>
          <cell r="I8987">
            <v>0</v>
          </cell>
          <cell r="J8987">
            <v>0</v>
          </cell>
          <cell r="K8987">
            <v>0</v>
          </cell>
          <cell r="L8987">
            <v>0</v>
          </cell>
          <cell r="M8987">
            <v>0</v>
          </cell>
          <cell r="N8987">
            <v>0</v>
          </cell>
          <cell r="O8987" t="str">
            <v>+++</v>
          </cell>
        </row>
        <row r="8988">
          <cell r="A8988" t="str">
            <v>640.11.00.250-5100.14</v>
          </cell>
          <cell r="B8988" t="str">
            <v>640</v>
          </cell>
          <cell r="C8988" t="str">
            <v>11</v>
          </cell>
          <cell r="D8988" t="str">
            <v>00</v>
          </cell>
          <cell r="E8988" t="str">
            <v>250</v>
          </cell>
          <cell r="F8988" t="str">
            <v>5100.14</v>
          </cell>
          <cell r="G8988" t="str">
            <v>Benefits PPE</v>
          </cell>
          <cell r="H8988">
            <v>0</v>
          </cell>
          <cell r="I8988">
            <v>0</v>
          </cell>
          <cell r="J8988">
            <v>0</v>
          </cell>
          <cell r="K8988">
            <v>0</v>
          </cell>
          <cell r="L8988">
            <v>0</v>
          </cell>
          <cell r="M8988">
            <v>0</v>
          </cell>
          <cell r="N8988">
            <v>0</v>
          </cell>
          <cell r="O8988" t="str">
            <v>+++</v>
          </cell>
        </row>
        <row r="8989">
          <cell r="A8989" t="str">
            <v>640.11.00.250-5100.15</v>
          </cell>
          <cell r="B8989" t="str">
            <v>640</v>
          </cell>
          <cell r="C8989" t="str">
            <v>11</v>
          </cell>
          <cell r="D8989" t="str">
            <v>00</v>
          </cell>
          <cell r="E8989" t="str">
            <v>250</v>
          </cell>
          <cell r="F8989" t="str">
            <v>5100.15</v>
          </cell>
          <cell r="G8989" t="str">
            <v>Benefits Cell Phone Allowance</v>
          </cell>
          <cell r="H8989">
            <v>100</v>
          </cell>
          <cell r="I8989">
            <v>0</v>
          </cell>
          <cell r="J8989">
            <v>100</v>
          </cell>
          <cell r="K8989">
            <v>0</v>
          </cell>
          <cell r="L8989">
            <v>0</v>
          </cell>
          <cell r="M8989">
            <v>25.2</v>
          </cell>
          <cell r="N8989">
            <v>74.8</v>
          </cell>
          <cell r="O8989">
            <v>0.25</v>
          </cell>
        </row>
        <row r="8990">
          <cell r="A8990" t="str">
            <v>640.11.00.250-5100.16</v>
          </cell>
          <cell r="B8990" t="str">
            <v>640</v>
          </cell>
          <cell r="C8990" t="str">
            <v>11</v>
          </cell>
          <cell r="D8990" t="str">
            <v>00</v>
          </cell>
          <cell r="E8990" t="str">
            <v>250</v>
          </cell>
          <cell r="F8990" t="str">
            <v>5100.16</v>
          </cell>
          <cell r="G8990" t="str">
            <v>Benefits 1959 Survivor Retirement</v>
          </cell>
          <cell r="H8990">
            <v>0</v>
          </cell>
          <cell r="I8990">
            <v>0</v>
          </cell>
          <cell r="J8990">
            <v>0</v>
          </cell>
          <cell r="K8990">
            <v>0</v>
          </cell>
          <cell r="L8990">
            <v>0</v>
          </cell>
          <cell r="M8990">
            <v>0</v>
          </cell>
          <cell r="N8990">
            <v>0</v>
          </cell>
          <cell r="O8990" t="str">
            <v>+++</v>
          </cell>
        </row>
        <row r="8991">
          <cell r="A8991" t="str">
            <v>640.11.00.250-5100.17</v>
          </cell>
          <cell r="B8991" t="str">
            <v>640</v>
          </cell>
          <cell r="C8991" t="str">
            <v>11</v>
          </cell>
          <cell r="D8991" t="str">
            <v>00</v>
          </cell>
          <cell r="E8991" t="str">
            <v>250</v>
          </cell>
          <cell r="F8991" t="str">
            <v>5100.17</v>
          </cell>
          <cell r="G8991" t="str">
            <v>Benefits Other Post Employment Benefits</v>
          </cell>
          <cell r="H8991">
            <v>0</v>
          </cell>
          <cell r="I8991">
            <v>0</v>
          </cell>
          <cell r="J8991">
            <v>0</v>
          </cell>
          <cell r="K8991">
            <v>0</v>
          </cell>
          <cell r="L8991">
            <v>0</v>
          </cell>
          <cell r="M8991">
            <v>0</v>
          </cell>
          <cell r="N8991">
            <v>0</v>
          </cell>
          <cell r="O8991" t="str">
            <v>+++</v>
          </cell>
        </row>
        <row r="8992">
          <cell r="A8992" t="str">
            <v>640.40.50.001-5000.01</v>
          </cell>
          <cell r="B8992" t="str">
            <v>640</v>
          </cell>
          <cell r="C8992" t="str">
            <v>40</v>
          </cell>
          <cell r="D8992" t="str">
            <v>50</v>
          </cell>
          <cell r="E8992" t="str">
            <v>001</v>
          </cell>
          <cell r="F8992" t="str">
            <v>5000.01</v>
          </cell>
          <cell r="G8992" t="str">
            <v>Salaries Regular</v>
          </cell>
          <cell r="H8992">
            <v>119032</v>
          </cell>
          <cell r="I8992">
            <v>0</v>
          </cell>
          <cell r="J8992">
            <v>119032</v>
          </cell>
          <cell r="K8992">
            <v>0</v>
          </cell>
          <cell r="L8992">
            <v>0</v>
          </cell>
          <cell r="M8992">
            <v>29437.69</v>
          </cell>
          <cell r="N8992">
            <v>89594.31</v>
          </cell>
          <cell r="O8992">
            <v>0.25</v>
          </cell>
        </row>
        <row r="8993">
          <cell r="A8993" t="str">
            <v>640.40.50.001-5000.02</v>
          </cell>
          <cell r="B8993" t="str">
            <v>640</v>
          </cell>
          <cell r="C8993" t="str">
            <v>40</v>
          </cell>
          <cell r="D8993" t="str">
            <v>50</v>
          </cell>
          <cell r="E8993" t="str">
            <v>001</v>
          </cell>
          <cell r="F8993" t="str">
            <v>5000.02</v>
          </cell>
          <cell r="G8993" t="str">
            <v>Salaries Part Time</v>
          </cell>
          <cell r="H8993">
            <v>0</v>
          </cell>
          <cell r="I8993">
            <v>0</v>
          </cell>
          <cell r="J8993">
            <v>0</v>
          </cell>
          <cell r="K8993">
            <v>0</v>
          </cell>
          <cell r="L8993">
            <v>0</v>
          </cell>
          <cell r="M8993">
            <v>0</v>
          </cell>
          <cell r="N8993">
            <v>0</v>
          </cell>
          <cell r="O8993" t="str">
            <v>+++</v>
          </cell>
        </row>
        <row r="8994">
          <cell r="A8994" t="str">
            <v>640.40.50.001-5000.03</v>
          </cell>
          <cell r="B8994" t="str">
            <v>640</v>
          </cell>
          <cell r="C8994" t="str">
            <v>40</v>
          </cell>
          <cell r="D8994" t="str">
            <v>50</v>
          </cell>
          <cell r="E8994" t="str">
            <v>001</v>
          </cell>
          <cell r="F8994" t="str">
            <v>5000.03</v>
          </cell>
          <cell r="G8994" t="str">
            <v>Salaries Overtime</v>
          </cell>
          <cell r="H8994">
            <v>105</v>
          </cell>
          <cell r="I8994">
            <v>0</v>
          </cell>
          <cell r="J8994">
            <v>105</v>
          </cell>
          <cell r="K8994">
            <v>0</v>
          </cell>
          <cell r="L8994">
            <v>0</v>
          </cell>
          <cell r="M8994">
            <v>41.87</v>
          </cell>
          <cell r="N8994">
            <v>63.13</v>
          </cell>
          <cell r="O8994">
            <v>0.4</v>
          </cell>
        </row>
        <row r="8995">
          <cell r="A8995" t="str">
            <v>640.40.50.001-5000.04</v>
          </cell>
          <cell r="B8995" t="str">
            <v>640</v>
          </cell>
          <cell r="C8995" t="str">
            <v>40</v>
          </cell>
          <cell r="D8995" t="str">
            <v>50</v>
          </cell>
          <cell r="E8995" t="str">
            <v>001</v>
          </cell>
          <cell r="F8995" t="str">
            <v>5000.04</v>
          </cell>
          <cell r="G8995" t="str">
            <v>Salaries Holiday Pay</v>
          </cell>
          <cell r="H8995">
            <v>0</v>
          </cell>
          <cell r="I8995">
            <v>0</v>
          </cell>
          <cell r="J8995">
            <v>0</v>
          </cell>
          <cell r="K8995">
            <v>0</v>
          </cell>
          <cell r="L8995">
            <v>0</v>
          </cell>
          <cell r="M8995">
            <v>0</v>
          </cell>
          <cell r="N8995">
            <v>0</v>
          </cell>
          <cell r="O8995" t="str">
            <v>+++</v>
          </cell>
        </row>
        <row r="8996">
          <cell r="A8996" t="str">
            <v>640.40.50.001-5000.05</v>
          </cell>
          <cell r="B8996" t="str">
            <v>640</v>
          </cell>
          <cell r="C8996" t="str">
            <v>40</v>
          </cell>
          <cell r="D8996" t="str">
            <v>50</v>
          </cell>
          <cell r="E8996" t="str">
            <v>001</v>
          </cell>
          <cell r="F8996" t="str">
            <v>5000.05</v>
          </cell>
          <cell r="G8996" t="str">
            <v>Salaries Duty Pay</v>
          </cell>
          <cell r="H8996">
            <v>0</v>
          </cell>
          <cell r="I8996">
            <v>0</v>
          </cell>
          <cell r="J8996">
            <v>0</v>
          </cell>
          <cell r="K8996">
            <v>0</v>
          </cell>
          <cell r="L8996">
            <v>0</v>
          </cell>
          <cell r="M8996">
            <v>0</v>
          </cell>
          <cell r="N8996">
            <v>0</v>
          </cell>
          <cell r="O8996" t="str">
            <v>+++</v>
          </cell>
        </row>
        <row r="8997">
          <cell r="A8997" t="str">
            <v>640.40.50.001-5000.06</v>
          </cell>
          <cell r="B8997" t="str">
            <v>640</v>
          </cell>
          <cell r="C8997" t="str">
            <v>40</v>
          </cell>
          <cell r="D8997" t="str">
            <v>50</v>
          </cell>
          <cell r="E8997" t="str">
            <v>001</v>
          </cell>
          <cell r="F8997" t="str">
            <v>5000.06</v>
          </cell>
          <cell r="G8997" t="str">
            <v>Salaries Out of Class</v>
          </cell>
          <cell r="H8997">
            <v>0</v>
          </cell>
          <cell r="I8997">
            <v>0</v>
          </cell>
          <cell r="J8997">
            <v>0</v>
          </cell>
          <cell r="K8997">
            <v>0</v>
          </cell>
          <cell r="L8997">
            <v>0</v>
          </cell>
          <cell r="M8997">
            <v>92.15</v>
          </cell>
          <cell r="N8997">
            <v>-92.15</v>
          </cell>
          <cell r="O8997" t="str">
            <v>+++</v>
          </cell>
        </row>
        <row r="8998">
          <cell r="A8998" t="str">
            <v>640.40.50.001-5000.07</v>
          </cell>
          <cell r="B8998" t="str">
            <v>640</v>
          </cell>
          <cell r="C8998" t="str">
            <v>40</v>
          </cell>
          <cell r="D8998" t="str">
            <v>50</v>
          </cell>
          <cell r="E8998" t="str">
            <v>001</v>
          </cell>
          <cell r="F8998" t="str">
            <v>5000.07</v>
          </cell>
          <cell r="G8998" t="str">
            <v>Salaries Admin Leave Pay</v>
          </cell>
          <cell r="H8998">
            <v>2220</v>
          </cell>
          <cell r="I8998">
            <v>0</v>
          </cell>
          <cell r="J8998">
            <v>2220</v>
          </cell>
          <cell r="K8998">
            <v>0</v>
          </cell>
          <cell r="L8998">
            <v>0</v>
          </cell>
          <cell r="M8998">
            <v>0</v>
          </cell>
          <cell r="N8998">
            <v>2220</v>
          </cell>
          <cell r="O8998">
            <v>0</v>
          </cell>
        </row>
        <row r="8999">
          <cell r="A8999" t="str">
            <v>640.40.50.001-5000.08</v>
          </cell>
          <cell r="B8999" t="str">
            <v>640</v>
          </cell>
          <cell r="C8999" t="str">
            <v>40</v>
          </cell>
          <cell r="D8999" t="str">
            <v>50</v>
          </cell>
          <cell r="E8999" t="str">
            <v>001</v>
          </cell>
          <cell r="F8999" t="str">
            <v>5000.08</v>
          </cell>
          <cell r="G8999" t="str">
            <v>Salaries Longevity Pay</v>
          </cell>
          <cell r="H8999">
            <v>1149</v>
          </cell>
          <cell r="I8999">
            <v>0</v>
          </cell>
          <cell r="J8999">
            <v>1149</v>
          </cell>
          <cell r="K8999">
            <v>0</v>
          </cell>
          <cell r="L8999">
            <v>0</v>
          </cell>
          <cell r="M8999">
            <v>0</v>
          </cell>
          <cell r="N8999">
            <v>1149</v>
          </cell>
          <cell r="O8999">
            <v>0</v>
          </cell>
        </row>
        <row r="9000">
          <cell r="A9000" t="str">
            <v>640.40.50.001-5000.09</v>
          </cell>
          <cell r="B9000" t="str">
            <v>640</v>
          </cell>
          <cell r="C9000" t="str">
            <v>40</v>
          </cell>
          <cell r="D9000" t="str">
            <v>50</v>
          </cell>
          <cell r="E9000" t="str">
            <v>001</v>
          </cell>
          <cell r="F9000" t="str">
            <v>5000.09</v>
          </cell>
          <cell r="G9000" t="str">
            <v>Salaries Mutual Aid Overtime</v>
          </cell>
          <cell r="H9000">
            <v>0</v>
          </cell>
          <cell r="I9000">
            <v>0</v>
          </cell>
          <cell r="J9000">
            <v>0</v>
          </cell>
          <cell r="K9000">
            <v>0</v>
          </cell>
          <cell r="L9000">
            <v>0</v>
          </cell>
          <cell r="M9000">
            <v>0</v>
          </cell>
          <cell r="N9000">
            <v>0</v>
          </cell>
          <cell r="O9000" t="str">
            <v>+++</v>
          </cell>
        </row>
        <row r="9001">
          <cell r="A9001" t="str">
            <v>640.40.50.001-5000.10</v>
          </cell>
          <cell r="B9001" t="str">
            <v>640</v>
          </cell>
          <cell r="C9001" t="str">
            <v>40</v>
          </cell>
          <cell r="D9001" t="str">
            <v>50</v>
          </cell>
          <cell r="E9001" t="str">
            <v>001</v>
          </cell>
          <cell r="F9001" t="str">
            <v>5000.10</v>
          </cell>
          <cell r="G9001" t="str">
            <v>Salaries Furloughs</v>
          </cell>
          <cell r="H9001">
            <v>0</v>
          </cell>
          <cell r="I9001">
            <v>0</v>
          </cell>
          <cell r="J9001">
            <v>0</v>
          </cell>
          <cell r="K9001">
            <v>0</v>
          </cell>
          <cell r="L9001">
            <v>0</v>
          </cell>
          <cell r="M9001">
            <v>0</v>
          </cell>
          <cell r="N9001">
            <v>0</v>
          </cell>
          <cell r="O9001" t="str">
            <v>+++</v>
          </cell>
        </row>
        <row r="9002">
          <cell r="A9002" t="str">
            <v>640.40.50.001-5000.11</v>
          </cell>
          <cell r="B9002" t="str">
            <v>640</v>
          </cell>
          <cell r="C9002" t="str">
            <v>40</v>
          </cell>
          <cell r="D9002" t="str">
            <v>50</v>
          </cell>
          <cell r="E9002" t="str">
            <v>001</v>
          </cell>
          <cell r="F9002" t="str">
            <v>5000.11</v>
          </cell>
          <cell r="G9002" t="str">
            <v>Salaries Worker's Comp</v>
          </cell>
          <cell r="H9002">
            <v>0</v>
          </cell>
          <cell r="I9002">
            <v>0</v>
          </cell>
          <cell r="J9002">
            <v>0</v>
          </cell>
          <cell r="K9002">
            <v>0</v>
          </cell>
          <cell r="L9002">
            <v>0</v>
          </cell>
          <cell r="M9002">
            <v>0</v>
          </cell>
          <cell r="N9002">
            <v>0</v>
          </cell>
          <cell r="O9002" t="str">
            <v>+++</v>
          </cell>
        </row>
        <row r="9003">
          <cell r="A9003" t="str">
            <v>640.40.50.001-5000.12</v>
          </cell>
          <cell r="B9003" t="str">
            <v>640</v>
          </cell>
          <cell r="C9003" t="str">
            <v>40</v>
          </cell>
          <cell r="D9003" t="str">
            <v>50</v>
          </cell>
          <cell r="E9003" t="str">
            <v>001</v>
          </cell>
          <cell r="F9003" t="str">
            <v>5000.12</v>
          </cell>
          <cell r="G9003" t="str">
            <v>Salaries Compensated Absences</v>
          </cell>
          <cell r="H9003">
            <v>0</v>
          </cell>
          <cell r="I9003">
            <v>0</v>
          </cell>
          <cell r="J9003">
            <v>0</v>
          </cell>
          <cell r="K9003">
            <v>0</v>
          </cell>
          <cell r="L9003">
            <v>0</v>
          </cell>
          <cell r="M9003">
            <v>0</v>
          </cell>
          <cell r="N9003">
            <v>0</v>
          </cell>
          <cell r="O9003" t="str">
            <v>+++</v>
          </cell>
        </row>
        <row r="9004">
          <cell r="A9004" t="str">
            <v>640.40.50.001-5000.99</v>
          </cell>
          <cell r="B9004" t="str">
            <v>640</v>
          </cell>
          <cell r="C9004" t="str">
            <v>40</v>
          </cell>
          <cell r="D9004" t="str">
            <v>50</v>
          </cell>
          <cell r="E9004" t="str">
            <v>001</v>
          </cell>
          <cell r="F9004" t="str">
            <v>5000.99</v>
          </cell>
          <cell r="G9004" t="str">
            <v>Salaries New Personnel Requests</v>
          </cell>
          <cell r="H9004">
            <v>0</v>
          </cell>
          <cell r="I9004">
            <v>0</v>
          </cell>
          <cell r="J9004">
            <v>0</v>
          </cell>
          <cell r="K9004">
            <v>0</v>
          </cell>
          <cell r="L9004">
            <v>0</v>
          </cell>
          <cell r="M9004">
            <v>0</v>
          </cell>
          <cell r="N9004">
            <v>0</v>
          </cell>
          <cell r="O9004" t="str">
            <v>+++</v>
          </cell>
        </row>
        <row r="9005">
          <cell r="A9005" t="str">
            <v>640.40.50.001-5100.00</v>
          </cell>
          <cell r="B9005" t="str">
            <v>640</v>
          </cell>
          <cell r="C9005" t="str">
            <v>40</v>
          </cell>
          <cell r="D9005" t="str">
            <v>50</v>
          </cell>
          <cell r="E9005" t="str">
            <v>001</v>
          </cell>
          <cell r="F9005" t="str">
            <v>5100.00</v>
          </cell>
          <cell r="G9005" t="str">
            <v>Benefits PERS Pool Liability</v>
          </cell>
          <cell r="H9005">
            <v>22685</v>
          </cell>
          <cell r="I9005">
            <v>0</v>
          </cell>
          <cell r="J9005">
            <v>22685</v>
          </cell>
          <cell r="K9005">
            <v>0</v>
          </cell>
          <cell r="L9005">
            <v>0</v>
          </cell>
          <cell r="M9005">
            <v>5529.7</v>
          </cell>
          <cell r="N9005">
            <v>17155.3</v>
          </cell>
          <cell r="O9005">
            <v>0.24</v>
          </cell>
        </row>
        <row r="9006">
          <cell r="A9006" t="str">
            <v>640.40.50.001-5100.01</v>
          </cell>
          <cell r="B9006" t="str">
            <v>640</v>
          </cell>
          <cell r="C9006" t="str">
            <v>40</v>
          </cell>
          <cell r="D9006" t="str">
            <v>50</v>
          </cell>
          <cell r="E9006" t="str">
            <v>001</v>
          </cell>
          <cell r="F9006" t="str">
            <v>5100.01</v>
          </cell>
          <cell r="G9006" t="str">
            <v>Benefits Retirement</v>
          </cell>
          <cell r="H9006">
            <v>5950</v>
          </cell>
          <cell r="I9006">
            <v>0</v>
          </cell>
          <cell r="J9006">
            <v>5950</v>
          </cell>
          <cell r="K9006">
            <v>0</v>
          </cell>
          <cell r="L9006">
            <v>0</v>
          </cell>
          <cell r="M9006">
            <v>2307.4299999999998</v>
          </cell>
          <cell r="N9006">
            <v>3642.57</v>
          </cell>
          <cell r="O9006">
            <v>0.39</v>
          </cell>
        </row>
        <row r="9007">
          <cell r="A9007" t="str">
            <v>640.40.50.001-5100.02</v>
          </cell>
          <cell r="B9007" t="str">
            <v>640</v>
          </cell>
          <cell r="C9007" t="str">
            <v>40</v>
          </cell>
          <cell r="D9007" t="str">
            <v>50</v>
          </cell>
          <cell r="E9007" t="str">
            <v>001</v>
          </cell>
          <cell r="F9007" t="str">
            <v>5100.02</v>
          </cell>
          <cell r="G9007" t="str">
            <v>Benefits Health Insurance</v>
          </cell>
          <cell r="H9007">
            <v>14310</v>
          </cell>
          <cell r="I9007">
            <v>0</v>
          </cell>
          <cell r="J9007">
            <v>14310</v>
          </cell>
          <cell r="K9007">
            <v>0</v>
          </cell>
          <cell r="L9007">
            <v>0</v>
          </cell>
          <cell r="M9007">
            <v>3021.28</v>
          </cell>
          <cell r="N9007">
            <v>11288.72</v>
          </cell>
          <cell r="O9007">
            <v>0.21</v>
          </cell>
        </row>
        <row r="9008">
          <cell r="A9008" t="str">
            <v>640.40.50.001-5100.03</v>
          </cell>
          <cell r="B9008" t="str">
            <v>640</v>
          </cell>
          <cell r="C9008" t="str">
            <v>40</v>
          </cell>
          <cell r="D9008" t="str">
            <v>50</v>
          </cell>
          <cell r="E9008" t="str">
            <v>001</v>
          </cell>
          <cell r="F9008" t="str">
            <v>5100.03</v>
          </cell>
          <cell r="G9008" t="str">
            <v>Benefits Dental Insurance</v>
          </cell>
          <cell r="H9008">
            <v>1000</v>
          </cell>
          <cell r="I9008">
            <v>0</v>
          </cell>
          <cell r="J9008">
            <v>1000</v>
          </cell>
          <cell r="K9008">
            <v>0</v>
          </cell>
          <cell r="L9008">
            <v>0</v>
          </cell>
          <cell r="M9008">
            <v>210.56</v>
          </cell>
          <cell r="N9008">
            <v>789.44</v>
          </cell>
          <cell r="O9008">
            <v>0.21</v>
          </cell>
        </row>
        <row r="9009">
          <cell r="A9009" t="str">
            <v>640.40.50.001-5100.04</v>
          </cell>
          <cell r="B9009" t="str">
            <v>640</v>
          </cell>
          <cell r="C9009" t="str">
            <v>40</v>
          </cell>
          <cell r="D9009" t="str">
            <v>50</v>
          </cell>
          <cell r="E9009" t="str">
            <v>001</v>
          </cell>
          <cell r="F9009" t="str">
            <v>5100.04</v>
          </cell>
          <cell r="G9009" t="str">
            <v>Benefits Vision Insurance</v>
          </cell>
          <cell r="H9009">
            <v>165</v>
          </cell>
          <cell r="I9009">
            <v>0</v>
          </cell>
          <cell r="J9009">
            <v>165</v>
          </cell>
          <cell r="K9009">
            <v>0</v>
          </cell>
          <cell r="L9009">
            <v>0</v>
          </cell>
          <cell r="M9009">
            <v>38.31</v>
          </cell>
          <cell r="N9009">
            <v>126.69</v>
          </cell>
          <cell r="O9009">
            <v>0.23</v>
          </cell>
        </row>
        <row r="9010">
          <cell r="A9010" t="str">
            <v>640.40.50.001-5100.05</v>
          </cell>
          <cell r="B9010" t="str">
            <v>640</v>
          </cell>
          <cell r="C9010" t="str">
            <v>40</v>
          </cell>
          <cell r="D9010" t="str">
            <v>50</v>
          </cell>
          <cell r="E9010" t="str">
            <v>001</v>
          </cell>
          <cell r="F9010" t="str">
            <v>5100.05</v>
          </cell>
          <cell r="G9010" t="str">
            <v>Benefits Life Insurance</v>
          </cell>
          <cell r="H9010">
            <v>210</v>
          </cell>
          <cell r="I9010">
            <v>0</v>
          </cell>
          <cell r="J9010">
            <v>210</v>
          </cell>
          <cell r="K9010">
            <v>0</v>
          </cell>
          <cell r="L9010">
            <v>0</v>
          </cell>
          <cell r="M9010">
            <v>35.44</v>
          </cell>
          <cell r="N9010">
            <v>174.56</v>
          </cell>
          <cell r="O9010">
            <v>0.17</v>
          </cell>
        </row>
        <row r="9011">
          <cell r="A9011" t="str">
            <v>640.40.50.001-5100.06</v>
          </cell>
          <cell r="B9011" t="str">
            <v>640</v>
          </cell>
          <cell r="C9011" t="str">
            <v>40</v>
          </cell>
          <cell r="D9011" t="str">
            <v>50</v>
          </cell>
          <cell r="E9011" t="str">
            <v>001</v>
          </cell>
          <cell r="F9011" t="str">
            <v>5100.06</v>
          </cell>
          <cell r="G9011" t="str">
            <v>Benefits Worker's Comp</v>
          </cell>
          <cell r="H9011">
            <v>3410</v>
          </cell>
          <cell r="I9011">
            <v>0</v>
          </cell>
          <cell r="J9011">
            <v>3410</v>
          </cell>
          <cell r="K9011">
            <v>0</v>
          </cell>
          <cell r="L9011">
            <v>0</v>
          </cell>
          <cell r="M9011">
            <v>0</v>
          </cell>
          <cell r="N9011">
            <v>3410</v>
          </cell>
          <cell r="O9011">
            <v>0</v>
          </cell>
        </row>
        <row r="9012">
          <cell r="A9012" t="str">
            <v>640.40.50.001-5100.07</v>
          </cell>
          <cell r="B9012" t="str">
            <v>640</v>
          </cell>
          <cell r="C9012" t="str">
            <v>40</v>
          </cell>
          <cell r="D9012" t="str">
            <v>50</v>
          </cell>
          <cell r="E9012" t="str">
            <v>001</v>
          </cell>
          <cell r="F9012" t="str">
            <v>5100.07</v>
          </cell>
          <cell r="G9012" t="str">
            <v>Benefits Long Term Disability</v>
          </cell>
          <cell r="H9012">
            <v>500</v>
          </cell>
          <cell r="I9012">
            <v>0</v>
          </cell>
          <cell r="J9012">
            <v>500</v>
          </cell>
          <cell r="K9012">
            <v>0</v>
          </cell>
          <cell r="L9012">
            <v>0</v>
          </cell>
          <cell r="M9012">
            <v>70.680000000000007</v>
          </cell>
          <cell r="N9012">
            <v>429.32</v>
          </cell>
          <cell r="O9012">
            <v>0.14000000000000001</v>
          </cell>
        </row>
        <row r="9013">
          <cell r="A9013" t="str">
            <v>640.40.50.001-5100.08</v>
          </cell>
          <cell r="B9013" t="str">
            <v>640</v>
          </cell>
          <cell r="C9013" t="str">
            <v>40</v>
          </cell>
          <cell r="D9013" t="str">
            <v>50</v>
          </cell>
          <cell r="E9013" t="str">
            <v>001</v>
          </cell>
          <cell r="F9013" t="str">
            <v>5100.08</v>
          </cell>
          <cell r="G9013" t="str">
            <v>Benefits Deferred Compensation</v>
          </cell>
          <cell r="H9013">
            <v>2365</v>
          </cell>
          <cell r="I9013">
            <v>0</v>
          </cell>
          <cell r="J9013">
            <v>2365</v>
          </cell>
          <cell r="K9013">
            <v>0</v>
          </cell>
          <cell r="L9013">
            <v>0</v>
          </cell>
          <cell r="M9013">
            <v>404.96</v>
          </cell>
          <cell r="N9013">
            <v>1960.04</v>
          </cell>
          <cell r="O9013">
            <v>0.17</v>
          </cell>
        </row>
        <row r="9014">
          <cell r="A9014" t="str">
            <v>640.40.50.001-5100.09</v>
          </cell>
          <cell r="B9014" t="str">
            <v>640</v>
          </cell>
          <cell r="C9014" t="str">
            <v>40</v>
          </cell>
          <cell r="D9014" t="str">
            <v>50</v>
          </cell>
          <cell r="E9014" t="str">
            <v>001</v>
          </cell>
          <cell r="F9014" t="str">
            <v>5100.09</v>
          </cell>
          <cell r="G9014" t="str">
            <v>Benefits Unemployment Insurance</v>
          </cell>
          <cell r="H9014">
            <v>0</v>
          </cell>
          <cell r="I9014">
            <v>0</v>
          </cell>
          <cell r="J9014">
            <v>0</v>
          </cell>
          <cell r="K9014">
            <v>0</v>
          </cell>
          <cell r="L9014">
            <v>0</v>
          </cell>
          <cell r="M9014">
            <v>0</v>
          </cell>
          <cell r="N9014">
            <v>0</v>
          </cell>
          <cell r="O9014" t="str">
            <v>+++</v>
          </cell>
        </row>
        <row r="9015">
          <cell r="A9015" t="str">
            <v>640.40.50.001-5100.10</v>
          </cell>
          <cell r="B9015" t="str">
            <v>640</v>
          </cell>
          <cell r="C9015" t="str">
            <v>40</v>
          </cell>
          <cell r="D9015" t="str">
            <v>50</v>
          </cell>
          <cell r="E9015" t="str">
            <v>001</v>
          </cell>
          <cell r="F9015" t="str">
            <v>5100.10</v>
          </cell>
          <cell r="G9015" t="str">
            <v>Benefits Uniform Allowance</v>
          </cell>
          <cell r="H9015">
            <v>0</v>
          </cell>
          <cell r="I9015">
            <v>0</v>
          </cell>
          <cell r="J9015">
            <v>0</v>
          </cell>
          <cell r="K9015">
            <v>0</v>
          </cell>
          <cell r="L9015">
            <v>0</v>
          </cell>
          <cell r="M9015">
            <v>0</v>
          </cell>
          <cell r="N9015">
            <v>0</v>
          </cell>
          <cell r="O9015" t="str">
            <v>+++</v>
          </cell>
        </row>
        <row r="9016">
          <cell r="A9016" t="str">
            <v>640.40.50.001-5100.11</v>
          </cell>
          <cell r="B9016" t="str">
            <v>640</v>
          </cell>
          <cell r="C9016" t="str">
            <v>40</v>
          </cell>
          <cell r="D9016" t="str">
            <v>50</v>
          </cell>
          <cell r="E9016" t="str">
            <v>001</v>
          </cell>
          <cell r="F9016" t="str">
            <v>5100.11</v>
          </cell>
          <cell r="G9016" t="str">
            <v>Benefits Medicare</v>
          </cell>
          <cell r="H9016">
            <v>1750</v>
          </cell>
          <cell r="I9016">
            <v>0</v>
          </cell>
          <cell r="J9016">
            <v>1750</v>
          </cell>
          <cell r="K9016">
            <v>0</v>
          </cell>
          <cell r="L9016">
            <v>0</v>
          </cell>
          <cell r="M9016">
            <v>432.14</v>
          </cell>
          <cell r="N9016">
            <v>1317.86</v>
          </cell>
          <cell r="O9016">
            <v>0.25</v>
          </cell>
        </row>
        <row r="9017">
          <cell r="A9017" t="str">
            <v>640.40.50.001-5100.12</v>
          </cell>
          <cell r="B9017" t="str">
            <v>640</v>
          </cell>
          <cell r="C9017" t="str">
            <v>40</v>
          </cell>
          <cell r="D9017" t="str">
            <v>50</v>
          </cell>
          <cell r="E9017" t="str">
            <v>001</v>
          </cell>
          <cell r="F9017" t="str">
            <v>5100.12</v>
          </cell>
          <cell r="G9017" t="str">
            <v>Benefits Annual Physical Exam</v>
          </cell>
          <cell r="H9017">
            <v>0</v>
          </cell>
          <cell r="I9017">
            <v>0</v>
          </cell>
          <cell r="J9017">
            <v>0</v>
          </cell>
          <cell r="K9017">
            <v>0</v>
          </cell>
          <cell r="L9017">
            <v>0</v>
          </cell>
          <cell r="M9017">
            <v>0</v>
          </cell>
          <cell r="N9017">
            <v>0</v>
          </cell>
          <cell r="O9017" t="str">
            <v>+++</v>
          </cell>
        </row>
        <row r="9018">
          <cell r="A9018" t="str">
            <v>640.40.50.001-5100.13</v>
          </cell>
          <cell r="B9018" t="str">
            <v>640</v>
          </cell>
          <cell r="C9018" t="str">
            <v>40</v>
          </cell>
          <cell r="D9018" t="str">
            <v>50</v>
          </cell>
          <cell r="E9018" t="str">
            <v>001</v>
          </cell>
          <cell r="F9018" t="str">
            <v>5100.13</v>
          </cell>
          <cell r="G9018" t="str">
            <v>Benefits Employee Assistance Program</v>
          </cell>
          <cell r="H9018">
            <v>0</v>
          </cell>
          <cell r="I9018">
            <v>0</v>
          </cell>
          <cell r="J9018">
            <v>0</v>
          </cell>
          <cell r="K9018">
            <v>0</v>
          </cell>
          <cell r="L9018">
            <v>0</v>
          </cell>
          <cell r="M9018">
            <v>0</v>
          </cell>
          <cell r="N9018">
            <v>0</v>
          </cell>
          <cell r="O9018" t="str">
            <v>+++</v>
          </cell>
        </row>
        <row r="9019">
          <cell r="A9019" t="str">
            <v>640.40.50.001-5100.14</v>
          </cell>
          <cell r="B9019" t="str">
            <v>640</v>
          </cell>
          <cell r="C9019" t="str">
            <v>40</v>
          </cell>
          <cell r="D9019" t="str">
            <v>50</v>
          </cell>
          <cell r="E9019" t="str">
            <v>001</v>
          </cell>
          <cell r="F9019" t="str">
            <v>5100.14</v>
          </cell>
          <cell r="G9019" t="str">
            <v>Benefits PPE</v>
          </cell>
          <cell r="H9019">
            <v>0</v>
          </cell>
          <cell r="I9019">
            <v>0</v>
          </cell>
          <cell r="J9019">
            <v>0</v>
          </cell>
          <cell r="K9019">
            <v>0</v>
          </cell>
          <cell r="L9019">
            <v>0</v>
          </cell>
          <cell r="M9019">
            <v>0</v>
          </cell>
          <cell r="N9019">
            <v>0</v>
          </cell>
          <cell r="O9019" t="str">
            <v>+++</v>
          </cell>
        </row>
        <row r="9020">
          <cell r="A9020" t="str">
            <v>640.40.50.001-5100.15</v>
          </cell>
          <cell r="B9020" t="str">
            <v>640</v>
          </cell>
          <cell r="C9020" t="str">
            <v>40</v>
          </cell>
          <cell r="D9020" t="str">
            <v>50</v>
          </cell>
          <cell r="E9020" t="str">
            <v>001</v>
          </cell>
          <cell r="F9020" t="str">
            <v>5100.15</v>
          </cell>
          <cell r="G9020" t="str">
            <v>Benefits Cell Phone Allowance</v>
          </cell>
          <cell r="H9020">
            <v>580</v>
          </cell>
          <cell r="I9020">
            <v>0</v>
          </cell>
          <cell r="J9020">
            <v>580</v>
          </cell>
          <cell r="K9020">
            <v>0</v>
          </cell>
          <cell r="L9020">
            <v>0</v>
          </cell>
          <cell r="M9020">
            <v>84</v>
          </cell>
          <cell r="N9020">
            <v>496</v>
          </cell>
          <cell r="O9020">
            <v>0.14000000000000001</v>
          </cell>
        </row>
        <row r="9021">
          <cell r="A9021" t="str">
            <v>640.40.50.001-5100.16</v>
          </cell>
          <cell r="B9021" t="str">
            <v>640</v>
          </cell>
          <cell r="C9021" t="str">
            <v>40</v>
          </cell>
          <cell r="D9021" t="str">
            <v>50</v>
          </cell>
          <cell r="E9021" t="str">
            <v>001</v>
          </cell>
          <cell r="F9021" t="str">
            <v>5100.16</v>
          </cell>
          <cell r="G9021" t="str">
            <v>Benefits 1959 Survivor Retirement</v>
          </cell>
          <cell r="H9021">
            <v>0</v>
          </cell>
          <cell r="I9021">
            <v>0</v>
          </cell>
          <cell r="J9021">
            <v>0</v>
          </cell>
          <cell r="K9021">
            <v>0</v>
          </cell>
          <cell r="L9021">
            <v>0</v>
          </cell>
          <cell r="M9021">
            <v>0</v>
          </cell>
          <cell r="N9021">
            <v>0</v>
          </cell>
          <cell r="O9021" t="str">
            <v>+++</v>
          </cell>
        </row>
        <row r="9022">
          <cell r="A9022" t="str">
            <v>640.40.50.001-5100.17</v>
          </cell>
          <cell r="B9022" t="str">
            <v>640</v>
          </cell>
          <cell r="C9022" t="str">
            <v>40</v>
          </cell>
          <cell r="D9022" t="str">
            <v>50</v>
          </cell>
          <cell r="E9022" t="str">
            <v>001</v>
          </cell>
          <cell r="F9022" t="str">
            <v>5100.17</v>
          </cell>
          <cell r="G9022" t="str">
            <v>Benefits Other Post Employment Benefits</v>
          </cell>
          <cell r="H9022">
            <v>4195</v>
          </cell>
          <cell r="I9022">
            <v>0</v>
          </cell>
          <cell r="J9022">
            <v>4195</v>
          </cell>
          <cell r="K9022">
            <v>0</v>
          </cell>
          <cell r="L9022">
            <v>0</v>
          </cell>
          <cell r="M9022">
            <v>1540.8</v>
          </cell>
          <cell r="N9022">
            <v>2654.2</v>
          </cell>
          <cell r="O9022">
            <v>0.37</v>
          </cell>
        </row>
        <row r="9023">
          <cell r="A9023" t="str">
            <v>640.40.50.001-6000.19</v>
          </cell>
          <cell r="B9023" t="str">
            <v>640</v>
          </cell>
          <cell r="C9023" t="str">
            <v>40</v>
          </cell>
          <cell r="D9023" t="str">
            <v>50</v>
          </cell>
          <cell r="E9023" t="str">
            <v>001</v>
          </cell>
          <cell r="F9023" t="str">
            <v>6000.19</v>
          </cell>
          <cell r="G9023" t="str">
            <v>Professional Services Labor Relations</v>
          </cell>
          <cell r="H9023">
            <v>0</v>
          </cell>
          <cell r="I9023">
            <v>0</v>
          </cell>
          <cell r="J9023">
            <v>0</v>
          </cell>
          <cell r="K9023">
            <v>0</v>
          </cell>
          <cell r="L9023">
            <v>0</v>
          </cell>
          <cell r="M9023">
            <v>0</v>
          </cell>
          <cell r="N9023">
            <v>0</v>
          </cell>
          <cell r="O9023" t="str">
            <v>+++</v>
          </cell>
        </row>
        <row r="9024">
          <cell r="A9024" t="str">
            <v>640.40.50.001-6200.09</v>
          </cell>
          <cell r="B9024" t="str">
            <v>640</v>
          </cell>
          <cell r="C9024" t="str">
            <v>40</v>
          </cell>
          <cell r="D9024" t="str">
            <v>50</v>
          </cell>
          <cell r="E9024" t="str">
            <v>001</v>
          </cell>
          <cell r="F9024" t="str">
            <v>6200.09</v>
          </cell>
          <cell r="G9024" t="str">
            <v>Supplies Data Processing</v>
          </cell>
          <cell r="H9024">
            <v>0</v>
          </cell>
          <cell r="I9024">
            <v>0</v>
          </cell>
          <cell r="J9024">
            <v>0</v>
          </cell>
          <cell r="K9024">
            <v>0</v>
          </cell>
          <cell r="L9024">
            <v>0</v>
          </cell>
          <cell r="M9024">
            <v>0</v>
          </cell>
          <cell r="N9024">
            <v>0</v>
          </cell>
          <cell r="O9024" t="str">
            <v>+++</v>
          </cell>
        </row>
        <row r="9025">
          <cell r="A9025" t="str">
            <v>640.40.50.001-6600.04</v>
          </cell>
          <cell r="B9025" t="str">
            <v>640</v>
          </cell>
          <cell r="C9025" t="str">
            <v>40</v>
          </cell>
          <cell r="D9025" t="str">
            <v>50</v>
          </cell>
          <cell r="E9025" t="str">
            <v>001</v>
          </cell>
          <cell r="F9025" t="str">
            <v>6600.04</v>
          </cell>
          <cell r="G9025" t="str">
            <v>Administrative Expenses Training/Conferences</v>
          </cell>
          <cell r="H9025">
            <v>9000</v>
          </cell>
          <cell r="I9025">
            <v>0</v>
          </cell>
          <cell r="J9025">
            <v>9000</v>
          </cell>
          <cell r="K9025">
            <v>0</v>
          </cell>
          <cell r="L9025">
            <v>0</v>
          </cell>
          <cell r="M9025">
            <v>0</v>
          </cell>
          <cell r="N9025">
            <v>9000</v>
          </cell>
          <cell r="O9025">
            <v>0</v>
          </cell>
        </row>
        <row r="9026">
          <cell r="A9026" t="str">
            <v>640.40.50.001-6600.07</v>
          </cell>
          <cell r="B9026" t="str">
            <v>640</v>
          </cell>
          <cell r="C9026" t="str">
            <v>40</v>
          </cell>
          <cell r="D9026" t="str">
            <v>50</v>
          </cell>
          <cell r="E9026" t="str">
            <v>001</v>
          </cell>
          <cell r="F9026" t="str">
            <v>6600.07</v>
          </cell>
          <cell r="G9026" t="str">
            <v>Administrative Expenses Employee Recruitment</v>
          </cell>
          <cell r="H9026">
            <v>0</v>
          </cell>
          <cell r="I9026">
            <v>0</v>
          </cell>
          <cell r="J9026">
            <v>0</v>
          </cell>
          <cell r="K9026">
            <v>0</v>
          </cell>
          <cell r="L9026">
            <v>0</v>
          </cell>
          <cell r="M9026">
            <v>0</v>
          </cell>
          <cell r="N9026">
            <v>0</v>
          </cell>
          <cell r="O9026" t="str">
            <v>+++</v>
          </cell>
        </row>
        <row r="9027">
          <cell r="A9027" t="str">
            <v>640.40.50.001-7000.03</v>
          </cell>
          <cell r="B9027" t="str">
            <v>640</v>
          </cell>
          <cell r="C9027" t="str">
            <v>40</v>
          </cell>
          <cell r="D9027" t="str">
            <v>50</v>
          </cell>
          <cell r="E9027" t="str">
            <v>001</v>
          </cell>
          <cell r="F9027" t="str">
            <v>7000.03</v>
          </cell>
          <cell r="G9027" t="str">
            <v>Capital Outlay Operations Equip-Minor</v>
          </cell>
          <cell r="H9027">
            <v>0</v>
          </cell>
          <cell r="I9027">
            <v>0</v>
          </cell>
          <cell r="J9027">
            <v>0</v>
          </cell>
          <cell r="K9027">
            <v>0</v>
          </cell>
          <cell r="L9027">
            <v>0</v>
          </cell>
          <cell r="M9027">
            <v>0</v>
          </cell>
          <cell r="N9027">
            <v>0</v>
          </cell>
          <cell r="O9027" t="str">
            <v>+++</v>
          </cell>
        </row>
        <row r="9028">
          <cell r="A9028" t="str">
            <v>640.40.55.060-5000.01</v>
          </cell>
          <cell r="B9028" t="str">
            <v>640</v>
          </cell>
          <cell r="C9028" t="str">
            <v>40</v>
          </cell>
          <cell r="D9028" t="str">
            <v>55</v>
          </cell>
          <cell r="E9028" t="str">
            <v>060</v>
          </cell>
          <cell r="F9028" t="str">
            <v>5000.01</v>
          </cell>
          <cell r="G9028" t="str">
            <v>Salaries Regular</v>
          </cell>
          <cell r="H9028">
            <v>0</v>
          </cell>
          <cell r="I9028">
            <v>0</v>
          </cell>
          <cell r="J9028">
            <v>0</v>
          </cell>
          <cell r="K9028">
            <v>0</v>
          </cell>
          <cell r="L9028">
            <v>0</v>
          </cell>
          <cell r="M9028">
            <v>0</v>
          </cell>
          <cell r="N9028">
            <v>0</v>
          </cell>
          <cell r="O9028" t="str">
            <v>+++</v>
          </cell>
        </row>
        <row r="9029">
          <cell r="A9029" t="str">
            <v>640.40.55.060-5000.02</v>
          </cell>
          <cell r="B9029" t="str">
            <v>640</v>
          </cell>
          <cell r="C9029" t="str">
            <v>40</v>
          </cell>
          <cell r="D9029" t="str">
            <v>55</v>
          </cell>
          <cell r="E9029" t="str">
            <v>060</v>
          </cell>
          <cell r="F9029" t="str">
            <v>5000.02</v>
          </cell>
          <cell r="G9029" t="str">
            <v>Salaries Part Time</v>
          </cell>
          <cell r="H9029">
            <v>0</v>
          </cell>
          <cell r="I9029">
            <v>0</v>
          </cell>
          <cell r="J9029">
            <v>0</v>
          </cell>
          <cell r="K9029">
            <v>0</v>
          </cell>
          <cell r="L9029">
            <v>0</v>
          </cell>
          <cell r="M9029">
            <v>0</v>
          </cell>
          <cell r="N9029">
            <v>0</v>
          </cell>
          <cell r="O9029" t="str">
            <v>+++</v>
          </cell>
        </row>
        <row r="9030">
          <cell r="A9030" t="str">
            <v>640.40.55.060-5000.03</v>
          </cell>
          <cell r="B9030" t="str">
            <v>640</v>
          </cell>
          <cell r="C9030" t="str">
            <v>40</v>
          </cell>
          <cell r="D9030" t="str">
            <v>55</v>
          </cell>
          <cell r="E9030" t="str">
            <v>060</v>
          </cell>
          <cell r="F9030" t="str">
            <v>5000.03</v>
          </cell>
          <cell r="G9030" t="str">
            <v>Salaries Overtime</v>
          </cell>
          <cell r="H9030">
            <v>0</v>
          </cell>
          <cell r="I9030">
            <v>0</v>
          </cell>
          <cell r="J9030">
            <v>0</v>
          </cell>
          <cell r="K9030">
            <v>0</v>
          </cell>
          <cell r="L9030">
            <v>0</v>
          </cell>
          <cell r="M9030">
            <v>0</v>
          </cell>
          <cell r="N9030">
            <v>0</v>
          </cell>
          <cell r="O9030" t="str">
            <v>+++</v>
          </cell>
        </row>
        <row r="9031">
          <cell r="A9031" t="str">
            <v>640.40.55.060-5000.04</v>
          </cell>
          <cell r="B9031" t="str">
            <v>640</v>
          </cell>
          <cell r="C9031" t="str">
            <v>40</v>
          </cell>
          <cell r="D9031" t="str">
            <v>55</v>
          </cell>
          <cell r="E9031" t="str">
            <v>060</v>
          </cell>
          <cell r="F9031" t="str">
            <v>5000.04</v>
          </cell>
          <cell r="G9031" t="str">
            <v>Salaries Holiday Pay</v>
          </cell>
          <cell r="H9031">
            <v>0</v>
          </cell>
          <cell r="I9031">
            <v>0</v>
          </cell>
          <cell r="J9031">
            <v>0</v>
          </cell>
          <cell r="K9031">
            <v>0</v>
          </cell>
          <cell r="L9031">
            <v>0</v>
          </cell>
          <cell r="M9031">
            <v>0</v>
          </cell>
          <cell r="N9031">
            <v>0</v>
          </cell>
          <cell r="O9031" t="str">
            <v>+++</v>
          </cell>
        </row>
        <row r="9032">
          <cell r="A9032" t="str">
            <v>640.40.55.060-5000.06</v>
          </cell>
          <cell r="B9032" t="str">
            <v>640</v>
          </cell>
          <cell r="C9032" t="str">
            <v>40</v>
          </cell>
          <cell r="D9032" t="str">
            <v>55</v>
          </cell>
          <cell r="E9032" t="str">
            <v>060</v>
          </cell>
          <cell r="F9032" t="str">
            <v>5000.06</v>
          </cell>
          <cell r="G9032" t="str">
            <v>Salaries Out of Class</v>
          </cell>
          <cell r="H9032">
            <v>0</v>
          </cell>
          <cell r="I9032">
            <v>0</v>
          </cell>
          <cell r="J9032">
            <v>0</v>
          </cell>
          <cell r="K9032">
            <v>0</v>
          </cell>
          <cell r="L9032">
            <v>0</v>
          </cell>
          <cell r="M9032">
            <v>0</v>
          </cell>
          <cell r="N9032">
            <v>0</v>
          </cell>
          <cell r="O9032" t="str">
            <v>+++</v>
          </cell>
        </row>
        <row r="9033">
          <cell r="A9033" t="str">
            <v>640.40.55.060-5000.07</v>
          </cell>
          <cell r="B9033" t="str">
            <v>640</v>
          </cell>
          <cell r="C9033" t="str">
            <v>40</v>
          </cell>
          <cell r="D9033" t="str">
            <v>55</v>
          </cell>
          <cell r="E9033" t="str">
            <v>060</v>
          </cell>
          <cell r="F9033" t="str">
            <v>5000.07</v>
          </cell>
          <cell r="G9033" t="str">
            <v>Salaries Admin Leave Pay</v>
          </cell>
          <cell r="H9033">
            <v>0</v>
          </cell>
          <cell r="I9033">
            <v>0</v>
          </cell>
          <cell r="J9033">
            <v>0</v>
          </cell>
          <cell r="K9033">
            <v>0</v>
          </cell>
          <cell r="L9033">
            <v>0</v>
          </cell>
          <cell r="M9033">
            <v>0</v>
          </cell>
          <cell r="N9033">
            <v>0</v>
          </cell>
          <cell r="O9033" t="str">
            <v>+++</v>
          </cell>
        </row>
        <row r="9034">
          <cell r="A9034" t="str">
            <v>640.40.55.060-5000.08</v>
          </cell>
          <cell r="B9034" t="str">
            <v>640</v>
          </cell>
          <cell r="C9034" t="str">
            <v>40</v>
          </cell>
          <cell r="D9034" t="str">
            <v>55</v>
          </cell>
          <cell r="E9034" t="str">
            <v>060</v>
          </cell>
          <cell r="F9034" t="str">
            <v>5000.08</v>
          </cell>
          <cell r="G9034" t="str">
            <v>Salaries Longevity Pay</v>
          </cell>
          <cell r="H9034">
            <v>0</v>
          </cell>
          <cell r="I9034">
            <v>0</v>
          </cell>
          <cell r="J9034">
            <v>0</v>
          </cell>
          <cell r="K9034">
            <v>0</v>
          </cell>
          <cell r="L9034">
            <v>0</v>
          </cell>
          <cell r="M9034">
            <v>0</v>
          </cell>
          <cell r="N9034">
            <v>0</v>
          </cell>
          <cell r="O9034" t="str">
            <v>+++</v>
          </cell>
        </row>
        <row r="9035">
          <cell r="A9035" t="str">
            <v>640.40.55.060-5000.11</v>
          </cell>
          <cell r="B9035" t="str">
            <v>640</v>
          </cell>
          <cell r="C9035" t="str">
            <v>40</v>
          </cell>
          <cell r="D9035" t="str">
            <v>55</v>
          </cell>
          <cell r="E9035" t="str">
            <v>060</v>
          </cell>
          <cell r="F9035" t="str">
            <v>5000.11</v>
          </cell>
          <cell r="G9035" t="str">
            <v>Salaries Worker's Comp</v>
          </cell>
          <cell r="H9035">
            <v>0</v>
          </cell>
          <cell r="I9035">
            <v>0</v>
          </cell>
          <cell r="J9035">
            <v>0</v>
          </cell>
          <cell r="K9035">
            <v>0</v>
          </cell>
          <cell r="L9035">
            <v>0</v>
          </cell>
          <cell r="M9035">
            <v>0</v>
          </cell>
          <cell r="N9035">
            <v>0</v>
          </cell>
          <cell r="O9035" t="str">
            <v>+++</v>
          </cell>
        </row>
        <row r="9036">
          <cell r="A9036" t="str">
            <v>640.40.55.060-5000.99</v>
          </cell>
          <cell r="B9036" t="str">
            <v>640</v>
          </cell>
          <cell r="C9036" t="str">
            <v>40</v>
          </cell>
          <cell r="D9036" t="str">
            <v>55</v>
          </cell>
          <cell r="E9036" t="str">
            <v>060</v>
          </cell>
          <cell r="F9036" t="str">
            <v>5000.99</v>
          </cell>
          <cell r="G9036" t="str">
            <v>Salaries New Personnel Requests</v>
          </cell>
          <cell r="H9036">
            <v>0</v>
          </cell>
          <cell r="I9036">
            <v>0</v>
          </cell>
          <cell r="J9036">
            <v>0</v>
          </cell>
          <cell r="K9036">
            <v>0</v>
          </cell>
          <cell r="L9036">
            <v>0</v>
          </cell>
          <cell r="M9036">
            <v>0</v>
          </cell>
          <cell r="N9036">
            <v>0</v>
          </cell>
          <cell r="O9036" t="str">
            <v>+++</v>
          </cell>
        </row>
        <row r="9037">
          <cell r="A9037" t="str">
            <v>640.40.55.060-5100.00</v>
          </cell>
          <cell r="B9037" t="str">
            <v>640</v>
          </cell>
          <cell r="C9037" t="str">
            <v>40</v>
          </cell>
          <cell r="D9037" t="str">
            <v>55</v>
          </cell>
          <cell r="E9037" t="str">
            <v>060</v>
          </cell>
          <cell r="F9037" t="str">
            <v>5100.00</v>
          </cell>
          <cell r="G9037" t="str">
            <v>Benefits PERS Pool Liability</v>
          </cell>
          <cell r="H9037">
            <v>0</v>
          </cell>
          <cell r="I9037">
            <v>0</v>
          </cell>
          <cell r="J9037">
            <v>0</v>
          </cell>
          <cell r="K9037">
            <v>0</v>
          </cell>
          <cell r="L9037">
            <v>0</v>
          </cell>
          <cell r="M9037">
            <v>0</v>
          </cell>
          <cell r="N9037">
            <v>0</v>
          </cell>
          <cell r="O9037" t="str">
            <v>+++</v>
          </cell>
        </row>
        <row r="9038">
          <cell r="A9038" t="str">
            <v>640.40.55.060-5100.01</v>
          </cell>
          <cell r="B9038" t="str">
            <v>640</v>
          </cell>
          <cell r="C9038" t="str">
            <v>40</v>
          </cell>
          <cell r="D9038" t="str">
            <v>55</v>
          </cell>
          <cell r="E9038" t="str">
            <v>060</v>
          </cell>
          <cell r="F9038" t="str">
            <v>5100.01</v>
          </cell>
          <cell r="G9038" t="str">
            <v>Benefits Retirement</v>
          </cell>
          <cell r="H9038">
            <v>0</v>
          </cell>
          <cell r="I9038">
            <v>0</v>
          </cell>
          <cell r="J9038">
            <v>0</v>
          </cell>
          <cell r="K9038">
            <v>0</v>
          </cell>
          <cell r="L9038">
            <v>0</v>
          </cell>
          <cell r="M9038">
            <v>0</v>
          </cell>
          <cell r="N9038">
            <v>0</v>
          </cell>
          <cell r="O9038" t="str">
            <v>+++</v>
          </cell>
        </row>
        <row r="9039">
          <cell r="A9039" t="str">
            <v>640.40.55.060-5100.02</v>
          </cell>
          <cell r="B9039" t="str">
            <v>640</v>
          </cell>
          <cell r="C9039" t="str">
            <v>40</v>
          </cell>
          <cell r="D9039" t="str">
            <v>55</v>
          </cell>
          <cell r="E9039" t="str">
            <v>060</v>
          </cell>
          <cell r="F9039" t="str">
            <v>5100.02</v>
          </cell>
          <cell r="G9039" t="str">
            <v>Benefits Health Insurance</v>
          </cell>
          <cell r="H9039">
            <v>0</v>
          </cell>
          <cell r="I9039">
            <v>0</v>
          </cell>
          <cell r="J9039">
            <v>0</v>
          </cell>
          <cell r="K9039">
            <v>0</v>
          </cell>
          <cell r="L9039">
            <v>0</v>
          </cell>
          <cell r="M9039">
            <v>0</v>
          </cell>
          <cell r="N9039">
            <v>0</v>
          </cell>
          <cell r="O9039" t="str">
            <v>+++</v>
          </cell>
        </row>
        <row r="9040">
          <cell r="A9040" t="str">
            <v>640.40.55.060-5100.03</v>
          </cell>
          <cell r="B9040" t="str">
            <v>640</v>
          </cell>
          <cell r="C9040" t="str">
            <v>40</v>
          </cell>
          <cell r="D9040" t="str">
            <v>55</v>
          </cell>
          <cell r="E9040" t="str">
            <v>060</v>
          </cell>
          <cell r="F9040" t="str">
            <v>5100.03</v>
          </cell>
          <cell r="G9040" t="str">
            <v>Benefits Dental Insurance</v>
          </cell>
          <cell r="H9040">
            <v>0</v>
          </cell>
          <cell r="I9040">
            <v>0</v>
          </cell>
          <cell r="J9040">
            <v>0</v>
          </cell>
          <cell r="K9040">
            <v>0</v>
          </cell>
          <cell r="L9040">
            <v>0</v>
          </cell>
          <cell r="M9040">
            <v>0</v>
          </cell>
          <cell r="N9040">
            <v>0</v>
          </cell>
          <cell r="O9040" t="str">
            <v>+++</v>
          </cell>
        </row>
        <row r="9041">
          <cell r="A9041" t="str">
            <v>640.40.55.060-5100.04</v>
          </cell>
          <cell r="B9041" t="str">
            <v>640</v>
          </cell>
          <cell r="C9041" t="str">
            <v>40</v>
          </cell>
          <cell r="D9041" t="str">
            <v>55</v>
          </cell>
          <cell r="E9041" t="str">
            <v>060</v>
          </cell>
          <cell r="F9041" t="str">
            <v>5100.04</v>
          </cell>
          <cell r="G9041" t="str">
            <v>Benefits Vision Insurance</v>
          </cell>
          <cell r="H9041">
            <v>0</v>
          </cell>
          <cell r="I9041">
            <v>0</v>
          </cell>
          <cell r="J9041">
            <v>0</v>
          </cell>
          <cell r="K9041">
            <v>0</v>
          </cell>
          <cell r="L9041">
            <v>0</v>
          </cell>
          <cell r="M9041">
            <v>0</v>
          </cell>
          <cell r="N9041">
            <v>0</v>
          </cell>
          <cell r="O9041" t="str">
            <v>+++</v>
          </cell>
        </row>
        <row r="9042">
          <cell r="A9042" t="str">
            <v>640.40.55.060-5100.05</v>
          </cell>
          <cell r="B9042" t="str">
            <v>640</v>
          </cell>
          <cell r="C9042" t="str">
            <v>40</v>
          </cell>
          <cell r="D9042" t="str">
            <v>55</v>
          </cell>
          <cell r="E9042" t="str">
            <v>060</v>
          </cell>
          <cell r="F9042" t="str">
            <v>5100.05</v>
          </cell>
          <cell r="G9042" t="str">
            <v>Benefits Life Insurance</v>
          </cell>
          <cell r="H9042">
            <v>0</v>
          </cell>
          <cell r="I9042">
            <v>0</v>
          </cell>
          <cell r="J9042">
            <v>0</v>
          </cell>
          <cell r="K9042">
            <v>0</v>
          </cell>
          <cell r="L9042">
            <v>0</v>
          </cell>
          <cell r="M9042">
            <v>0</v>
          </cell>
          <cell r="N9042">
            <v>0</v>
          </cell>
          <cell r="O9042" t="str">
            <v>+++</v>
          </cell>
        </row>
        <row r="9043">
          <cell r="A9043" t="str">
            <v>640.40.55.060-5100.06</v>
          </cell>
          <cell r="B9043" t="str">
            <v>640</v>
          </cell>
          <cell r="C9043" t="str">
            <v>40</v>
          </cell>
          <cell r="D9043" t="str">
            <v>55</v>
          </cell>
          <cell r="E9043" t="str">
            <v>060</v>
          </cell>
          <cell r="F9043" t="str">
            <v>5100.06</v>
          </cell>
          <cell r="G9043" t="str">
            <v>Benefits Worker's Comp</v>
          </cell>
          <cell r="H9043">
            <v>0</v>
          </cell>
          <cell r="I9043">
            <v>0</v>
          </cell>
          <cell r="J9043">
            <v>0</v>
          </cell>
          <cell r="K9043">
            <v>0</v>
          </cell>
          <cell r="L9043">
            <v>0</v>
          </cell>
          <cell r="M9043">
            <v>0</v>
          </cell>
          <cell r="N9043">
            <v>0</v>
          </cell>
          <cell r="O9043" t="str">
            <v>+++</v>
          </cell>
        </row>
        <row r="9044">
          <cell r="A9044" t="str">
            <v>640.40.55.060-5100.07</v>
          </cell>
          <cell r="B9044" t="str">
            <v>640</v>
          </cell>
          <cell r="C9044" t="str">
            <v>40</v>
          </cell>
          <cell r="D9044" t="str">
            <v>55</v>
          </cell>
          <cell r="E9044" t="str">
            <v>060</v>
          </cell>
          <cell r="F9044" t="str">
            <v>5100.07</v>
          </cell>
          <cell r="G9044" t="str">
            <v>Benefits Long Term Disability</v>
          </cell>
          <cell r="H9044">
            <v>0</v>
          </cell>
          <cell r="I9044">
            <v>0</v>
          </cell>
          <cell r="J9044">
            <v>0</v>
          </cell>
          <cell r="K9044">
            <v>0</v>
          </cell>
          <cell r="L9044">
            <v>0</v>
          </cell>
          <cell r="M9044">
            <v>0</v>
          </cell>
          <cell r="N9044">
            <v>0</v>
          </cell>
          <cell r="O9044" t="str">
            <v>+++</v>
          </cell>
        </row>
        <row r="9045">
          <cell r="A9045" t="str">
            <v>640.40.55.060-5100.08</v>
          </cell>
          <cell r="B9045" t="str">
            <v>640</v>
          </cell>
          <cell r="C9045" t="str">
            <v>40</v>
          </cell>
          <cell r="D9045" t="str">
            <v>55</v>
          </cell>
          <cell r="E9045" t="str">
            <v>060</v>
          </cell>
          <cell r="F9045" t="str">
            <v>5100.08</v>
          </cell>
          <cell r="G9045" t="str">
            <v>Benefits Deferred Compensation</v>
          </cell>
          <cell r="H9045">
            <v>0</v>
          </cell>
          <cell r="I9045">
            <v>0</v>
          </cell>
          <cell r="J9045">
            <v>0</v>
          </cell>
          <cell r="K9045">
            <v>0</v>
          </cell>
          <cell r="L9045">
            <v>0</v>
          </cell>
          <cell r="M9045">
            <v>0</v>
          </cell>
          <cell r="N9045">
            <v>0</v>
          </cell>
          <cell r="O9045" t="str">
            <v>+++</v>
          </cell>
        </row>
        <row r="9046">
          <cell r="A9046" t="str">
            <v>640.40.55.060-5100.09</v>
          </cell>
          <cell r="B9046" t="str">
            <v>640</v>
          </cell>
          <cell r="C9046" t="str">
            <v>40</v>
          </cell>
          <cell r="D9046" t="str">
            <v>55</v>
          </cell>
          <cell r="E9046" t="str">
            <v>060</v>
          </cell>
          <cell r="F9046" t="str">
            <v>5100.09</v>
          </cell>
          <cell r="G9046" t="str">
            <v>Benefits Unemployment Insurance</v>
          </cell>
          <cell r="H9046">
            <v>0</v>
          </cell>
          <cell r="I9046">
            <v>0</v>
          </cell>
          <cell r="J9046">
            <v>0</v>
          </cell>
          <cell r="K9046">
            <v>0</v>
          </cell>
          <cell r="L9046">
            <v>0</v>
          </cell>
          <cell r="M9046">
            <v>0</v>
          </cell>
          <cell r="N9046">
            <v>0</v>
          </cell>
          <cell r="O9046" t="str">
            <v>+++</v>
          </cell>
        </row>
        <row r="9047">
          <cell r="A9047" t="str">
            <v>640.40.55.060-5100.10</v>
          </cell>
          <cell r="B9047" t="str">
            <v>640</v>
          </cell>
          <cell r="C9047" t="str">
            <v>40</v>
          </cell>
          <cell r="D9047" t="str">
            <v>55</v>
          </cell>
          <cell r="E9047" t="str">
            <v>060</v>
          </cell>
          <cell r="F9047" t="str">
            <v>5100.10</v>
          </cell>
          <cell r="G9047" t="str">
            <v>Benefits Uniform Allowance</v>
          </cell>
          <cell r="H9047">
            <v>0</v>
          </cell>
          <cell r="I9047">
            <v>0</v>
          </cell>
          <cell r="J9047">
            <v>0</v>
          </cell>
          <cell r="K9047">
            <v>0</v>
          </cell>
          <cell r="L9047">
            <v>0</v>
          </cell>
          <cell r="M9047">
            <v>0</v>
          </cell>
          <cell r="N9047">
            <v>0</v>
          </cell>
          <cell r="O9047" t="str">
            <v>+++</v>
          </cell>
        </row>
        <row r="9048">
          <cell r="A9048" t="str">
            <v>640.40.55.060-5100.11</v>
          </cell>
          <cell r="B9048" t="str">
            <v>640</v>
          </cell>
          <cell r="C9048" t="str">
            <v>40</v>
          </cell>
          <cell r="D9048" t="str">
            <v>55</v>
          </cell>
          <cell r="E9048" t="str">
            <v>060</v>
          </cell>
          <cell r="F9048" t="str">
            <v>5100.11</v>
          </cell>
          <cell r="G9048" t="str">
            <v>Benefits Medicare</v>
          </cell>
          <cell r="H9048">
            <v>0</v>
          </cell>
          <cell r="I9048">
            <v>0</v>
          </cell>
          <cell r="J9048">
            <v>0</v>
          </cell>
          <cell r="K9048">
            <v>0</v>
          </cell>
          <cell r="L9048">
            <v>0</v>
          </cell>
          <cell r="M9048">
            <v>0</v>
          </cell>
          <cell r="N9048">
            <v>0</v>
          </cell>
          <cell r="O9048" t="str">
            <v>+++</v>
          </cell>
        </row>
        <row r="9049">
          <cell r="A9049" t="str">
            <v>640.40.55.060-5100.12</v>
          </cell>
          <cell r="B9049" t="str">
            <v>640</v>
          </cell>
          <cell r="C9049" t="str">
            <v>40</v>
          </cell>
          <cell r="D9049" t="str">
            <v>55</v>
          </cell>
          <cell r="E9049" t="str">
            <v>060</v>
          </cell>
          <cell r="F9049" t="str">
            <v>5100.12</v>
          </cell>
          <cell r="G9049" t="str">
            <v>Benefits Annual Physical Exam</v>
          </cell>
          <cell r="H9049">
            <v>0</v>
          </cell>
          <cell r="I9049">
            <v>0</v>
          </cell>
          <cell r="J9049">
            <v>0</v>
          </cell>
          <cell r="K9049">
            <v>0</v>
          </cell>
          <cell r="L9049">
            <v>0</v>
          </cell>
          <cell r="M9049">
            <v>0</v>
          </cell>
          <cell r="N9049">
            <v>0</v>
          </cell>
          <cell r="O9049" t="str">
            <v>+++</v>
          </cell>
        </row>
        <row r="9050">
          <cell r="A9050" t="str">
            <v>640.40.55.060-5100.15</v>
          </cell>
          <cell r="B9050" t="str">
            <v>640</v>
          </cell>
          <cell r="C9050" t="str">
            <v>40</v>
          </cell>
          <cell r="D9050" t="str">
            <v>55</v>
          </cell>
          <cell r="E9050" t="str">
            <v>060</v>
          </cell>
          <cell r="F9050" t="str">
            <v>5100.15</v>
          </cell>
          <cell r="G9050" t="str">
            <v>Benefits Cell Phone Allowance</v>
          </cell>
          <cell r="H9050">
            <v>0</v>
          </cell>
          <cell r="I9050">
            <v>0</v>
          </cell>
          <cell r="J9050">
            <v>0</v>
          </cell>
          <cell r="K9050">
            <v>0</v>
          </cell>
          <cell r="L9050">
            <v>0</v>
          </cell>
          <cell r="M9050">
            <v>0</v>
          </cell>
          <cell r="N9050">
            <v>0</v>
          </cell>
          <cell r="O9050" t="str">
            <v>+++</v>
          </cell>
        </row>
        <row r="9051">
          <cell r="A9051" t="str">
            <v>640.40.55.060-5100.17</v>
          </cell>
          <cell r="B9051" t="str">
            <v>640</v>
          </cell>
          <cell r="C9051" t="str">
            <v>40</v>
          </cell>
          <cell r="D9051" t="str">
            <v>55</v>
          </cell>
          <cell r="E9051" t="str">
            <v>060</v>
          </cell>
          <cell r="F9051" t="str">
            <v>5100.17</v>
          </cell>
          <cell r="G9051" t="str">
            <v>Benefits Other Post Employment Benefits</v>
          </cell>
          <cell r="H9051">
            <v>0</v>
          </cell>
          <cell r="I9051">
            <v>0</v>
          </cell>
          <cell r="J9051">
            <v>0</v>
          </cell>
          <cell r="K9051">
            <v>0</v>
          </cell>
          <cell r="L9051">
            <v>0</v>
          </cell>
          <cell r="M9051">
            <v>0</v>
          </cell>
          <cell r="N9051">
            <v>0</v>
          </cell>
          <cell r="O9051" t="str">
            <v>+++</v>
          </cell>
        </row>
        <row r="9052">
          <cell r="A9052" t="str">
            <v>640.40.55.060-6000.01</v>
          </cell>
          <cell r="B9052" t="str">
            <v>640</v>
          </cell>
          <cell r="C9052" t="str">
            <v>40</v>
          </cell>
          <cell r="D9052" t="str">
            <v>55</v>
          </cell>
          <cell r="E9052" t="str">
            <v>060</v>
          </cell>
          <cell r="F9052" t="str">
            <v>6000.01</v>
          </cell>
          <cell r="G9052" t="str">
            <v>Professional Services General</v>
          </cell>
          <cell r="H9052">
            <v>0</v>
          </cell>
          <cell r="I9052">
            <v>0</v>
          </cell>
          <cell r="J9052">
            <v>0</v>
          </cell>
          <cell r="K9052">
            <v>0</v>
          </cell>
          <cell r="L9052">
            <v>0</v>
          </cell>
          <cell r="M9052">
            <v>0</v>
          </cell>
          <cell r="N9052">
            <v>0</v>
          </cell>
          <cell r="O9052" t="str">
            <v>+++</v>
          </cell>
        </row>
        <row r="9053">
          <cell r="A9053" t="str">
            <v>640.40.55.060-6000.07</v>
          </cell>
          <cell r="B9053" t="str">
            <v>640</v>
          </cell>
          <cell r="C9053" t="str">
            <v>40</v>
          </cell>
          <cell r="D9053" t="str">
            <v>55</v>
          </cell>
          <cell r="E9053" t="str">
            <v>060</v>
          </cell>
          <cell r="F9053" t="str">
            <v>6000.07</v>
          </cell>
          <cell r="G9053" t="str">
            <v>Professional Services Weed Abatement</v>
          </cell>
          <cell r="H9053">
            <v>0</v>
          </cell>
          <cell r="I9053">
            <v>0</v>
          </cell>
          <cell r="J9053">
            <v>0</v>
          </cell>
          <cell r="K9053">
            <v>0</v>
          </cell>
          <cell r="L9053">
            <v>0</v>
          </cell>
          <cell r="M9053">
            <v>0</v>
          </cell>
          <cell r="N9053">
            <v>0</v>
          </cell>
          <cell r="O9053" t="str">
            <v>+++</v>
          </cell>
        </row>
        <row r="9054">
          <cell r="A9054" t="str">
            <v>640.40.55.060-6000.09</v>
          </cell>
          <cell r="B9054" t="str">
            <v>640</v>
          </cell>
          <cell r="C9054" t="str">
            <v>40</v>
          </cell>
          <cell r="D9054" t="str">
            <v>55</v>
          </cell>
          <cell r="E9054" t="str">
            <v>060</v>
          </cell>
          <cell r="F9054" t="str">
            <v>6000.09</v>
          </cell>
          <cell r="G9054" t="str">
            <v>Professional Services Uniform</v>
          </cell>
          <cell r="H9054">
            <v>0</v>
          </cell>
          <cell r="I9054">
            <v>0</v>
          </cell>
          <cell r="J9054">
            <v>0</v>
          </cell>
          <cell r="K9054">
            <v>0</v>
          </cell>
          <cell r="L9054">
            <v>0</v>
          </cell>
          <cell r="M9054">
            <v>0</v>
          </cell>
          <cell r="N9054">
            <v>0</v>
          </cell>
          <cell r="O9054" t="str">
            <v>+++</v>
          </cell>
        </row>
        <row r="9055">
          <cell r="A9055" t="str">
            <v>640.40.55.060-6000.10</v>
          </cell>
          <cell r="B9055" t="str">
            <v>640</v>
          </cell>
          <cell r="C9055" t="str">
            <v>40</v>
          </cell>
          <cell r="D9055" t="str">
            <v>55</v>
          </cell>
          <cell r="E9055" t="str">
            <v>060</v>
          </cell>
          <cell r="F9055" t="str">
            <v>6000.10</v>
          </cell>
          <cell r="G9055" t="str">
            <v>Professional Services Consultant</v>
          </cell>
          <cell r="H9055">
            <v>0</v>
          </cell>
          <cell r="I9055">
            <v>0</v>
          </cell>
          <cell r="J9055">
            <v>0</v>
          </cell>
          <cell r="K9055">
            <v>0</v>
          </cell>
          <cell r="L9055">
            <v>0</v>
          </cell>
          <cell r="M9055">
            <v>0</v>
          </cell>
          <cell r="N9055">
            <v>0</v>
          </cell>
          <cell r="O9055" t="str">
            <v>+++</v>
          </cell>
        </row>
        <row r="9056">
          <cell r="A9056" t="str">
            <v>640.40.55.060-6000.12</v>
          </cell>
          <cell r="B9056" t="str">
            <v>640</v>
          </cell>
          <cell r="C9056" t="str">
            <v>40</v>
          </cell>
          <cell r="D9056" t="str">
            <v>55</v>
          </cell>
          <cell r="E9056" t="str">
            <v>060</v>
          </cell>
          <cell r="F9056" t="str">
            <v>6000.12</v>
          </cell>
          <cell r="G9056" t="str">
            <v>Professional Services Contract Services</v>
          </cell>
          <cell r="H9056">
            <v>0</v>
          </cell>
          <cell r="I9056">
            <v>0</v>
          </cell>
          <cell r="J9056">
            <v>0</v>
          </cell>
          <cell r="K9056">
            <v>0</v>
          </cell>
          <cell r="L9056">
            <v>0</v>
          </cell>
          <cell r="M9056">
            <v>0</v>
          </cell>
          <cell r="N9056">
            <v>0</v>
          </cell>
          <cell r="O9056" t="str">
            <v>+++</v>
          </cell>
        </row>
        <row r="9057">
          <cell r="A9057" t="str">
            <v>640.40.55.060-6000.13</v>
          </cell>
          <cell r="B9057" t="str">
            <v>640</v>
          </cell>
          <cell r="C9057" t="str">
            <v>40</v>
          </cell>
          <cell r="D9057" t="str">
            <v>55</v>
          </cell>
          <cell r="E9057" t="str">
            <v>060</v>
          </cell>
          <cell r="F9057" t="str">
            <v>6000.13</v>
          </cell>
          <cell r="G9057" t="str">
            <v>Professional Services Compliance Monitoring</v>
          </cell>
          <cell r="H9057">
            <v>0</v>
          </cell>
          <cell r="I9057">
            <v>0</v>
          </cell>
          <cell r="J9057">
            <v>0</v>
          </cell>
          <cell r="K9057">
            <v>0</v>
          </cell>
          <cell r="L9057">
            <v>0</v>
          </cell>
          <cell r="M9057">
            <v>0</v>
          </cell>
          <cell r="N9057">
            <v>0</v>
          </cell>
          <cell r="O9057" t="str">
            <v>+++</v>
          </cell>
        </row>
        <row r="9058">
          <cell r="A9058" t="str">
            <v>640.40.55.060-6000.14</v>
          </cell>
          <cell r="B9058" t="str">
            <v>640</v>
          </cell>
          <cell r="C9058" t="str">
            <v>40</v>
          </cell>
          <cell r="D9058" t="str">
            <v>55</v>
          </cell>
          <cell r="E9058" t="str">
            <v>060</v>
          </cell>
          <cell r="F9058" t="str">
            <v>6000.14</v>
          </cell>
          <cell r="G9058" t="str">
            <v>Professional Services IW Pre Analysis</v>
          </cell>
          <cell r="H9058">
            <v>0</v>
          </cell>
          <cell r="I9058">
            <v>0</v>
          </cell>
          <cell r="J9058">
            <v>0</v>
          </cell>
          <cell r="K9058">
            <v>0</v>
          </cell>
          <cell r="L9058">
            <v>0</v>
          </cell>
          <cell r="M9058">
            <v>0</v>
          </cell>
          <cell r="N9058">
            <v>0</v>
          </cell>
          <cell r="O9058" t="str">
            <v>+++</v>
          </cell>
        </row>
        <row r="9059">
          <cell r="A9059" t="str">
            <v>640.40.55.060-6000.18</v>
          </cell>
          <cell r="B9059" t="str">
            <v>640</v>
          </cell>
          <cell r="C9059" t="str">
            <v>40</v>
          </cell>
          <cell r="D9059" t="str">
            <v>55</v>
          </cell>
          <cell r="E9059" t="str">
            <v>060</v>
          </cell>
          <cell r="F9059" t="str">
            <v>6000.18</v>
          </cell>
          <cell r="G9059" t="str">
            <v>Professional Services Legal</v>
          </cell>
          <cell r="H9059">
            <v>0</v>
          </cell>
          <cell r="I9059">
            <v>0</v>
          </cell>
          <cell r="J9059">
            <v>0</v>
          </cell>
          <cell r="K9059">
            <v>0</v>
          </cell>
          <cell r="L9059">
            <v>0</v>
          </cell>
          <cell r="M9059">
            <v>0</v>
          </cell>
          <cell r="N9059">
            <v>0</v>
          </cell>
          <cell r="O9059" t="str">
            <v>+++</v>
          </cell>
        </row>
        <row r="9060">
          <cell r="A9060" t="str">
            <v>640.40.55.060-6100.01</v>
          </cell>
          <cell r="B9060" t="str">
            <v>640</v>
          </cell>
          <cell r="C9060" t="str">
            <v>40</v>
          </cell>
          <cell r="D9060" t="str">
            <v>55</v>
          </cell>
          <cell r="E9060" t="str">
            <v>060</v>
          </cell>
          <cell r="F9060" t="str">
            <v>6100.01</v>
          </cell>
          <cell r="G9060" t="str">
            <v>Utilities Electric</v>
          </cell>
          <cell r="H9060">
            <v>0</v>
          </cell>
          <cell r="I9060">
            <v>0</v>
          </cell>
          <cell r="J9060">
            <v>0</v>
          </cell>
          <cell r="K9060">
            <v>0</v>
          </cell>
          <cell r="L9060">
            <v>0</v>
          </cell>
          <cell r="M9060">
            <v>0</v>
          </cell>
          <cell r="N9060">
            <v>0</v>
          </cell>
          <cell r="O9060" t="str">
            <v>+++</v>
          </cell>
        </row>
        <row r="9061">
          <cell r="A9061" t="str">
            <v>640.40.55.060-6100.02</v>
          </cell>
          <cell r="B9061" t="str">
            <v>640</v>
          </cell>
          <cell r="C9061" t="str">
            <v>40</v>
          </cell>
          <cell r="D9061" t="str">
            <v>55</v>
          </cell>
          <cell r="E9061" t="str">
            <v>060</v>
          </cell>
          <cell r="F9061" t="str">
            <v>6100.02</v>
          </cell>
          <cell r="G9061" t="str">
            <v>Utilities Telephone</v>
          </cell>
          <cell r="H9061">
            <v>0</v>
          </cell>
          <cell r="I9061">
            <v>0</v>
          </cell>
          <cell r="J9061">
            <v>0</v>
          </cell>
          <cell r="K9061">
            <v>0</v>
          </cell>
          <cell r="L9061">
            <v>0</v>
          </cell>
          <cell r="M9061">
            <v>0</v>
          </cell>
          <cell r="N9061">
            <v>0</v>
          </cell>
          <cell r="O9061" t="str">
            <v>+++</v>
          </cell>
        </row>
        <row r="9062">
          <cell r="A9062" t="str">
            <v>640.40.55.060-6100.03</v>
          </cell>
          <cell r="B9062" t="str">
            <v>640</v>
          </cell>
          <cell r="C9062" t="str">
            <v>40</v>
          </cell>
          <cell r="D9062" t="str">
            <v>55</v>
          </cell>
          <cell r="E9062" t="str">
            <v>060</v>
          </cell>
          <cell r="F9062" t="str">
            <v>6100.03</v>
          </cell>
          <cell r="G9062" t="str">
            <v>Utilities Data Transmission / ISP</v>
          </cell>
          <cell r="H9062">
            <v>0</v>
          </cell>
          <cell r="I9062">
            <v>0</v>
          </cell>
          <cell r="J9062">
            <v>0</v>
          </cell>
          <cell r="K9062">
            <v>0</v>
          </cell>
          <cell r="L9062">
            <v>0</v>
          </cell>
          <cell r="M9062">
            <v>0</v>
          </cell>
          <cell r="N9062">
            <v>0</v>
          </cell>
          <cell r="O9062" t="str">
            <v>+++</v>
          </cell>
        </row>
        <row r="9063">
          <cell r="A9063" t="str">
            <v>640.40.55.060-6200.01</v>
          </cell>
          <cell r="B9063" t="str">
            <v>640</v>
          </cell>
          <cell r="C9063" t="str">
            <v>40</v>
          </cell>
          <cell r="D9063" t="str">
            <v>55</v>
          </cell>
          <cell r="E9063" t="str">
            <v>060</v>
          </cell>
          <cell r="F9063" t="str">
            <v>6200.01</v>
          </cell>
          <cell r="G9063" t="str">
            <v>Supplies Office</v>
          </cell>
          <cell r="H9063">
            <v>0</v>
          </cell>
          <cell r="I9063">
            <v>0</v>
          </cell>
          <cell r="J9063">
            <v>0</v>
          </cell>
          <cell r="K9063">
            <v>0</v>
          </cell>
          <cell r="L9063">
            <v>0</v>
          </cell>
          <cell r="M9063">
            <v>0</v>
          </cell>
          <cell r="N9063">
            <v>0</v>
          </cell>
          <cell r="O9063" t="str">
            <v>+++</v>
          </cell>
        </row>
        <row r="9064">
          <cell r="A9064" t="str">
            <v>640.40.55.060-6200.02</v>
          </cell>
          <cell r="B9064" t="str">
            <v>640</v>
          </cell>
          <cell r="C9064" t="str">
            <v>40</v>
          </cell>
          <cell r="D9064" t="str">
            <v>55</v>
          </cell>
          <cell r="E9064" t="str">
            <v>060</v>
          </cell>
          <cell r="F9064" t="str">
            <v>6200.02</v>
          </cell>
          <cell r="G9064" t="str">
            <v>Supplies Special Department</v>
          </cell>
          <cell r="H9064">
            <v>0</v>
          </cell>
          <cell r="I9064">
            <v>0</v>
          </cell>
          <cell r="J9064">
            <v>0</v>
          </cell>
          <cell r="K9064">
            <v>0</v>
          </cell>
          <cell r="L9064">
            <v>0</v>
          </cell>
          <cell r="M9064">
            <v>0</v>
          </cell>
          <cell r="N9064">
            <v>0</v>
          </cell>
          <cell r="O9064" t="str">
            <v>+++</v>
          </cell>
        </row>
        <row r="9065">
          <cell r="A9065" t="str">
            <v>640.40.55.060-6200.03</v>
          </cell>
          <cell r="B9065" t="str">
            <v>640</v>
          </cell>
          <cell r="C9065" t="str">
            <v>40</v>
          </cell>
          <cell r="D9065" t="str">
            <v>55</v>
          </cell>
          <cell r="E9065" t="str">
            <v>060</v>
          </cell>
          <cell r="F9065" t="str">
            <v>6200.03</v>
          </cell>
          <cell r="G9065" t="str">
            <v>Supplies Copier Maintenance &amp; Supplies</v>
          </cell>
          <cell r="H9065">
            <v>0</v>
          </cell>
          <cell r="I9065">
            <v>0</v>
          </cell>
          <cell r="J9065">
            <v>0</v>
          </cell>
          <cell r="K9065">
            <v>0</v>
          </cell>
          <cell r="L9065">
            <v>0</v>
          </cell>
          <cell r="M9065">
            <v>0</v>
          </cell>
          <cell r="N9065">
            <v>0</v>
          </cell>
          <cell r="O9065" t="str">
            <v>+++</v>
          </cell>
        </row>
        <row r="9066">
          <cell r="A9066" t="str">
            <v>640.40.55.060-6200.04</v>
          </cell>
          <cell r="B9066" t="str">
            <v>640</v>
          </cell>
          <cell r="C9066" t="str">
            <v>40</v>
          </cell>
          <cell r="D9066" t="str">
            <v>55</v>
          </cell>
          <cell r="E9066" t="str">
            <v>060</v>
          </cell>
          <cell r="F9066" t="str">
            <v>6200.04</v>
          </cell>
          <cell r="G9066" t="str">
            <v>Supplies Postage</v>
          </cell>
          <cell r="H9066">
            <v>0</v>
          </cell>
          <cell r="I9066">
            <v>0</v>
          </cell>
          <cell r="J9066">
            <v>0</v>
          </cell>
          <cell r="K9066">
            <v>0</v>
          </cell>
          <cell r="L9066">
            <v>0</v>
          </cell>
          <cell r="M9066">
            <v>0</v>
          </cell>
          <cell r="N9066">
            <v>0</v>
          </cell>
          <cell r="O9066" t="str">
            <v>+++</v>
          </cell>
        </row>
        <row r="9067">
          <cell r="A9067" t="str">
            <v>640.40.55.060-6200.05</v>
          </cell>
          <cell r="B9067" t="str">
            <v>640</v>
          </cell>
          <cell r="C9067" t="str">
            <v>40</v>
          </cell>
          <cell r="D9067" t="str">
            <v>55</v>
          </cell>
          <cell r="E9067" t="str">
            <v>060</v>
          </cell>
          <cell r="F9067" t="str">
            <v>6200.05</v>
          </cell>
          <cell r="G9067" t="str">
            <v>Supplies Gasoline</v>
          </cell>
          <cell r="H9067">
            <v>0</v>
          </cell>
          <cell r="I9067">
            <v>0</v>
          </cell>
          <cell r="J9067">
            <v>0</v>
          </cell>
          <cell r="K9067">
            <v>0</v>
          </cell>
          <cell r="L9067">
            <v>0</v>
          </cell>
          <cell r="M9067">
            <v>0</v>
          </cell>
          <cell r="N9067">
            <v>0</v>
          </cell>
          <cell r="O9067" t="str">
            <v>+++</v>
          </cell>
        </row>
        <row r="9068">
          <cell r="A9068" t="str">
            <v>640.40.55.060-6200.06</v>
          </cell>
          <cell r="B9068" t="str">
            <v>640</v>
          </cell>
          <cell r="C9068" t="str">
            <v>40</v>
          </cell>
          <cell r="D9068" t="str">
            <v>55</v>
          </cell>
          <cell r="E9068" t="str">
            <v>060</v>
          </cell>
          <cell r="F9068" t="str">
            <v>6200.06</v>
          </cell>
          <cell r="G9068" t="str">
            <v>Supplies Propane</v>
          </cell>
          <cell r="H9068">
            <v>0</v>
          </cell>
          <cell r="I9068">
            <v>0</v>
          </cell>
          <cell r="J9068">
            <v>0</v>
          </cell>
          <cell r="K9068">
            <v>0</v>
          </cell>
          <cell r="L9068">
            <v>0</v>
          </cell>
          <cell r="M9068">
            <v>0</v>
          </cell>
          <cell r="N9068">
            <v>0</v>
          </cell>
          <cell r="O9068" t="str">
            <v>+++</v>
          </cell>
        </row>
        <row r="9069">
          <cell r="A9069" t="str">
            <v>640.40.55.060-6200.07</v>
          </cell>
          <cell r="B9069" t="str">
            <v>640</v>
          </cell>
          <cell r="C9069" t="str">
            <v>40</v>
          </cell>
          <cell r="D9069" t="str">
            <v>55</v>
          </cell>
          <cell r="E9069" t="str">
            <v>060</v>
          </cell>
          <cell r="F9069" t="str">
            <v>6200.07</v>
          </cell>
          <cell r="G9069" t="str">
            <v>Supplies Radio Communication &amp; Maint</v>
          </cell>
          <cell r="H9069">
            <v>0</v>
          </cell>
          <cell r="I9069">
            <v>0</v>
          </cell>
          <cell r="J9069">
            <v>0</v>
          </cell>
          <cell r="K9069">
            <v>0</v>
          </cell>
          <cell r="L9069">
            <v>0</v>
          </cell>
          <cell r="M9069">
            <v>0</v>
          </cell>
          <cell r="N9069">
            <v>0</v>
          </cell>
          <cell r="O9069" t="str">
            <v>+++</v>
          </cell>
        </row>
        <row r="9070">
          <cell r="A9070" t="str">
            <v>640.40.55.060-6200.09</v>
          </cell>
          <cell r="B9070" t="str">
            <v>640</v>
          </cell>
          <cell r="C9070" t="str">
            <v>40</v>
          </cell>
          <cell r="D9070" t="str">
            <v>55</v>
          </cell>
          <cell r="E9070" t="str">
            <v>060</v>
          </cell>
          <cell r="F9070" t="str">
            <v>6200.09</v>
          </cell>
          <cell r="G9070" t="str">
            <v>Supplies Data Processing</v>
          </cell>
          <cell r="H9070">
            <v>0</v>
          </cell>
          <cell r="I9070">
            <v>0</v>
          </cell>
          <cell r="J9070">
            <v>0</v>
          </cell>
          <cell r="K9070">
            <v>0</v>
          </cell>
          <cell r="L9070">
            <v>0</v>
          </cell>
          <cell r="M9070">
            <v>0</v>
          </cell>
          <cell r="N9070">
            <v>0</v>
          </cell>
          <cell r="O9070" t="str">
            <v>+++</v>
          </cell>
        </row>
        <row r="9071">
          <cell r="A9071" t="str">
            <v>640.40.55.060-6200.10</v>
          </cell>
          <cell r="B9071" t="str">
            <v>640</v>
          </cell>
          <cell r="C9071" t="str">
            <v>40</v>
          </cell>
          <cell r="D9071" t="str">
            <v>55</v>
          </cell>
          <cell r="E9071" t="str">
            <v>060</v>
          </cell>
          <cell r="F9071" t="str">
            <v>6200.10</v>
          </cell>
          <cell r="G9071" t="str">
            <v>Supplies Protective Clothing</v>
          </cell>
          <cell r="H9071">
            <v>0</v>
          </cell>
          <cell r="I9071">
            <v>0</v>
          </cell>
          <cell r="J9071">
            <v>0</v>
          </cell>
          <cell r="K9071">
            <v>0</v>
          </cell>
          <cell r="L9071">
            <v>0</v>
          </cell>
          <cell r="M9071">
            <v>0</v>
          </cell>
          <cell r="N9071">
            <v>0</v>
          </cell>
          <cell r="O9071" t="str">
            <v>+++</v>
          </cell>
        </row>
        <row r="9072">
          <cell r="A9072" t="str">
            <v>640.40.55.060-6200.12</v>
          </cell>
          <cell r="B9072" t="str">
            <v>640</v>
          </cell>
          <cell r="C9072" t="str">
            <v>40</v>
          </cell>
          <cell r="D9072" t="str">
            <v>55</v>
          </cell>
          <cell r="E9072" t="str">
            <v>060</v>
          </cell>
          <cell r="F9072" t="str">
            <v>6200.12</v>
          </cell>
          <cell r="G9072" t="str">
            <v>Supplies CNG</v>
          </cell>
          <cell r="H9072">
            <v>0</v>
          </cell>
          <cell r="I9072">
            <v>0</v>
          </cell>
          <cell r="J9072">
            <v>0</v>
          </cell>
          <cell r="K9072">
            <v>0</v>
          </cell>
          <cell r="L9072">
            <v>0</v>
          </cell>
          <cell r="M9072">
            <v>0</v>
          </cell>
          <cell r="N9072">
            <v>0</v>
          </cell>
          <cell r="O9072" t="str">
            <v>+++</v>
          </cell>
        </row>
        <row r="9073">
          <cell r="A9073" t="str">
            <v>640.40.55.060-6280.03</v>
          </cell>
          <cell r="B9073" t="str">
            <v>640</v>
          </cell>
          <cell r="C9073" t="str">
            <v>40</v>
          </cell>
          <cell r="D9073" t="str">
            <v>55</v>
          </cell>
          <cell r="E9073" t="str">
            <v>060</v>
          </cell>
          <cell r="F9073" t="str">
            <v>6280.03</v>
          </cell>
          <cell r="G9073" t="str">
            <v>Supplies-Public Works Soundwall Repair</v>
          </cell>
          <cell r="H9073">
            <v>0</v>
          </cell>
          <cell r="I9073">
            <v>0</v>
          </cell>
          <cell r="J9073">
            <v>0</v>
          </cell>
          <cell r="K9073">
            <v>0</v>
          </cell>
          <cell r="L9073">
            <v>0</v>
          </cell>
          <cell r="M9073">
            <v>0</v>
          </cell>
          <cell r="N9073">
            <v>0</v>
          </cell>
          <cell r="O9073" t="str">
            <v>+++</v>
          </cell>
        </row>
        <row r="9074">
          <cell r="A9074" t="str">
            <v>640.40.55.060-6280.04</v>
          </cell>
          <cell r="B9074" t="str">
            <v>640</v>
          </cell>
          <cell r="C9074" t="str">
            <v>40</v>
          </cell>
          <cell r="D9074" t="str">
            <v>55</v>
          </cell>
          <cell r="E9074" t="str">
            <v>060</v>
          </cell>
          <cell r="F9074" t="str">
            <v>6280.04</v>
          </cell>
          <cell r="G9074" t="str">
            <v>Supplies-Public Works Sidewalk Repair</v>
          </cell>
          <cell r="H9074">
            <v>0</v>
          </cell>
          <cell r="I9074">
            <v>0</v>
          </cell>
          <cell r="J9074">
            <v>0</v>
          </cell>
          <cell r="K9074">
            <v>0</v>
          </cell>
          <cell r="L9074">
            <v>0</v>
          </cell>
          <cell r="M9074">
            <v>0</v>
          </cell>
          <cell r="N9074">
            <v>0</v>
          </cell>
          <cell r="O9074" t="str">
            <v>+++</v>
          </cell>
        </row>
        <row r="9075">
          <cell r="A9075" t="str">
            <v>640.40.55.060-6280.05</v>
          </cell>
          <cell r="B9075" t="str">
            <v>640</v>
          </cell>
          <cell r="C9075" t="str">
            <v>40</v>
          </cell>
          <cell r="D9075" t="str">
            <v>55</v>
          </cell>
          <cell r="E9075" t="str">
            <v>060</v>
          </cell>
          <cell r="F9075" t="str">
            <v>6280.05</v>
          </cell>
          <cell r="G9075" t="str">
            <v>Supplies-Public Works Traffic Signs</v>
          </cell>
          <cell r="H9075">
            <v>0</v>
          </cell>
          <cell r="I9075">
            <v>0</v>
          </cell>
          <cell r="J9075">
            <v>0</v>
          </cell>
          <cell r="K9075">
            <v>0</v>
          </cell>
          <cell r="L9075">
            <v>0</v>
          </cell>
          <cell r="M9075">
            <v>0</v>
          </cell>
          <cell r="N9075">
            <v>0</v>
          </cell>
          <cell r="O9075" t="str">
            <v>+++</v>
          </cell>
        </row>
        <row r="9076">
          <cell r="A9076" t="str">
            <v>640.40.55.060-6280.08</v>
          </cell>
          <cell r="B9076" t="str">
            <v>640</v>
          </cell>
          <cell r="C9076" t="str">
            <v>40</v>
          </cell>
          <cell r="D9076" t="str">
            <v>55</v>
          </cell>
          <cell r="E9076" t="str">
            <v>060</v>
          </cell>
          <cell r="F9076" t="str">
            <v>6280.08</v>
          </cell>
          <cell r="G9076" t="str">
            <v>Supplies-Public Works Pump</v>
          </cell>
          <cell r="H9076">
            <v>0</v>
          </cell>
          <cell r="I9076">
            <v>0</v>
          </cell>
          <cell r="J9076">
            <v>0</v>
          </cell>
          <cell r="K9076">
            <v>0</v>
          </cell>
          <cell r="L9076">
            <v>0</v>
          </cell>
          <cell r="M9076">
            <v>0</v>
          </cell>
          <cell r="N9076">
            <v>0</v>
          </cell>
          <cell r="O9076" t="str">
            <v>+++</v>
          </cell>
        </row>
        <row r="9077">
          <cell r="A9077" t="str">
            <v>640.40.55.060-6280.09</v>
          </cell>
          <cell r="B9077" t="str">
            <v>640</v>
          </cell>
          <cell r="C9077" t="str">
            <v>40</v>
          </cell>
          <cell r="D9077" t="str">
            <v>55</v>
          </cell>
          <cell r="E9077" t="str">
            <v>060</v>
          </cell>
          <cell r="F9077" t="str">
            <v>6280.09</v>
          </cell>
          <cell r="G9077" t="str">
            <v>Supplies-Public Works Storm Drain System</v>
          </cell>
          <cell r="H9077">
            <v>0</v>
          </cell>
          <cell r="I9077">
            <v>0</v>
          </cell>
          <cell r="J9077">
            <v>0</v>
          </cell>
          <cell r="K9077">
            <v>0</v>
          </cell>
          <cell r="L9077">
            <v>0</v>
          </cell>
          <cell r="M9077">
            <v>0</v>
          </cell>
          <cell r="N9077">
            <v>0</v>
          </cell>
          <cell r="O9077" t="str">
            <v>+++</v>
          </cell>
        </row>
        <row r="9078">
          <cell r="A9078" t="str">
            <v>640.40.55.060-6280.10</v>
          </cell>
          <cell r="B9078" t="str">
            <v>640</v>
          </cell>
          <cell r="C9078" t="str">
            <v>40</v>
          </cell>
          <cell r="D9078" t="str">
            <v>55</v>
          </cell>
          <cell r="E9078" t="str">
            <v>060</v>
          </cell>
          <cell r="F9078" t="str">
            <v>6280.10</v>
          </cell>
          <cell r="G9078" t="str">
            <v>Supplies-Public Works Storm Drain Basin</v>
          </cell>
          <cell r="H9078">
            <v>0</v>
          </cell>
          <cell r="I9078">
            <v>0</v>
          </cell>
          <cell r="J9078">
            <v>0</v>
          </cell>
          <cell r="K9078">
            <v>0</v>
          </cell>
          <cell r="L9078">
            <v>0</v>
          </cell>
          <cell r="M9078">
            <v>0</v>
          </cell>
          <cell r="N9078">
            <v>0</v>
          </cell>
          <cell r="O9078" t="str">
            <v>+++</v>
          </cell>
        </row>
        <row r="9079">
          <cell r="A9079" t="str">
            <v>640.40.55.060-6280.11</v>
          </cell>
          <cell r="B9079" t="str">
            <v>640</v>
          </cell>
          <cell r="C9079" t="str">
            <v>40</v>
          </cell>
          <cell r="D9079" t="str">
            <v>55</v>
          </cell>
          <cell r="E9079" t="str">
            <v>060</v>
          </cell>
          <cell r="F9079" t="str">
            <v>6280.11</v>
          </cell>
          <cell r="G9079" t="str">
            <v>Supplies-Public Works Custodial</v>
          </cell>
          <cell r="H9079">
            <v>0</v>
          </cell>
          <cell r="I9079">
            <v>0</v>
          </cell>
          <cell r="J9079">
            <v>0</v>
          </cell>
          <cell r="K9079">
            <v>0</v>
          </cell>
          <cell r="L9079">
            <v>0</v>
          </cell>
          <cell r="M9079">
            <v>0</v>
          </cell>
          <cell r="N9079">
            <v>0</v>
          </cell>
          <cell r="O9079" t="str">
            <v>+++</v>
          </cell>
        </row>
        <row r="9080">
          <cell r="A9080" t="str">
            <v>640.40.55.060-6280.12</v>
          </cell>
          <cell r="B9080" t="str">
            <v>640</v>
          </cell>
          <cell r="C9080" t="str">
            <v>40</v>
          </cell>
          <cell r="D9080" t="str">
            <v>55</v>
          </cell>
          <cell r="E9080" t="str">
            <v>060</v>
          </cell>
          <cell r="F9080" t="str">
            <v>6280.12</v>
          </cell>
          <cell r="G9080" t="str">
            <v>Supplies-Public Works Chemicals</v>
          </cell>
          <cell r="H9080">
            <v>0</v>
          </cell>
          <cell r="I9080">
            <v>0</v>
          </cell>
          <cell r="J9080">
            <v>0</v>
          </cell>
          <cell r="K9080">
            <v>0</v>
          </cell>
          <cell r="L9080">
            <v>0</v>
          </cell>
          <cell r="M9080">
            <v>0</v>
          </cell>
          <cell r="N9080">
            <v>0</v>
          </cell>
          <cell r="O9080" t="str">
            <v>+++</v>
          </cell>
        </row>
        <row r="9081">
          <cell r="A9081" t="str">
            <v>640.40.55.060-6280.13</v>
          </cell>
          <cell r="B9081" t="str">
            <v>640</v>
          </cell>
          <cell r="C9081" t="str">
            <v>40</v>
          </cell>
          <cell r="D9081" t="str">
            <v>55</v>
          </cell>
          <cell r="E9081" t="str">
            <v>060</v>
          </cell>
          <cell r="F9081" t="str">
            <v>6280.13</v>
          </cell>
          <cell r="G9081" t="str">
            <v>Supplies-Public Works Laboratory</v>
          </cell>
          <cell r="H9081">
            <v>0</v>
          </cell>
          <cell r="I9081">
            <v>0</v>
          </cell>
          <cell r="J9081">
            <v>0</v>
          </cell>
          <cell r="K9081">
            <v>0</v>
          </cell>
          <cell r="L9081">
            <v>0</v>
          </cell>
          <cell r="M9081">
            <v>0</v>
          </cell>
          <cell r="N9081">
            <v>0</v>
          </cell>
          <cell r="O9081" t="str">
            <v>+++</v>
          </cell>
        </row>
        <row r="9082">
          <cell r="A9082" t="str">
            <v>640.40.55.060-6280.14</v>
          </cell>
          <cell r="B9082" t="str">
            <v>640</v>
          </cell>
          <cell r="C9082" t="str">
            <v>40</v>
          </cell>
          <cell r="D9082" t="str">
            <v>55</v>
          </cell>
          <cell r="E9082" t="str">
            <v>060</v>
          </cell>
          <cell r="F9082" t="str">
            <v>6280.14</v>
          </cell>
          <cell r="G9082" t="str">
            <v>Supplies-Public Works Protective Clothing</v>
          </cell>
          <cell r="H9082">
            <v>0</v>
          </cell>
          <cell r="I9082">
            <v>0</v>
          </cell>
          <cell r="J9082">
            <v>0</v>
          </cell>
          <cell r="K9082">
            <v>0</v>
          </cell>
          <cell r="L9082">
            <v>0</v>
          </cell>
          <cell r="M9082">
            <v>0</v>
          </cell>
          <cell r="N9082">
            <v>0</v>
          </cell>
          <cell r="O9082" t="str">
            <v>+++</v>
          </cell>
        </row>
        <row r="9083">
          <cell r="A9083" t="str">
            <v>640.40.55.060-6280.15</v>
          </cell>
          <cell r="B9083" t="str">
            <v>640</v>
          </cell>
          <cell r="C9083" t="str">
            <v>40</v>
          </cell>
          <cell r="D9083" t="str">
            <v>55</v>
          </cell>
          <cell r="E9083" t="str">
            <v>060</v>
          </cell>
          <cell r="F9083" t="str">
            <v>6280.15</v>
          </cell>
          <cell r="G9083" t="str">
            <v>Supplies-Public Works Mechanics Tools</v>
          </cell>
          <cell r="H9083">
            <v>0</v>
          </cell>
          <cell r="I9083">
            <v>0</v>
          </cell>
          <cell r="J9083">
            <v>0</v>
          </cell>
          <cell r="K9083">
            <v>0</v>
          </cell>
          <cell r="L9083">
            <v>0</v>
          </cell>
          <cell r="M9083">
            <v>0</v>
          </cell>
          <cell r="N9083">
            <v>0</v>
          </cell>
          <cell r="O9083" t="str">
            <v>+++</v>
          </cell>
        </row>
        <row r="9084">
          <cell r="A9084" t="str">
            <v>640.40.55.060-6280.16</v>
          </cell>
          <cell r="B9084" t="str">
            <v>640</v>
          </cell>
          <cell r="C9084" t="str">
            <v>40</v>
          </cell>
          <cell r="D9084" t="str">
            <v>55</v>
          </cell>
          <cell r="E9084" t="str">
            <v>060</v>
          </cell>
          <cell r="F9084" t="str">
            <v>6280.16</v>
          </cell>
          <cell r="G9084" t="str">
            <v>Supplies-Public Works UV System Supplies</v>
          </cell>
          <cell r="H9084">
            <v>0</v>
          </cell>
          <cell r="I9084">
            <v>0</v>
          </cell>
          <cell r="J9084">
            <v>0</v>
          </cell>
          <cell r="K9084">
            <v>0</v>
          </cell>
          <cell r="L9084">
            <v>0</v>
          </cell>
          <cell r="M9084">
            <v>0</v>
          </cell>
          <cell r="N9084">
            <v>0</v>
          </cell>
          <cell r="O9084" t="str">
            <v>+++</v>
          </cell>
        </row>
        <row r="9085">
          <cell r="A9085" t="str">
            <v>640.40.55.060-6280.19</v>
          </cell>
          <cell r="B9085" t="str">
            <v>640</v>
          </cell>
          <cell r="C9085" t="str">
            <v>40</v>
          </cell>
          <cell r="D9085" t="str">
            <v>55</v>
          </cell>
          <cell r="E9085" t="str">
            <v>060</v>
          </cell>
          <cell r="F9085" t="str">
            <v>6280.19</v>
          </cell>
          <cell r="G9085" t="str">
            <v>Supplies-Public Works Specialty Maintenance Tools</v>
          </cell>
          <cell r="H9085">
            <v>0</v>
          </cell>
          <cell r="I9085">
            <v>0</v>
          </cell>
          <cell r="J9085">
            <v>0</v>
          </cell>
          <cell r="K9085">
            <v>0</v>
          </cell>
          <cell r="L9085">
            <v>0</v>
          </cell>
          <cell r="M9085">
            <v>0</v>
          </cell>
          <cell r="N9085">
            <v>0</v>
          </cell>
          <cell r="O9085" t="str">
            <v>+++</v>
          </cell>
        </row>
        <row r="9086">
          <cell r="A9086" t="str">
            <v>640.40.55.060-6280.20</v>
          </cell>
          <cell r="B9086" t="str">
            <v>640</v>
          </cell>
          <cell r="C9086" t="str">
            <v>40</v>
          </cell>
          <cell r="D9086" t="str">
            <v>55</v>
          </cell>
          <cell r="E9086" t="str">
            <v>060</v>
          </cell>
          <cell r="F9086" t="str">
            <v>6280.20</v>
          </cell>
          <cell r="G9086" t="str">
            <v>Supplies-Public Works Bin Repair</v>
          </cell>
          <cell r="H9086">
            <v>0</v>
          </cell>
          <cell r="I9086">
            <v>0</v>
          </cell>
          <cell r="J9086">
            <v>0</v>
          </cell>
          <cell r="K9086">
            <v>0</v>
          </cell>
          <cell r="L9086">
            <v>0</v>
          </cell>
          <cell r="M9086">
            <v>0</v>
          </cell>
          <cell r="N9086">
            <v>0</v>
          </cell>
          <cell r="O9086" t="str">
            <v>+++</v>
          </cell>
        </row>
        <row r="9087">
          <cell r="A9087" t="str">
            <v>640.40.55.060-6280.21</v>
          </cell>
          <cell r="B9087" t="str">
            <v>640</v>
          </cell>
          <cell r="C9087" t="str">
            <v>40</v>
          </cell>
          <cell r="D9087" t="str">
            <v>55</v>
          </cell>
          <cell r="E9087" t="str">
            <v>060</v>
          </cell>
          <cell r="F9087" t="str">
            <v>6280.21</v>
          </cell>
          <cell r="G9087" t="str">
            <v>Supplies-Public Works Used Oil Grant</v>
          </cell>
          <cell r="H9087">
            <v>0</v>
          </cell>
          <cell r="I9087">
            <v>0</v>
          </cell>
          <cell r="J9087">
            <v>0</v>
          </cell>
          <cell r="K9087">
            <v>0</v>
          </cell>
          <cell r="L9087">
            <v>0</v>
          </cell>
          <cell r="M9087">
            <v>0</v>
          </cell>
          <cell r="N9087">
            <v>0</v>
          </cell>
          <cell r="O9087" t="str">
            <v>+++</v>
          </cell>
        </row>
        <row r="9088">
          <cell r="A9088" t="str">
            <v>640.40.55.060-6280.22</v>
          </cell>
          <cell r="B9088" t="str">
            <v>640</v>
          </cell>
          <cell r="C9088" t="str">
            <v>40</v>
          </cell>
          <cell r="D9088" t="str">
            <v>55</v>
          </cell>
          <cell r="E9088" t="str">
            <v>060</v>
          </cell>
          <cell r="F9088" t="str">
            <v>6280.22</v>
          </cell>
          <cell r="G9088" t="str">
            <v>Supplies-Public Works Recycled Products</v>
          </cell>
          <cell r="H9088">
            <v>0</v>
          </cell>
          <cell r="I9088">
            <v>0</v>
          </cell>
          <cell r="J9088">
            <v>0</v>
          </cell>
          <cell r="K9088">
            <v>0</v>
          </cell>
          <cell r="L9088">
            <v>0</v>
          </cell>
          <cell r="M9088">
            <v>0</v>
          </cell>
          <cell r="N9088">
            <v>0</v>
          </cell>
          <cell r="O9088" t="str">
            <v>+++</v>
          </cell>
        </row>
        <row r="9089">
          <cell r="A9089" t="str">
            <v>640.40.55.060-6280.23</v>
          </cell>
          <cell r="B9089" t="str">
            <v>640</v>
          </cell>
          <cell r="C9089" t="str">
            <v>40</v>
          </cell>
          <cell r="D9089" t="str">
            <v>55</v>
          </cell>
          <cell r="E9089" t="str">
            <v>060</v>
          </cell>
          <cell r="F9089" t="str">
            <v>6280.23</v>
          </cell>
          <cell r="G9089" t="str">
            <v>Supplies-Public Works Recycling Education Program</v>
          </cell>
          <cell r="H9089">
            <v>0</v>
          </cell>
          <cell r="I9089">
            <v>0</v>
          </cell>
          <cell r="J9089">
            <v>0</v>
          </cell>
          <cell r="K9089">
            <v>0</v>
          </cell>
          <cell r="L9089">
            <v>0</v>
          </cell>
          <cell r="M9089">
            <v>0</v>
          </cell>
          <cell r="N9089">
            <v>0</v>
          </cell>
          <cell r="O9089" t="str">
            <v>+++</v>
          </cell>
        </row>
        <row r="9090">
          <cell r="A9090" t="str">
            <v>640.40.55.060-6280.25</v>
          </cell>
          <cell r="B9090" t="str">
            <v>640</v>
          </cell>
          <cell r="C9090" t="str">
            <v>40</v>
          </cell>
          <cell r="D9090" t="str">
            <v>55</v>
          </cell>
          <cell r="E9090" t="str">
            <v>060</v>
          </cell>
          <cell r="F9090" t="str">
            <v>6280.25</v>
          </cell>
          <cell r="G9090" t="str">
            <v>Supplies-Public Works Collection Containers</v>
          </cell>
          <cell r="H9090">
            <v>0</v>
          </cell>
          <cell r="I9090">
            <v>0</v>
          </cell>
          <cell r="J9090">
            <v>0</v>
          </cell>
          <cell r="K9090">
            <v>0</v>
          </cell>
          <cell r="L9090">
            <v>0</v>
          </cell>
          <cell r="M9090">
            <v>0</v>
          </cell>
          <cell r="N9090">
            <v>0</v>
          </cell>
          <cell r="O9090" t="str">
            <v>+++</v>
          </cell>
        </row>
        <row r="9091">
          <cell r="A9091" t="str">
            <v>640.40.55.060-6280.26</v>
          </cell>
          <cell r="B9091" t="str">
            <v>640</v>
          </cell>
          <cell r="C9091" t="str">
            <v>40</v>
          </cell>
          <cell r="D9091" t="str">
            <v>55</v>
          </cell>
          <cell r="E9091" t="str">
            <v>060</v>
          </cell>
          <cell r="F9091" t="str">
            <v>6280.26</v>
          </cell>
          <cell r="G9091" t="str">
            <v>Supplies-Public Works 3 Cart System Containers</v>
          </cell>
          <cell r="H9091">
            <v>0</v>
          </cell>
          <cell r="I9091">
            <v>0</v>
          </cell>
          <cell r="J9091">
            <v>0</v>
          </cell>
          <cell r="K9091">
            <v>0</v>
          </cell>
          <cell r="L9091">
            <v>0</v>
          </cell>
          <cell r="M9091">
            <v>0</v>
          </cell>
          <cell r="N9091">
            <v>0</v>
          </cell>
          <cell r="O9091" t="str">
            <v>+++</v>
          </cell>
        </row>
        <row r="9092">
          <cell r="A9092" t="str">
            <v>640.40.55.060-6280.27</v>
          </cell>
          <cell r="B9092" t="str">
            <v>640</v>
          </cell>
          <cell r="C9092" t="str">
            <v>40</v>
          </cell>
          <cell r="D9092" t="str">
            <v>55</v>
          </cell>
          <cell r="E9092" t="str">
            <v>060</v>
          </cell>
          <cell r="F9092" t="str">
            <v>6280.27</v>
          </cell>
          <cell r="G9092" t="str">
            <v>Supplies-Public Works SSJID Surface Water</v>
          </cell>
          <cell r="H9092">
            <v>0</v>
          </cell>
          <cell r="I9092">
            <v>0</v>
          </cell>
          <cell r="J9092">
            <v>0</v>
          </cell>
          <cell r="K9092">
            <v>0</v>
          </cell>
          <cell r="L9092">
            <v>0</v>
          </cell>
          <cell r="M9092">
            <v>0</v>
          </cell>
          <cell r="N9092">
            <v>0</v>
          </cell>
          <cell r="O9092" t="str">
            <v>+++</v>
          </cell>
        </row>
        <row r="9093">
          <cell r="A9093" t="str">
            <v>640.40.55.060-6280.28</v>
          </cell>
          <cell r="B9093" t="str">
            <v>640</v>
          </cell>
          <cell r="C9093" t="str">
            <v>40</v>
          </cell>
          <cell r="D9093" t="str">
            <v>55</v>
          </cell>
          <cell r="E9093" t="str">
            <v>060</v>
          </cell>
          <cell r="F9093" t="str">
            <v>6280.28</v>
          </cell>
          <cell r="G9093" t="str">
            <v>Supplies-Public Works Water Treatment Chemicals</v>
          </cell>
          <cell r="H9093">
            <v>0</v>
          </cell>
          <cell r="I9093">
            <v>0</v>
          </cell>
          <cell r="J9093">
            <v>0</v>
          </cell>
          <cell r="K9093">
            <v>0</v>
          </cell>
          <cell r="L9093">
            <v>0</v>
          </cell>
          <cell r="M9093">
            <v>0</v>
          </cell>
          <cell r="N9093">
            <v>0</v>
          </cell>
          <cell r="O9093" t="str">
            <v>+++</v>
          </cell>
        </row>
        <row r="9094">
          <cell r="A9094" t="str">
            <v>640.40.55.060-6280.29</v>
          </cell>
          <cell r="B9094" t="str">
            <v>640</v>
          </cell>
          <cell r="C9094" t="str">
            <v>40</v>
          </cell>
          <cell r="D9094" t="str">
            <v>55</v>
          </cell>
          <cell r="E9094" t="str">
            <v>060</v>
          </cell>
          <cell r="F9094" t="str">
            <v>6280.29</v>
          </cell>
          <cell r="G9094" t="str">
            <v>Supplies-Public Works Water Treatment</v>
          </cell>
          <cell r="H9094">
            <v>0</v>
          </cell>
          <cell r="I9094">
            <v>0</v>
          </cell>
          <cell r="J9094">
            <v>0</v>
          </cell>
          <cell r="K9094">
            <v>0</v>
          </cell>
          <cell r="L9094">
            <v>0</v>
          </cell>
          <cell r="M9094">
            <v>0</v>
          </cell>
          <cell r="N9094">
            <v>0</v>
          </cell>
          <cell r="O9094" t="str">
            <v>+++</v>
          </cell>
        </row>
        <row r="9095">
          <cell r="A9095" t="str">
            <v>640.40.55.060-6280.30</v>
          </cell>
          <cell r="B9095" t="str">
            <v>640</v>
          </cell>
          <cell r="C9095" t="str">
            <v>40</v>
          </cell>
          <cell r="D9095" t="str">
            <v>55</v>
          </cell>
          <cell r="E9095" t="str">
            <v>060</v>
          </cell>
          <cell r="F9095" t="str">
            <v>6280.30</v>
          </cell>
          <cell r="G9095" t="str">
            <v>Supplies-Public Works Automated &amp; Hand Tools</v>
          </cell>
          <cell r="H9095">
            <v>0</v>
          </cell>
          <cell r="I9095">
            <v>0</v>
          </cell>
          <cell r="J9095">
            <v>0</v>
          </cell>
          <cell r="K9095">
            <v>0</v>
          </cell>
          <cell r="L9095">
            <v>0</v>
          </cell>
          <cell r="M9095">
            <v>0</v>
          </cell>
          <cell r="N9095">
            <v>0</v>
          </cell>
          <cell r="O9095" t="str">
            <v>+++</v>
          </cell>
        </row>
        <row r="9096">
          <cell r="A9096" t="str">
            <v>640.40.55.060-6280.31</v>
          </cell>
          <cell r="B9096" t="str">
            <v>640</v>
          </cell>
          <cell r="C9096" t="str">
            <v>40</v>
          </cell>
          <cell r="D9096" t="str">
            <v>55</v>
          </cell>
          <cell r="E9096" t="str">
            <v>060</v>
          </cell>
          <cell r="F9096" t="str">
            <v>6280.31</v>
          </cell>
          <cell r="G9096" t="str">
            <v>Supplies-Public Works Water Conservation</v>
          </cell>
          <cell r="H9096">
            <v>0</v>
          </cell>
          <cell r="I9096">
            <v>0</v>
          </cell>
          <cell r="J9096">
            <v>0</v>
          </cell>
          <cell r="K9096">
            <v>0</v>
          </cell>
          <cell r="L9096">
            <v>0</v>
          </cell>
          <cell r="M9096">
            <v>0</v>
          </cell>
          <cell r="N9096">
            <v>0</v>
          </cell>
          <cell r="O9096" t="str">
            <v>+++</v>
          </cell>
        </row>
        <row r="9097">
          <cell r="A9097" t="str">
            <v>640.40.55.060-6280.32</v>
          </cell>
          <cell r="B9097" t="str">
            <v>640</v>
          </cell>
          <cell r="C9097" t="str">
            <v>40</v>
          </cell>
          <cell r="D9097" t="str">
            <v>55</v>
          </cell>
          <cell r="E9097" t="str">
            <v>060</v>
          </cell>
          <cell r="F9097" t="str">
            <v>6280.32</v>
          </cell>
          <cell r="G9097" t="str">
            <v>Supplies-Public Works Water Distribution System</v>
          </cell>
          <cell r="H9097">
            <v>0</v>
          </cell>
          <cell r="I9097">
            <v>0</v>
          </cell>
          <cell r="J9097">
            <v>0</v>
          </cell>
          <cell r="K9097">
            <v>0</v>
          </cell>
          <cell r="L9097">
            <v>0</v>
          </cell>
          <cell r="M9097">
            <v>0</v>
          </cell>
          <cell r="N9097">
            <v>0</v>
          </cell>
          <cell r="O9097" t="str">
            <v>+++</v>
          </cell>
        </row>
        <row r="9098">
          <cell r="A9098" t="str">
            <v>640.40.55.060-6280.33</v>
          </cell>
          <cell r="B9098" t="str">
            <v>640</v>
          </cell>
          <cell r="C9098" t="str">
            <v>40</v>
          </cell>
          <cell r="D9098" t="str">
            <v>55</v>
          </cell>
          <cell r="E9098" t="str">
            <v>060</v>
          </cell>
          <cell r="F9098" t="str">
            <v>6280.33</v>
          </cell>
          <cell r="G9098" t="str">
            <v>Supplies-Public Works Fire Hydrants</v>
          </cell>
          <cell r="H9098">
            <v>0</v>
          </cell>
          <cell r="I9098">
            <v>0</v>
          </cell>
          <cell r="J9098">
            <v>0</v>
          </cell>
          <cell r="K9098">
            <v>0</v>
          </cell>
          <cell r="L9098">
            <v>0</v>
          </cell>
          <cell r="M9098">
            <v>0</v>
          </cell>
          <cell r="N9098">
            <v>0</v>
          </cell>
          <cell r="O9098" t="str">
            <v>+++</v>
          </cell>
        </row>
        <row r="9099">
          <cell r="A9099" t="str">
            <v>640.40.55.060-6280.34</v>
          </cell>
          <cell r="B9099" t="str">
            <v>640</v>
          </cell>
          <cell r="C9099" t="str">
            <v>40</v>
          </cell>
          <cell r="D9099" t="str">
            <v>55</v>
          </cell>
          <cell r="E9099" t="str">
            <v>060</v>
          </cell>
          <cell r="F9099" t="str">
            <v>6280.34</v>
          </cell>
          <cell r="G9099" t="str">
            <v>Supplies-Public Works Wells &amp; Pumps</v>
          </cell>
          <cell r="H9099">
            <v>0</v>
          </cell>
          <cell r="I9099">
            <v>0</v>
          </cell>
          <cell r="J9099">
            <v>0</v>
          </cell>
          <cell r="K9099">
            <v>0</v>
          </cell>
          <cell r="L9099">
            <v>0</v>
          </cell>
          <cell r="M9099">
            <v>0</v>
          </cell>
          <cell r="N9099">
            <v>0</v>
          </cell>
          <cell r="O9099" t="str">
            <v>+++</v>
          </cell>
        </row>
        <row r="9100">
          <cell r="A9100" t="str">
            <v>640.40.55.060-6280.35</v>
          </cell>
          <cell r="B9100" t="str">
            <v>640</v>
          </cell>
          <cell r="C9100" t="str">
            <v>40</v>
          </cell>
          <cell r="D9100" t="str">
            <v>55</v>
          </cell>
          <cell r="E9100" t="str">
            <v>060</v>
          </cell>
          <cell r="F9100" t="str">
            <v>6280.35</v>
          </cell>
          <cell r="G9100" t="str">
            <v>Supplies-Public Works Water Meters &amp; Boxes</v>
          </cell>
          <cell r="H9100">
            <v>0</v>
          </cell>
          <cell r="I9100">
            <v>0</v>
          </cell>
          <cell r="J9100">
            <v>0</v>
          </cell>
          <cell r="K9100">
            <v>0</v>
          </cell>
          <cell r="L9100">
            <v>0</v>
          </cell>
          <cell r="M9100">
            <v>0</v>
          </cell>
          <cell r="N9100">
            <v>0</v>
          </cell>
          <cell r="O9100" t="str">
            <v>+++</v>
          </cell>
        </row>
        <row r="9101">
          <cell r="A9101" t="str">
            <v>640.40.55.060-6280.36</v>
          </cell>
          <cell r="B9101" t="str">
            <v>640</v>
          </cell>
          <cell r="C9101" t="str">
            <v>40</v>
          </cell>
          <cell r="D9101" t="str">
            <v>55</v>
          </cell>
          <cell r="E9101" t="str">
            <v>060</v>
          </cell>
          <cell r="F9101" t="str">
            <v>6280.36</v>
          </cell>
          <cell r="G9101" t="str">
            <v>Supplies-Public Works Traffic Calming</v>
          </cell>
          <cell r="H9101">
            <v>0</v>
          </cell>
          <cell r="I9101">
            <v>0</v>
          </cell>
          <cell r="J9101">
            <v>0</v>
          </cell>
          <cell r="K9101">
            <v>0</v>
          </cell>
          <cell r="L9101">
            <v>0</v>
          </cell>
          <cell r="M9101">
            <v>0</v>
          </cell>
          <cell r="N9101">
            <v>0</v>
          </cell>
          <cell r="O9101" t="str">
            <v>+++</v>
          </cell>
        </row>
        <row r="9102">
          <cell r="A9102" t="str">
            <v>640.40.55.060-6280.38</v>
          </cell>
          <cell r="B9102" t="str">
            <v>640</v>
          </cell>
          <cell r="C9102" t="str">
            <v>40</v>
          </cell>
          <cell r="D9102" t="str">
            <v>55</v>
          </cell>
          <cell r="E9102" t="str">
            <v>060</v>
          </cell>
          <cell r="F9102" t="str">
            <v>6280.38</v>
          </cell>
          <cell r="G9102" t="str">
            <v>Supplies-Public Works Global Supplies</v>
          </cell>
          <cell r="H9102">
            <v>0</v>
          </cell>
          <cell r="I9102">
            <v>0</v>
          </cell>
          <cell r="J9102">
            <v>0</v>
          </cell>
          <cell r="K9102">
            <v>0</v>
          </cell>
          <cell r="L9102">
            <v>0</v>
          </cell>
          <cell r="M9102">
            <v>0</v>
          </cell>
          <cell r="N9102">
            <v>0</v>
          </cell>
          <cell r="O9102" t="str">
            <v>+++</v>
          </cell>
        </row>
        <row r="9103">
          <cell r="A9103" t="str">
            <v>640.40.55.060-6280.39</v>
          </cell>
          <cell r="B9103" t="str">
            <v>640</v>
          </cell>
          <cell r="C9103" t="str">
            <v>40</v>
          </cell>
          <cell r="D9103" t="str">
            <v>55</v>
          </cell>
          <cell r="E9103" t="str">
            <v>060</v>
          </cell>
          <cell r="F9103" t="str">
            <v>6280.39</v>
          </cell>
          <cell r="G9103" t="str">
            <v>Supplies-Public Works Industrial Waste Pretreatment</v>
          </cell>
          <cell r="H9103">
            <v>0</v>
          </cell>
          <cell r="I9103">
            <v>0</v>
          </cell>
          <cell r="J9103">
            <v>0</v>
          </cell>
          <cell r="K9103">
            <v>0</v>
          </cell>
          <cell r="L9103">
            <v>0</v>
          </cell>
          <cell r="M9103">
            <v>0</v>
          </cell>
          <cell r="N9103">
            <v>0</v>
          </cell>
          <cell r="O9103" t="str">
            <v>+++</v>
          </cell>
        </row>
        <row r="9104">
          <cell r="A9104" t="str">
            <v>640.40.55.060-6280.41</v>
          </cell>
          <cell r="B9104" t="str">
            <v>640</v>
          </cell>
          <cell r="C9104" t="str">
            <v>40</v>
          </cell>
          <cell r="D9104" t="str">
            <v>55</v>
          </cell>
          <cell r="E9104" t="str">
            <v>060</v>
          </cell>
          <cell r="F9104" t="str">
            <v>6280.41</v>
          </cell>
          <cell r="G9104" t="str">
            <v>Supplies-Public Works Bevarage Container Grant</v>
          </cell>
          <cell r="H9104">
            <v>0</v>
          </cell>
          <cell r="I9104">
            <v>0</v>
          </cell>
          <cell r="J9104">
            <v>0</v>
          </cell>
          <cell r="K9104">
            <v>0</v>
          </cell>
          <cell r="L9104">
            <v>0</v>
          </cell>
          <cell r="M9104">
            <v>0</v>
          </cell>
          <cell r="N9104">
            <v>0</v>
          </cell>
          <cell r="O9104" t="str">
            <v>+++</v>
          </cell>
        </row>
        <row r="9105">
          <cell r="A9105" t="str">
            <v>640.40.55.060-6280.42</v>
          </cell>
          <cell r="B9105" t="str">
            <v>640</v>
          </cell>
          <cell r="C9105" t="str">
            <v>40</v>
          </cell>
          <cell r="D9105" t="str">
            <v>55</v>
          </cell>
          <cell r="E9105" t="str">
            <v>060</v>
          </cell>
          <cell r="F9105" t="str">
            <v>6280.42</v>
          </cell>
          <cell r="G9105" t="str">
            <v>Supplies-Public Works Industrial Wastewater</v>
          </cell>
          <cell r="H9105">
            <v>0</v>
          </cell>
          <cell r="I9105">
            <v>0</v>
          </cell>
          <cell r="J9105">
            <v>0</v>
          </cell>
          <cell r="K9105">
            <v>0</v>
          </cell>
          <cell r="L9105">
            <v>0</v>
          </cell>
          <cell r="M9105">
            <v>0</v>
          </cell>
          <cell r="N9105">
            <v>0</v>
          </cell>
          <cell r="O9105" t="str">
            <v>+++</v>
          </cell>
        </row>
        <row r="9106">
          <cell r="A9106" t="str">
            <v>640.40.55.060-6300.01</v>
          </cell>
          <cell r="B9106" t="str">
            <v>640</v>
          </cell>
          <cell r="C9106" t="str">
            <v>40</v>
          </cell>
          <cell r="D9106" t="str">
            <v>55</v>
          </cell>
          <cell r="E9106" t="str">
            <v>060</v>
          </cell>
          <cell r="F9106" t="str">
            <v>6300.01</v>
          </cell>
          <cell r="G9106" t="str">
            <v>Dues &amp; Subscriptions Memberships</v>
          </cell>
          <cell r="H9106">
            <v>0</v>
          </cell>
          <cell r="I9106">
            <v>0</v>
          </cell>
          <cell r="J9106">
            <v>0</v>
          </cell>
          <cell r="K9106">
            <v>0</v>
          </cell>
          <cell r="L9106">
            <v>0</v>
          </cell>
          <cell r="M9106">
            <v>0</v>
          </cell>
          <cell r="N9106">
            <v>0</v>
          </cell>
          <cell r="O9106" t="str">
            <v>+++</v>
          </cell>
        </row>
        <row r="9107">
          <cell r="A9107" t="str">
            <v>640.40.55.060-6300.02</v>
          </cell>
          <cell r="B9107" t="str">
            <v>640</v>
          </cell>
          <cell r="C9107" t="str">
            <v>40</v>
          </cell>
          <cell r="D9107" t="str">
            <v>55</v>
          </cell>
          <cell r="E9107" t="str">
            <v>060</v>
          </cell>
          <cell r="F9107" t="str">
            <v>6300.02</v>
          </cell>
          <cell r="G9107" t="str">
            <v>Dues &amp; Subscriptions Publications</v>
          </cell>
          <cell r="H9107">
            <v>0</v>
          </cell>
          <cell r="I9107">
            <v>0</v>
          </cell>
          <cell r="J9107">
            <v>0</v>
          </cell>
          <cell r="K9107">
            <v>0</v>
          </cell>
          <cell r="L9107">
            <v>0</v>
          </cell>
          <cell r="M9107">
            <v>0</v>
          </cell>
          <cell r="N9107">
            <v>0</v>
          </cell>
          <cell r="O9107" t="str">
            <v>+++</v>
          </cell>
        </row>
        <row r="9108">
          <cell r="A9108" t="str">
            <v>640.40.55.060-6300.03</v>
          </cell>
          <cell r="B9108" t="str">
            <v>640</v>
          </cell>
          <cell r="C9108" t="str">
            <v>40</v>
          </cell>
          <cell r="D9108" t="str">
            <v>55</v>
          </cell>
          <cell r="E9108" t="str">
            <v>060</v>
          </cell>
          <cell r="F9108" t="str">
            <v>6300.03</v>
          </cell>
          <cell r="G9108" t="str">
            <v>Dues &amp; Subscriptions Certifications</v>
          </cell>
          <cell r="H9108">
            <v>0</v>
          </cell>
          <cell r="I9108">
            <v>0</v>
          </cell>
          <cell r="J9108">
            <v>0</v>
          </cell>
          <cell r="K9108">
            <v>0</v>
          </cell>
          <cell r="L9108">
            <v>0</v>
          </cell>
          <cell r="M9108">
            <v>0</v>
          </cell>
          <cell r="N9108">
            <v>0</v>
          </cell>
          <cell r="O9108" t="str">
            <v>+++</v>
          </cell>
        </row>
        <row r="9109">
          <cell r="A9109" t="str">
            <v>640.40.55.060-6350.01</v>
          </cell>
          <cell r="B9109" t="str">
            <v>640</v>
          </cell>
          <cell r="C9109" t="str">
            <v>40</v>
          </cell>
          <cell r="D9109" t="str">
            <v>55</v>
          </cell>
          <cell r="E9109" t="str">
            <v>060</v>
          </cell>
          <cell r="F9109" t="str">
            <v>6350.01</v>
          </cell>
          <cell r="G9109" t="str">
            <v>Maintenance Agreements &amp; Licenses License/Software Maintenance</v>
          </cell>
          <cell r="H9109">
            <v>0</v>
          </cell>
          <cell r="I9109">
            <v>0</v>
          </cell>
          <cell r="J9109">
            <v>0</v>
          </cell>
          <cell r="K9109">
            <v>0</v>
          </cell>
          <cell r="L9109">
            <v>0</v>
          </cell>
          <cell r="M9109">
            <v>0</v>
          </cell>
          <cell r="N9109">
            <v>0</v>
          </cell>
          <cell r="O9109" t="str">
            <v>+++</v>
          </cell>
        </row>
        <row r="9110">
          <cell r="A9110" t="str">
            <v>640.40.55.060-6350.02</v>
          </cell>
          <cell r="B9110" t="str">
            <v>640</v>
          </cell>
          <cell r="C9110" t="str">
            <v>40</v>
          </cell>
          <cell r="D9110" t="str">
            <v>55</v>
          </cell>
          <cell r="E9110" t="str">
            <v>060</v>
          </cell>
          <cell r="F9110" t="str">
            <v>6350.02</v>
          </cell>
          <cell r="G9110" t="str">
            <v>Maintenance Agreements &amp; Licenses Hardware Maintenance</v>
          </cell>
          <cell r="H9110">
            <v>0</v>
          </cell>
          <cell r="I9110">
            <v>0</v>
          </cell>
          <cell r="J9110">
            <v>0</v>
          </cell>
          <cell r="K9110">
            <v>0</v>
          </cell>
          <cell r="L9110">
            <v>0</v>
          </cell>
          <cell r="M9110">
            <v>0</v>
          </cell>
          <cell r="N9110">
            <v>0</v>
          </cell>
          <cell r="O9110" t="str">
            <v>+++</v>
          </cell>
        </row>
        <row r="9111">
          <cell r="A9111" t="str">
            <v>640.40.55.060-6350.03</v>
          </cell>
          <cell r="B9111" t="str">
            <v>640</v>
          </cell>
          <cell r="C9111" t="str">
            <v>40</v>
          </cell>
          <cell r="D9111" t="str">
            <v>55</v>
          </cell>
          <cell r="E9111" t="str">
            <v>060</v>
          </cell>
          <cell r="F9111" t="str">
            <v>6350.03</v>
          </cell>
          <cell r="G9111" t="str">
            <v>Maintenance Agreements &amp; Licenses Maintenance Agreements</v>
          </cell>
          <cell r="H9111">
            <v>0</v>
          </cell>
          <cell r="I9111">
            <v>0</v>
          </cell>
          <cell r="J9111">
            <v>0</v>
          </cell>
          <cell r="K9111">
            <v>0</v>
          </cell>
          <cell r="L9111">
            <v>0</v>
          </cell>
          <cell r="M9111">
            <v>0</v>
          </cell>
          <cell r="N9111">
            <v>0</v>
          </cell>
          <cell r="O9111" t="str">
            <v>+++</v>
          </cell>
        </row>
        <row r="9112">
          <cell r="A9112" t="str">
            <v>640.40.55.060-6350.04</v>
          </cell>
          <cell r="B9112" t="str">
            <v>640</v>
          </cell>
          <cell r="C9112" t="str">
            <v>40</v>
          </cell>
          <cell r="D9112" t="str">
            <v>55</v>
          </cell>
          <cell r="E9112" t="str">
            <v>060</v>
          </cell>
          <cell r="F9112" t="str">
            <v>6350.04</v>
          </cell>
          <cell r="G9112" t="str">
            <v>Maintenance Agreements &amp; Licenses SCADA</v>
          </cell>
          <cell r="H9112">
            <v>0</v>
          </cell>
          <cell r="I9112">
            <v>0</v>
          </cell>
          <cell r="J9112">
            <v>0</v>
          </cell>
          <cell r="K9112">
            <v>0</v>
          </cell>
          <cell r="L9112">
            <v>0</v>
          </cell>
          <cell r="M9112">
            <v>0</v>
          </cell>
          <cell r="N9112">
            <v>0</v>
          </cell>
          <cell r="O9112" t="str">
            <v>+++</v>
          </cell>
        </row>
        <row r="9113">
          <cell r="A9113" t="str">
            <v>640.40.55.060-6350.05</v>
          </cell>
          <cell r="B9113" t="str">
            <v>640</v>
          </cell>
          <cell r="C9113" t="str">
            <v>40</v>
          </cell>
          <cell r="D9113" t="str">
            <v>55</v>
          </cell>
          <cell r="E9113" t="str">
            <v>060</v>
          </cell>
          <cell r="F9113" t="str">
            <v>6350.05</v>
          </cell>
          <cell r="G9113" t="str">
            <v>Maintenance Agreements &amp; Licenses Traffic Control</v>
          </cell>
          <cell r="H9113">
            <v>0</v>
          </cell>
          <cell r="I9113">
            <v>0</v>
          </cell>
          <cell r="J9113">
            <v>0</v>
          </cell>
          <cell r="K9113">
            <v>0</v>
          </cell>
          <cell r="L9113">
            <v>0</v>
          </cell>
          <cell r="M9113">
            <v>0</v>
          </cell>
          <cell r="N9113">
            <v>0</v>
          </cell>
          <cell r="O9113" t="str">
            <v>+++</v>
          </cell>
        </row>
        <row r="9114">
          <cell r="A9114" t="str">
            <v>640.40.55.060-6350.06</v>
          </cell>
          <cell r="B9114" t="str">
            <v>640</v>
          </cell>
          <cell r="C9114" t="str">
            <v>40</v>
          </cell>
          <cell r="D9114" t="str">
            <v>55</v>
          </cell>
          <cell r="E9114" t="str">
            <v>060</v>
          </cell>
          <cell r="F9114" t="str">
            <v>6350.06</v>
          </cell>
          <cell r="G9114" t="str">
            <v>Maintenance Agreements &amp; Licenses Streetlights</v>
          </cell>
          <cell r="H9114">
            <v>0</v>
          </cell>
          <cell r="I9114">
            <v>0</v>
          </cell>
          <cell r="J9114">
            <v>0</v>
          </cell>
          <cell r="K9114">
            <v>0</v>
          </cell>
          <cell r="L9114">
            <v>0</v>
          </cell>
          <cell r="M9114">
            <v>0</v>
          </cell>
          <cell r="N9114">
            <v>0</v>
          </cell>
          <cell r="O9114" t="str">
            <v>+++</v>
          </cell>
        </row>
        <row r="9115">
          <cell r="A9115" t="str">
            <v>640.40.55.060-6375.01</v>
          </cell>
          <cell r="B9115" t="str">
            <v>640</v>
          </cell>
          <cell r="C9115" t="str">
            <v>40</v>
          </cell>
          <cell r="D9115" t="str">
            <v>55</v>
          </cell>
          <cell r="E9115" t="str">
            <v>060</v>
          </cell>
          <cell r="F9115" t="str">
            <v>6375.01</v>
          </cell>
          <cell r="G9115" t="str">
            <v>Operating Fees NPDES Permit Renewal</v>
          </cell>
          <cell r="H9115">
            <v>0</v>
          </cell>
          <cell r="I9115">
            <v>0</v>
          </cell>
          <cell r="J9115">
            <v>0</v>
          </cell>
          <cell r="K9115">
            <v>0</v>
          </cell>
          <cell r="L9115">
            <v>0</v>
          </cell>
          <cell r="M9115">
            <v>0</v>
          </cell>
          <cell r="N9115">
            <v>0</v>
          </cell>
          <cell r="O9115" t="str">
            <v>+++</v>
          </cell>
        </row>
        <row r="9116">
          <cell r="A9116" t="str">
            <v>640.40.55.060-6375.02</v>
          </cell>
          <cell r="B9116" t="str">
            <v>640</v>
          </cell>
          <cell r="C9116" t="str">
            <v>40</v>
          </cell>
          <cell r="D9116" t="str">
            <v>55</v>
          </cell>
          <cell r="E9116" t="str">
            <v>060</v>
          </cell>
          <cell r="F9116" t="str">
            <v>6375.02</v>
          </cell>
          <cell r="G9116" t="str">
            <v>Operating Fees NPDES Permit Compliance</v>
          </cell>
          <cell r="H9116">
            <v>0</v>
          </cell>
          <cell r="I9116">
            <v>0</v>
          </cell>
          <cell r="J9116">
            <v>0</v>
          </cell>
          <cell r="K9116">
            <v>0</v>
          </cell>
          <cell r="L9116">
            <v>0</v>
          </cell>
          <cell r="M9116">
            <v>0</v>
          </cell>
          <cell r="N9116">
            <v>0</v>
          </cell>
          <cell r="O9116" t="str">
            <v>+++</v>
          </cell>
        </row>
        <row r="9117">
          <cell r="A9117" t="str">
            <v>640.40.55.060-6375.03</v>
          </cell>
          <cell r="B9117" t="str">
            <v>640</v>
          </cell>
          <cell r="C9117" t="str">
            <v>40</v>
          </cell>
          <cell r="D9117" t="str">
            <v>55</v>
          </cell>
          <cell r="E9117" t="str">
            <v>060</v>
          </cell>
          <cell r="F9117" t="str">
            <v>6375.03</v>
          </cell>
          <cell r="G9117" t="str">
            <v>Operating Fees SSJID Drainage</v>
          </cell>
          <cell r="H9117">
            <v>0</v>
          </cell>
          <cell r="I9117">
            <v>0</v>
          </cell>
          <cell r="J9117">
            <v>0</v>
          </cell>
          <cell r="K9117">
            <v>0</v>
          </cell>
          <cell r="L9117">
            <v>0</v>
          </cell>
          <cell r="M9117">
            <v>0</v>
          </cell>
          <cell r="N9117">
            <v>0</v>
          </cell>
          <cell r="O9117" t="str">
            <v>+++</v>
          </cell>
        </row>
        <row r="9118">
          <cell r="A9118" t="str">
            <v>640.40.55.060-6375.04</v>
          </cell>
          <cell r="B9118" t="str">
            <v>640</v>
          </cell>
          <cell r="C9118" t="str">
            <v>40</v>
          </cell>
          <cell r="D9118" t="str">
            <v>55</v>
          </cell>
          <cell r="E9118" t="str">
            <v>060</v>
          </cell>
          <cell r="F9118" t="str">
            <v>6375.04</v>
          </cell>
          <cell r="G9118" t="str">
            <v>Operating Fees Operating Permits</v>
          </cell>
          <cell r="H9118">
            <v>0</v>
          </cell>
          <cell r="I9118">
            <v>0</v>
          </cell>
          <cell r="J9118">
            <v>0</v>
          </cell>
          <cell r="K9118">
            <v>0</v>
          </cell>
          <cell r="L9118">
            <v>0</v>
          </cell>
          <cell r="M9118">
            <v>0</v>
          </cell>
          <cell r="N9118">
            <v>0</v>
          </cell>
          <cell r="O9118" t="str">
            <v>+++</v>
          </cell>
        </row>
        <row r="9119">
          <cell r="A9119" t="str">
            <v>640.40.55.060-6375.05</v>
          </cell>
          <cell r="B9119" t="str">
            <v>640</v>
          </cell>
          <cell r="C9119" t="str">
            <v>40</v>
          </cell>
          <cell r="D9119" t="str">
            <v>55</v>
          </cell>
          <cell r="E9119" t="str">
            <v>060</v>
          </cell>
          <cell r="F9119" t="str">
            <v>6375.05</v>
          </cell>
          <cell r="G9119" t="str">
            <v>Operating Fees Annual Waste Discharger</v>
          </cell>
          <cell r="H9119">
            <v>0</v>
          </cell>
          <cell r="I9119">
            <v>0</v>
          </cell>
          <cell r="J9119">
            <v>0</v>
          </cell>
          <cell r="K9119">
            <v>0</v>
          </cell>
          <cell r="L9119">
            <v>0</v>
          </cell>
          <cell r="M9119">
            <v>0</v>
          </cell>
          <cell r="N9119">
            <v>0</v>
          </cell>
          <cell r="O9119" t="str">
            <v>+++</v>
          </cell>
        </row>
        <row r="9120">
          <cell r="A9120" t="str">
            <v>640.40.55.060-6375.07</v>
          </cell>
          <cell r="B9120" t="str">
            <v>640</v>
          </cell>
          <cell r="C9120" t="str">
            <v>40</v>
          </cell>
          <cell r="D9120" t="str">
            <v>55</v>
          </cell>
          <cell r="E9120" t="str">
            <v>060</v>
          </cell>
          <cell r="F9120" t="str">
            <v>6375.07</v>
          </cell>
          <cell r="G9120" t="str">
            <v>Operating Fees Permit</v>
          </cell>
          <cell r="H9120">
            <v>0</v>
          </cell>
          <cell r="I9120">
            <v>0</v>
          </cell>
          <cell r="J9120">
            <v>0</v>
          </cell>
          <cell r="K9120">
            <v>0</v>
          </cell>
          <cell r="L9120">
            <v>0</v>
          </cell>
          <cell r="M9120">
            <v>0</v>
          </cell>
          <cell r="N9120">
            <v>0</v>
          </cell>
          <cell r="O9120" t="str">
            <v>+++</v>
          </cell>
        </row>
        <row r="9121">
          <cell r="A9121" t="str">
            <v>640.40.55.060-6375.08</v>
          </cell>
          <cell r="B9121" t="str">
            <v>640</v>
          </cell>
          <cell r="C9121" t="str">
            <v>40</v>
          </cell>
          <cell r="D9121" t="str">
            <v>55</v>
          </cell>
          <cell r="E9121" t="str">
            <v>060</v>
          </cell>
          <cell r="F9121" t="str">
            <v>6375.08</v>
          </cell>
          <cell r="G9121" t="str">
            <v>Operating Fees Operating Permits Reg</v>
          </cell>
          <cell r="H9121">
            <v>0</v>
          </cell>
          <cell r="I9121">
            <v>0</v>
          </cell>
          <cell r="J9121">
            <v>0</v>
          </cell>
          <cell r="K9121">
            <v>0</v>
          </cell>
          <cell r="L9121">
            <v>0</v>
          </cell>
          <cell r="M9121">
            <v>0</v>
          </cell>
          <cell r="N9121">
            <v>0</v>
          </cell>
          <cell r="O9121" t="str">
            <v>+++</v>
          </cell>
        </row>
        <row r="9122">
          <cell r="A9122" t="str">
            <v>640.40.55.060-6375.09</v>
          </cell>
          <cell r="B9122" t="str">
            <v>640</v>
          </cell>
          <cell r="C9122" t="str">
            <v>40</v>
          </cell>
          <cell r="D9122" t="str">
            <v>55</v>
          </cell>
          <cell r="E9122" t="str">
            <v>060</v>
          </cell>
          <cell r="F9122" t="str">
            <v>6375.09</v>
          </cell>
          <cell r="G9122" t="str">
            <v>Operating Fees Dumping</v>
          </cell>
          <cell r="H9122">
            <v>0</v>
          </cell>
          <cell r="I9122">
            <v>0</v>
          </cell>
          <cell r="J9122">
            <v>0</v>
          </cell>
          <cell r="K9122">
            <v>0</v>
          </cell>
          <cell r="L9122">
            <v>0</v>
          </cell>
          <cell r="M9122">
            <v>0</v>
          </cell>
          <cell r="N9122">
            <v>0</v>
          </cell>
          <cell r="O9122" t="str">
            <v>+++</v>
          </cell>
        </row>
        <row r="9123">
          <cell r="A9123" t="str">
            <v>640.40.55.060-6375.10</v>
          </cell>
          <cell r="B9123" t="str">
            <v>640</v>
          </cell>
          <cell r="C9123" t="str">
            <v>40</v>
          </cell>
          <cell r="D9123" t="str">
            <v>55</v>
          </cell>
          <cell r="E9123" t="str">
            <v>060</v>
          </cell>
          <cell r="F9123" t="str">
            <v>6375.10</v>
          </cell>
          <cell r="G9123" t="str">
            <v>Operating Fees Sludge Disposal</v>
          </cell>
          <cell r="H9123">
            <v>0</v>
          </cell>
          <cell r="I9123">
            <v>0</v>
          </cell>
          <cell r="J9123">
            <v>0</v>
          </cell>
          <cell r="K9123">
            <v>0</v>
          </cell>
          <cell r="L9123">
            <v>0</v>
          </cell>
          <cell r="M9123">
            <v>0</v>
          </cell>
          <cell r="N9123">
            <v>0</v>
          </cell>
          <cell r="O9123" t="str">
            <v>+++</v>
          </cell>
        </row>
        <row r="9124">
          <cell r="A9124" t="str">
            <v>640.40.55.060-6375.11</v>
          </cell>
          <cell r="B9124" t="str">
            <v>640</v>
          </cell>
          <cell r="C9124" t="str">
            <v>40</v>
          </cell>
          <cell r="D9124" t="str">
            <v>55</v>
          </cell>
          <cell r="E9124" t="str">
            <v>060</v>
          </cell>
          <cell r="F9124" t="str">
            <v>6375.11</v>
          </cell>
          <cell r="G9124" t="str">
            <v>Operating Fees Compost Tipping</v>
          </cell>
          <cell r="H9124">
            <v>0</v>
          </cell>
          <cell r="I9124">
            <v>0</v>
          </cell>
          <cell r="J9124">
            <v>0</v>
          </cell>
          <cell r="K9124">
            <v>0</v>
          </cell>
          <cell r="L9124">
            <v>0</v>
          </cell>
          <cell r="M9124">
            <v>0</v>
          </cell>
          <cell r="N9124">
            <v>0</v>
          </cell>
          <cell r="O9124" t="str">
            <v>+++</v>
          </cell>
        </row>
        <row r="9125">
          <cell r="A9125" t="str">
            <v>640.40.55.060-6375.12</v>
          </cell>
          <cell r="B9125" t="str">
            <v>640</v>
          </cell>
          <cell r="C9125" t="str">
            <v>40</v>
          </cell>
          <cell r="D9125" t="str">
            <v>55</v>
          </cell>
          <cell r="E9125" t="str">
            <v>060</v>
          </cell>
          <cell r="F9125" t="str">
            <v>6375.12</v>
          </cell>
          <cell r="G9125" t="str">
            <v>Operating Fees Curbside Recycling</v>
          </cell>
          <cell r="H9125">
            <v>0</v>
          </cell>
          <cell r="I9125">
            <v>0</v>
          </cell>
          <cell r="J9125">
            <v>0</v>
          </cell>
          <cell r="K9125">
            <v>0</v>
          </cell>
          <cell r="L9125">
            <v>0</v>
          </cell>
          <cell r="M9125">
            <v>0</v>
          </cell>
          <cell r="N9125">
            <v>0</v>
          </cell>
          <cell r="O9125" t="str">
            <v>+++</v>
          </cell>
        </row>
        <row r="9126">
          <cell r="A9126" t="str">
            <v>640.40.55.060-6375.15</v>
          </cell>
          <cell r="B9126" t="str">
            <v>640</v>
          </cell>
          <cell r="C9126" t="str">
            <v>40</v>
          </cell>
          <cell r="D9126" t="str">
            <v>55</v>
          </cell>
          <cell r="E9126" t="str">
            <v>060</v>
          </cell>
          <cell r="F9126" t="str">
            <v>6375.15</v>
          </cell>
          <cell r="G9126" t="str">
            <v>Operating Fees Concrete/Asphalt Tipping</v>
          </cell>
          <cell r="H9126">
            <v>0</v>
          </cell>
          <cell r="I9126">
            <v>0</v>
          </cell>
          <cell r="J9126">
            <v>0</v>
          </cell>
          <cell r="K9126">
            <v>0</v>
          </cell>
          <cell r="L9126">
            <v>0</v>
          </cell>
          <cell r="M9126">
            <v>0</v>
          </cell>
          <cell r="N9126">
            <v>0</v>
          </cell>
          <cell r="O9126" t="str">
            <v>+++</v>
          </cell>
        </row>
        <row r="9127">
          <cell r="A9127" t="str">
            <v>640.40.55.060-6375.16</v>
          </cell>
          <cell r="B9127" t="str">
            <v>640</v>
          </cell>
          <cell r="C9127" t="str">
            <v>40</v>
          </cell>
          <cell r="D9127" t="str">
            <v>55</v>
          </cell>
          <cell r="E9127" t="str">
            <v>060</v>
          </cell>
          <cell r="F9127" t="str">
            <v>6375.16</v>
          </cell>
          <cell r="G9127" t="str">
            <v>Operating Fees Universal Waste Recycling</v>
          </cell>
          <cell r="H9127">
            <v>0</v>
          </cell>
          <cell r="I9127">
            <v>0</v>
          </cell>
          <cell r="J9127">
            <v>0</v>
          </cell>
          <cell r="K9127">
            <v>0</v>
          </cell>
          <cell r="L9127">
            <v>0</v>
          </cell>
          <cell r="M9127">
            <v>0</v>
          </cell>
          <cell r="N9127">
            <v>0</v>
          </cell>
          <cell r="O9127" t="str">
            <v>+++</v>
          </cell>
        </row>
        <row r="9128">
          <cell r="A9128" t="str">
            <v>640.40.55.060-6375.18</v>
          </cell>
          <cell r="B9128" t="str">
            <v>640</v>
          </cell>
          <cell r="C9128" t="str">
            <v>40</v>
          </cell>
          <cell r="D9128" t="str">
            <v>55</v>
          </cell>
          <cell r="E9128" t="str">
            <v>060</v>
          </cell>
          <cell r="F9128" t="str">
            <v>6375.18</v>
          </cell>
          <cell r="G9128" t="str">
            <v>Operating Fees Used Oil Recycling</v>
          </cell>
          <cell r="H9128">
            <v>0</v>
          </cell>
          <cell r="I9128">
            <v>0</v>
          </cell>
          <cell r="J9128">
            <v>0</v>
          </cell>
          <cell r="K9128">
            <v>0</v>
          </cell>
          <cell r="L9128">
            <v>0</v>
          </cell>
          <cell r="M9128">
            <v>0</v>
          </cell>
          <cell r="N9128">
            <v>0</v>
          </cell>
          <cell r="O9128" t="str">
            <v>+++</v>
          </cell>
        </row>
        <row r="9129">
          <cell r="A9129" t="str">
            <v>640.40.55.060-6375.19</v>
          </cell>
          <cell r="B9129" t="str">
            <v>640</v>
          </cell>
          <cell r="C9129" t="str">
            <v>40</v>
          </cell>
          <cell r="D9129" t="str">
            <v>55</v>
          </cell>
          <cell r="E9129" t="str">
            <v>060</v>
          </cell>
          <cell r="F9129" t="str">
            <v>6375.19</v>
          </cell>
          <cell r="G9129" t="str">
            <v>Operating Fees Highway Signal</v>
          </cell>
          <cell r="H9129">
            <v>0</v>
          </cell>
          <cell r="I9129">
            <v>0</v>
          </cell>
          <cell r="J9129">
            <v>0</v>
          </cell>
          <cell r="K9129">
            <v>0</v>
          </cell>
          <cell r="L9129">
            <v>0</v>
          </cell>
          <cell r="M9129">
            <v>0</v>
          </cell>
          <cell r="N9129">
            <v>0</v>
          </cell>
          <cell r="O9129" t="str">
            <v>+++</v>
          </cell>
        </row>
        <row r="9130">
          <cell r="A9130" t="str">
            <v>640.40.55.060-6375.20</v>
          </cell>
          <cell r="B9130" t="str">
            <v>640</v>
          </cell>
          <cell r="C9130" t="str">
            <v>40</v>
          </cell>
          <cell r="D9130" t="str">
            <v>55</v>
          </cell>
          <cell r="E9130" t="str">
            <v>060</v>
          </cell>
          <cell r="F9130" t="str">
            <v>6375.20</v>
          </cell>
          <cell r="G9130" t="str">
            <v>Operating Fees Fines and Penalties</v>
          </cell>
          <cell r="H9130">
            <v>0</v>
          </cell>
          <cell r="I9130">
            <v>0</v>
          </cell>
          <cell r="J9130">
            <v>0</v>
          </cell>
          <cell r="K9130">
            <v>0</v>
          </cell>
          <cell r="L9130">
            <v>0</v>
          </cell>
          <cell r="M9130">
            <v>0</v>
          </cell>
          <cell r="N9130">
            <v>0</v>
          </cell>
          <cell r="O9130" t="str">
            <v>+++</v>
          </cell>
        </row>
        <row r="9131">
          <cell r="A9131" t="str">
            <v>640.40.55.060-6400.01</v>
          </cell>
          <cell r="B9131" t="str">
            <v>640</v>
          </cell>
          <cell r="C9131" t="str">
            <v>40</v>
          </cell>
          <cell r="D9131" t="str">
            <v>55</v>
          </cell>
          <cell r="E9131" t="str">
            <v>060</v>
          </cell>
          <cell r="F9131" t="str">
            <v>6400.01</v>
          </cell>
          <cell r="G9131" t="str">
            <v>Repairs &amp; Maintenance Building</v>
          </cell>
          <cell r="H9131">
            <v>0</v>
          </cell>
          <cell r="I9131">
            <v>0</v>
          </cell>
          <cell r="J9131">
            <v>0</v>
          </cell>
          <cell r="K9131">
            <v>0</v>
          </cell>
          <cell r="L9131">
            <v>0</v>
          </cell>
          <cell r="M9131">
            <v>0</v>
          </cell>
          <cell r="N9131">
            <v>0</v>
          </cell>
          <cell r="O9131" t="str">
            <v>+++</v>
          </cell>
        </row>
        <row r="9132">
          <cell r="A9132" t="str">
            <v>640.40.55.060-6400.02</v>
          </cell>
          <cell r="B9132" t="str">
            <v>640</v>
          </cell>
          <cell r="C9132" t="str">
            <v>40</v>
          </cell>
          <cell r="D9132" t="str">
            <v>55</v>
          </cell>
          <cell r="E9132" t="str">
            <v>060</v>
          </cell>
          <cell r="F9132" t="str">
            <v>6400.02</v>
          </cell>
          <cell r="G9132" t="str">
            <v>Repairs &amp; Maintenance Minor Equipment/Other</v>
          </cell>
          <cell r="H9132">
            <v>0</v>
          </cell>
          <cell r="I9132">
            <v>0</v>
          </cell>
          <cell r="J9132">
            <v>0</v>
          </cell>
          <cell r="K9132">
            <v>0</v>
          </cell>
          <cell r="L9132">
            <v>0</v>
          </cell>
          <cell r="M9132">
            <v>0</v>
          </cell>
          <cell r="N9132">
            <v>0</v>
          </cell>
          <cell r="O9132" t="str">
            <v>+++</v>
          </cell>
        </row>
        <row r="9133">
          <cell r="A9133" t="str">
            <v>640.40.55.060-6400.03</v>
          </cell>
          <cell r="B9133" t="str">
            <v>640</v>
          </cell>
          <cell r="C9133" t="str">
            <v>40</v>
          </cell>
          <cell r="D9133" t="str">
            <v>55</v>
          </cell>
          <cell r="E9133" t="str">
            <v>060</v>
          </cell>
          <cell r="F9133" t="str">
            <v>6400.03</v>
          </cell>
          <cell r="G9133" t="str">
            <v>Repairs &amp; Maintenance Major Repair &amp; Contingency</v>
          </cell>
          <cell r="H9133">
            <v>0</v>
          </cell>
          <cell r="I9133">
            <v>0</v>
          </cell>
          <cell r="J9133">
            <v>0</v>
          </cell>
          <cell r="K9133">
            <v>0</v>
          </cell>
          <cell r="L9133">
            <v>0</v>
          </cell>
          <cell r="M9133">
            <v>0</v>
          </cell>
          <cell r="N9133">
            <v>0</v>
          </cell>
          <cell r="O9133" t="str">
            <v>+++</v>
          </cell>
        </row>
        <row r="9134">
          <cell r="A9134" t="str">
            <v>640.40.55.060-6400.04</v>
          </cell>
          <cell r="B9134" t="str">
            <v>640</v>
          </cell>
          <cell r="C9134" t="str">
            <v>40</v>
          </cell>
          <cell r="D9134" t="str">
            <v>55</v>
          </cell>
          <cell r="E9134" t="str">
            <v>060</v>
          </cell>
          <cell r="F9134" t="str">
            <v>6400.04</v>
          </cell>
          <cell r="G9134" t="str">
            <v>Repairs &amp; Maintenance Equipment Rental</v>
          </cell>
          <cell r="H9134">
            <v>0</v>
          </cell>
          <cell r="I9134">
            <v>0</v>
          </cell>
          <cell r="J9134">
            <v>0</v>
          </cell>
          <cell r="K9134">
            <v>0</v>
          </cell>
          <cell r="L9134">
            <v>0</v>
          </cell>
          <cell r="M9134">
            <v>0</v>
          </cell>
          <cell r="N9134">
            <v>0</v>
          </cell>
          <cell r="O9134" t="str">
            <v>+++</v>
          </cell>
        </row>
        <row r="9135">
          <cell r="A9135" t="str">
            <v>640.40.55.060-6400.05</v>
          </cell>
          <cell r="B9135" t="str">
            <v>640</v>
          </cell>
          <cell r="C9135" t="str">
            <v>40</v>
          </cell>
          <cell r="D9135" t="str">
            <v>55</v>
          </cell>
          <cell r="E9135" t="str">
            <v>060</v>
          </cell>
          <cell r="F9135" t="str">
            <v>6400.05</v>
          </cell>
          <cell r="G9135" t="str">
            <v>Repairs &amp; Maintenance Vehicle</v>
          </cell>
          <cell r="H9135">
            <v>0</v>
          </cell>
          <cell r="I9135">
            <v>0</v>
          </cell>
          <cell r="J9135">
            <v>0</v>
          </cell>
          <cell r="K9135">
            <v>0</v>
          </cell>
          <cell r="L9135">
            <v>0</v>
          </cell>
          <cell r="M9135">
            <v>0</v>
          </cell>
          <cell r="N9135">
            <v>0</v>
          </cell>
          <cell r="O9135" t="str">
            <v>+++</v>
          </cell>
        </row>
        <row r="9136">
          <cell r="A9136" t="str">
            <v>640.40.55.060-6400.07</v>
          </cell>
          <cell r="B9136" t="str">
            <v>640</v>
          </cell>
          <cell r="C9136" t="str">
            <v>40</v>
          </cell>
          <cell r="D9136" t="str">
            <v>55</v>
          </cell>
          <cell r="E9136" t="str">
            <v>060</v>
          </cell>
          <cell r="F9136" t="str">
            <v>6400.07</v>
          </cell>
          <cell r="G9136" t="str">
            <v>Repairs &amp; Maintenance Radio Communication</v>
          </cell>
          <cell r="H9136">
            <v>0</v>
          </cell>
          <cell r="I9136">
            <v>0</v>
          </cell>
          <cell r="J9136">
            <v>0</v>
          </cell>
          <cell r="K9136">
            <v>0</v>
          </cell>
          <cell r="L9136">
            <v>0</v>
          </cell>
          <cell r="M9136">
            <v>0</v>
          </cell>
          <cell r="N9136">
            <v>0</v>
          </cell>
          <cell r="O9136" t="str">
            <v>+++</v>
          </cell>
        </row>
        <row r="9137">
          <cell r="A9137" t="str">
            <v>640.40.55.060-6400.09</v>
          </cell>
          <cell r="B9137" t="str">
            <v>640</v>
          </cell>
          <cell r="C9137" t="str">
            <v>40</v>
          </cell>
          <cell r="D9137" t="str">
            <v>55</v>
          </cell>
          <cell r="E9137" t="str">
            <v>060</v>
          </cell>
          <cell r="F9137" t="str">
            <v>6400.09</v>
          </cell>
          <cell r="G9137" t="str">
            <v>Repairs &amp; Maintenance Well</v>
          </cell>
          <cell r="H9137">
            <v>0</v>
          </cell>
          <cell r="I9137">
            <v>0</v>
          </cell>
          <cell r="J9137">
            <v>0</v>
          </cell>
          <cell r="K9137">
            <v>0</v>
          </cell>
          <cell r="L9137">
            <v>0</v>
          </cell>
          <cell r="M9137">
            <v>0</v>
          </cell>
          <cell r="N9137">
            <v>0</v>
          </cell>
          <cell r="O9137" t="str">
            <v>+++</v>
          </cell>
        </row>
        <row r="9138">
          <cell r="A9138" t="str">
            <v>640.40.55.060-6400.10</v>
          </cell>
          <cell r="B9138" t="str">
            <v>640</v>
          </cell>
          <cell r="C9138" t="str">
            <v>40</v>
          </cell>
          <cell r="D9138" t="str">
            <v>55</v>
          </cell>
          <cell r="E9138" t="str">
            <v>060</v>
          </cell>
          <cell r="F9138" t="str">
            <v>6400.10</v>
          </cell>
          <cell r="G9138" t="str">
            <v>Repairs &amp; Maintenance Pavement</v>
          </cell>
          <cell r="H9138">
            <v>0</v>
          </cell>
          <cell r="I9138">
            <v>0</v>
          </cell>
          <cell r="J9138">
            <v>0</v>
          </cell>
          <cell r="K9138">
            <v>0</v>
          </cell>
          <cell r="L9138">
            <v>0</v>
          </cell>
          <cell r="M9138">
            <v>0</v>
          </cell>
          <cell r="N9138">
            <v>0</v>
          </cell>
          <cell r="O9138" t="str">
            <v>+++</v>
          </cell>
        </row>
        <row r="9139">
          <cell r="A9139" t="str">
            <v>640.40.55.060-6400.12</v>
          </cell>
          <cell r="B9139" t="str">
            <v>640</v>
          </cell>
          <cell r="C9139" t="str">
            <v>40</v>
          </cell>
          <cell r="D9139" t="str">
            <v>55</v>
          </cell>
          <cell r="E9139" t="str">
            <v>060</v>
          </cell>
          <cell r="F9139" t="str">
            <v>6400.12</v>
          </cell>
          <cell r="G9139" t="str">
            <v>Repairs &amp; Maintenance Pump</v>
          </cell>
          <cell r="H9139">
            <v>0</v>
          </cell>
          <cell r="I9139">
            <v>0</v>
          </cell>
          <cell r="J9139">
            <v>0</v>
          </cell>
          <cell r="K9139">
            <v>0</v>
          </cell>
          <cell r="L9139">
            <v>0</v>
          </cell>
          <cell r="M9139">
            <v>0</v>
          </cell>
          <cell r="N9139">
            <v>0</v>
          </cell>
          <cell r="O9139" t="str">
            <v>+++</v>
          </cell>
        </row>
        <row r="9140">
          <cell r="A9140" t="str">
            <v>640.40.55.060-6400.13</v>
          </cell>
          <cell r="B9140" t="str">
            <v>640</v>
          </cell>
          <cell r="C9140" t="str">
            <v>40</v>
          </cell>
          <cell r="D9140" t="str">
            <v>55</v>
          </cell>
          <cell r="E9140" t="str">
            <v>060</v>
          </cell>
          <cell r="F9140" t="str">
            <v>6400.13</v>
          </cell>
          <cell r="G9140" t="str">
            <v>Repairs &amp; Maintenance Storm Drain</v>
          </cell>
          <cell r="H9140">
            <v>0</v>
          </cell>
          <cell r="I9140">
            <v>0</v>
          </cell>
          <cell r="J9140">
            <v>0</v>
          </cell>
          <cell r="K9140">
            <v>0</v>
          </cell>
          <cell r="L9140">
            <v>0</v>
          </cell>
          <cell r="M9140">
            <v>0</v>
          </cell>
          <cell r="N9140">
            <v>0</v>
          </cell>
          <cell r="O9140" t="str">
            <v>+++</v>
          </cell>
        </row>
        <row r="9141">
          <cell r="A9141" t="str">
            <v>640.40.55.060-6400.19</v>
          </cell>
          <cell r="B9141" t="str">
            <v>640</v>
          </cell>
          <cell r="C9141" t="str">
            <v>40</v>
          </cell>
          <cell r="D9141" t="str">
            <v>55</v>
          </cell>
          <cell r="E9141" t="str">
            <v>060</v>
          </cell>
          <cell r="F9141" t="str">
            <v>6400.19</v>
          </cell>
          <cell r="G9141" t="str">
            <v>Repairs &amp; Maintenance Testing/Certifications</v>
          </cell>
          <cell r="H9141">
            <v>0</v>
          </cell>
          <cell r="I9141">
            <v>0</v>
          </cell>
          <cell r="J9141">
            <v>0</v>
          </cell>
          <cell r="K9141">
            <v>0</v>
          </cell>
          <cell r="L9141">
            <v>0</v>
          </cell>
          <cell r="M9141">
            <v>0</v>
          </cell>
          <cell r="N9141">
            <v>0</v>
          </cell>
          <cell r="O9141" t="str">
            <v>+++</v>
          </cell>
        </row>
        <row r="9142">
          <cell r="A9142" t="str">
            <v>640.40.55.060-6400.20</v>
          </cell>
          <cell r="B9142" t="str">
            <v>640</v>
          </cell>
          <cell r="C9142" t="str">
            <v>40</v>
          </cell>
          <cell r="D9142" t="str">
            <v>55</v>
          </cell>
          <cell r="E9142" t="str">
            <v>060</v>
          </cell>
          <cell r="F9142" t="str">
            <v>6400.20</v>
          </cell>
          <cell r="G9142" t="str">
            <v>Repairs &amp; Maintenance Property Maintenance</v>
          </cell>
          <cell r="H9142">
            <v>0</v>
          </cell>
          <cell r="I9142">
            <v>0</v>
          </cell>
          <cell r="J9142">
            <v>0</v>
          </cell>
          <cell r="K9142">
            <v>0</v>
          </cell>
          <cell r="L9142">
            <v>0</v>
          </cell>
          <cell r="M9142">
            <v>0</v>
          </cell>
          <cell r="N9142">
            <v>0</v>
          </cell>
          <cell r="O9142" t="str">
            <v>+++</v>
          </cell>
        </row>
        <row r="9143">
          <cell r="A9143" t="str">
            <v>640.40.55.060-6400.21</v>
          </cell>
          <cell r="B9143" t="str">
            <v>640</v>
          </cell>
          <cell r="C9143" t="str">
            <v>40</v>
          </cell>
          <cell r="D9143" t="str">
            <v>55</v>
          </cell>
          <cell r="E9143" t="str">
            <v>060</v>
          </cell>
          <cell r="F9143" t="str">
            <v>6400.21</v>
          </cell>
          <cell r="G9143" t="str">
            <v>Repairs &amp; Maintenance Soundwall/Barriers</v>
          </cell>
          <cell r="H9143">
            <v>0</v>
          </cell>
          <cell r="I9143">
            <v>0</v>
          </cell>
          <cell r="J9143">
            <v>0</v>
          </cell>
          <cell r="K9143">
            <v>0</v>
          </cell>
          <cell r="L9143">
            <v>0</v>
          </cell>
          <cell r="M9143">
            <v>0</v>
          </cell>
          <cell r="N9143">
            <v>0</v>
          </cell>
          <cell r="O9143" t="str">
            <v>+++</v>
          </cell>
        </row>
        <row r="9144">
          <cell r="A9144" t="str">
            <v>640.40.55.060-6400.22</v>
          </cell>
          <cell r="B9144" t="str">
            <v>640</v>
          </cell>
          <cell r="C9144" t="str">
            <v>40</v>
          </cell>
          <cell r="D9144" t="str">
            <v>55</v>
          </cell>
          <cell r="E9144" t="str">
            <v>060</v>
          </cell>
          <cell r="F9144" t="str">
            <v>6400.22</v>
          </cell>
          <cell r="G9144" t="str">
            <v>Repairs &amp; Maintenance Curb Gutter Sidewalk</v>
          </cell>
          <cell r="H9144">
            <v>0</v>
          </cell>
          <cell r="I9144">
            <v>0</v>
          </cell>
          <cell r="J9144">
            <v>0</v>
          </cell>
          <cell r="K9144">
            <v>0</v>
          </cell>
          <cell r="L9144">
            <v>0</v>
          </cell>
          <cell r="M9144">
            <v>0</v>
          </cell>
          <cell r="N9144">
            <v>0</v>
          </cell>
          <cell r="O9144" t="str">
            <v>+++</v>
          </cell>
        </row>
        <row r="9145">
          <cell r="A9145" t="str">
            <v>640.40.55.060-6400.23</v>
          </cell>
          <cell r="B9145" t="str">
            <v>640</v>
          </cell>
          <cell r="C9145" t="str">
            <v>40</v>
          </cell>
          <cell r="D9145" t="str">
            <v>55</v>
          </cell>
          <cell r="E9145" t="str">
            <v>060</v>
          </cell>
          <cell r="F9145" t="str">
            <v>6400.23</v>
          </cell>
          <cell r="G9145" t="str">
            <v>Repairs &amp; Maintenance Bin Repair</v>
          </cell>
          <cell r="H9145">
            <v>0</v>
          </cell>
          <cell r="I9145">
            <v>0</v>
          </cell>
          <cell r="J9145">
            <v>0</v>
          </cell>
          <cell r="K9145">
            <v>0</v>
          </cell>
          <cell r="L9145">
            <v>0</v>
          </cell>
          <cell r="M9145">
            <v>0</v>
          </cell>
          <cell r="N9145">
            <v>0</v>
          </cell>
          <cell r="O9145" t="str">
            <v>+++</v>
          </cell>
        </row>
        <row r="9146">
          <cell r="A9146" t="str">
            <v>640.40.55.060-6410.02</v>
          </cell>
          <cell r="B9146" t="str">
            <v>640</v>
          </cell>
          <cell r="C9146" t="str">
            <v>40</v>
          </cell>
          <cell r="D9146" t="str">
            <v>55</v>
          </cell>
          <cell r="E9146" t="str">
            <v>060</v>
          </cell>
          <cell r="F9146" t="str">
            <v>6410.02</v>
          </cell>
          <cell r="G9146" t="str">
            <v>Repairs &amp; Maintenance-Transportation Slurry/Overlay</v>
          </cell>
          <cell r="H9146">
            <v>0</v>
          </cell>
          <cell r="I9146">
            <v>0</v>
          </cell>
          <cell r="J9146">
            <v>0</v>
          </cell>
          <cell r="K9146">
            <v>0</v>
          </cell>
          <cell r="L9146">
            <v>0</v>
          </cell>
          <cell r="M9146">
            <v>0</v>
          </cell>
          <cell r="N9146">
            <v>0</v>
          </cell>
          <cell r="O9146" t="str">
            <v>+++</v>
          </cell>
        </row>
        <row r="9147">
          <cell r="A9147" t="str">
            <v>640.40.55.060-6500.04</v>
          </cell>
          <cell r="B9147" t="str">
            <v>640</v>
          </cell>
          <cell r="C9147" t="str">
            <v>40</v>
          </cell>
          <cell r="D9147" t="str">
            <v>55</v>
          </cell>
          <cell r="E9147" t="str">
            <v>060</v>
          </cell>
          <cell r="F9147" t="str">
            <v>6500.04</v>
          </cell>
          <cell r="G9147" t="str">
            <v>Claims &amp; Insurance Insurance Premiums</v>
          </cell>
          <cell r="H9147">
            <v>0</v>
          </cell>
          <cell r="I9147">
            <v>0</v>
          </cell>
          <cell r="J9147">
            <v>0</v>
          </cell>
          <cell r="K9147">
            <v>0</v>
          </cell>
          <cell r="L9147">
            <v>0</v>
          </cell>
          <cell r="M9147">
            <v>0</v>
          </cell>
          <cell r="N9147">
            <v>0</v>
          </cell>
          <cell r="O9147" t="str">
            <v>+++</v>
          </cell>
        </row>
        <row r="9148">
          <cell r="A9148" t="str">
            <v>640.40.55.060-6600.01</v>
          </cell>
          <cell r="B9148" t="str">
            <v>640</v>
          </cell>
          <cell r="C9148" t="str">
            <v>40</v>
          </cell>
          <cell r="D9148" t="str">
            <v>55</v>
          </cell>
          <cell r="E9148" t="str">
            <v>060</v>
          </cell>
          <cell r="F9148" t="str">
            <v>6600.01</v>
          </cell>
          <cell r="G9148" t="str">
            <v>Administrative Expenses Meetings</v>
          </cell>
          <cell r="H9148">
            <v>0</v>
          </cell>
          <cell r="I9148">
            <v>0</v>
          </cell>
          <cell r="J9148">
            <v>0</v>
          </cell>
          <cell r="K9148">
            <v>0</v>
          </cell>
          <cell r="L9148">
            <v>0</v>
          </cell>
          <cell r="M9148">
            <v>0</v>
          </cell>
          <cell r="N9148">
            <v>0</v>
          </cell>
          <cell r="O9148" t="str">
            <v>+++</v>
          </cell>
        </row>
        <row r="9149">
          <cell r="A9149" t="str">
            <v>640.40.55.060-6600.03</v>
          </cell>
          <cell r="B9149" t="str">
            <v>640</v>
          </cell>
          <cell r="C9149" t="str">
            <v>40</v>
          </cell>
          <cell r="D9149" t="str">
            <v>55</v>
          </cell>
          <cell r="E9149" t="str">
            <v>060</v>
          </cell>
          <cell r="F9149" t="str">
            <v>6600.03</v>
          </cell>
          <cell r="G9149" t="str">
            <v>Administrative Expenses Mileage Reimbursement</v>
          </cell>
          <cell r="H9149">
            <v>0</v>
          </cell>
          <cell r="I9149">
            <v>0</v>
          </cell>
          <cell r="J9149">
            <v>0</v>
          </cell>
          <cell r="K9149">
            <v>0</v>
          </cell>
          <cell r="L9149">
            <v>0</v>
          </cell>
          <cell r="M9149">
            <v>0</v>
          </cell>
          <cell r="N9149">
            <v>0</v>
          </cell>
          <cell r="O9149" t="str">
            <v>+++</v>
          </cell>
        </row>
        <row r="9150">
          <cell r="A9150" t="str">
            <v>640.40.55.060-6600.04</v>
          </cell>
          <cell r="B9150" t="str">
            <v>640</v>
          </cell>
          <cell r="C9150" t="str">
            <v>40</v>
          </cell>
          <cell r="D9150" t="str">
            <v>55</v>
          </cell>
          <cell r="E9150" t="str">
            <v>060</v>
          </cell>
          <cell r="F9150" t="str">
            <v>6600.04</v>
          </cell>
          <cell r="G9150" t="str">
            <v>Administrative Expenses Training/Conferences</v>
          </cell>
          <cell r="H9150">
            <v>0</v>
          </cell>
          <cell r="I9150">
            <v>0</v>
          </cell>
          <cell r="J9150">
            <v>0</v>
          </cell>
          <cell r="K9150">
            <v>0</v>
          </cell>
          <cell r="L9150">
            <v>0</v>
          </cell>
          <cell r="M9150">
            <v>0</v>
          </cell>
          <cell r="N9150">
            <v>0</v>
          </cell>
          <cell r="O9150" t="str">
            <v>+++</v>
          </cell>
        </row>
        <row r="9151">
          <cell r="A9151" t="str">
            <v>640.40.55.060-6600.05</v>
          </cell>
          <cell r="B9151" t="str">
            <v>640</v>
          </cell>
          <cell r="C9151" t="str">
            <v>40</v>
          </cell>
          <cell r="D9151" t="str">
            <v>55</v>
          </cell>
          <cell r="E9151" t="str">
            <v>060</v>
          </cell>
          <cell r="F9151" t="str">
            <v>6600.05</v>
          </cell>
          <cell r="G9151" t="str">
            <v>Administrative Expenses Public/Legal Advertisement</v>
          </cell>
          <cell r="H9151">
            <v>0</v>
          </cell>
          <cell r="I9151">
            <v>0</v>
          </cell>
          <cell r="J9151">
            <v>0</v>
          </cell>
          <cell r="K9151">
            <v>0</v>
          </cell>
          <cell r="L9151">
            <v>0</v>
          </cell>
          <cell r="M9151">
            <v>0</v>
          </cell>
          <cell r="N9151">
            <v>0</v>
          </cell>
          <cell r="O9151" t="str">
            <v>+++</v>
          </cell>
        </row>
        <row r="9152">
          <cell r="A9152" t="str">
            <v>640.40.55.060-6600.06</v>
          </cell>
          <cell r="B9152" t="str">
            <v>640</v>
          </cell>
          <cell r="C9152" t="str">
            <v>40</v>
          </cell>
          <cell r="D9152" t="str">
            <v>55</v>
          </cell>
          <cell r="E9152" t="str">
            <v>060</v>
          </cell>
          <cell r="F9152" t="str">
            <v>6600.06</v>
          </cell>
          <cell r="G9152" t="str">
            <v>Administrative Expenses Property/Building Rental</v>
          </cell>
          <cell r="H9152">
            <v>0</v>
          </cell>
          <cell r="I9152">
            <v>0</v>
          </cell>
          <cell r="J9152">
            <v>0</v>
          </cell>
          <cell r="K9152">
            <v>0</v>
          </cell>
          <cell r="L9152">
            <v>0</v>
          </cell>
          <cell r="M9152">
            <v>0</v>
          </cell>
          <cell r="N9152">
            <v>0</v>
          </cell>
          <cell r="O9152" t="str">
            <v>+++</v>
          </cell>
        </row>
        <row r="9153">
          <cell r="A9153" t="str">
            <v>640.40.55.060-6600.07</v>
          </cell>
          <cell r="B9153" t="str">
            <v>640</v>
          </cell>
          <cell r="C9153" t="str">
            <v>40</v>
          </cell>
          <cell r="D9153" t="str">
            <v>55</v>
          </cell>
          <cell r="E9153" t="str">
            <v>060</v>
          </cell>
          <cell r="F9153" t="str">
            <v>6600.07</v>
          </cell>
          <cell r="G9153" t="str">
            <v>Administrative Expenses Employee Recruitment</v>
          </cell>
          <cell r="H9153">
            <v>0</v>
          </cell>
          <cell r="I9153">
            <v>0</v>
          </cell>
          <cell r="J9153">
            <v>0</v>
          </cell>
          <cell r="K9153">
            <v>0</v>
          </cell>
          <cell r="L9153">
            <v>0</v>
          </cell>
          <cell r="M9153">
            <v>0</v>
          </cell>
          <cell r="N9153">
            <v>0</v>
          </cell>
          <cell r="O9153" t="str">
            <v>+++</v>
          </cell>
        </row>
        <row r="9154">
          <cell r="A9154" t="str">
            <v>640.40.55.060-6600.16</v>
          </cell>
          <cell r="B9154" t="str">
            <v>640</v>
          </cell>
          <cell r="C9154" t="str">
            <v>40</v>
          </cell>
          <cell r="D9154" t="str">
            <v>55</v>
          </cell>
          <cell r="E9154" t="str">
            <v>060</v>
          </cell>
          <cell r="F9154" t="str">
            <v>6600.16</v>
          </cell>
          <cell r="G9154" t="str">
            <v>Administrative Expenses Property Tax Assessments</v>
          </cell>
          <cell r="H9154">
            <v>0</v>
          </cell>
          <cell r="I9154">
            <v>0</v>
          </cell>
          <cell r="J9154">
            <v>0</v>
          </cell>
          <cell r="K9154">
            <v>0</v>
          </cell>
          <cell r="L9154">
            <v>0</v>
          </cell>
          <cell r="M9154">
            <v>0</v>
          </cell>
          <cell r="N9154">
            <v>0</v>
          </cell>
          <cell r="O9154" t="str">
            <v>+++</v>
          </cell>
        </row>
        <row r="9155">
          <cell r="A9155" t="str">
            <v>640.40.55.060-6600.23</v>
          </cell>
          <cell r="B9155" t="str">
            <v>640</v>
          </cell>
          <cell r="C9155" t="str">
            <v>40</v>
          </cell>
          <cell r="D9155" t="str">
            <v>55</v>
          </cell>
          <cell r="E9155" t="str">
            <v>060</v>
          </cell>
          <cell r="F9155" t="str">
            <v>6600.23</v>
          </cell>
          <cell r="G9155" t="str">
            <v>Administrative Expenses Public Education</v>
          </cell>
          <cell r="H9155">
            <v>0</v>
          </cell>
          <cell r="I9155">
            <v>0</v>
          </cell>
          <cell r="J9155">
            <v>0</v>
          </cell>
          <cell r="K9155">
            <v>0</v>
          </cell>
          <cell r="L9155">
            <v>0</v>
          </cell>
          <cell r="M9155">
            <v>0</v>
          </cell>
          <cell r="N9155">
            <v>0</v>
          </cell>
          <cell r="O9155" t="str">
            <v>+++</v>
          </cell>
        </row>
        <row r="9156">
          <cell r="A9156" t="str">
            <v>640.40.55.060-6600.25</v>
          </cell>
          <cell r="B9156" t="str">
            <v>640</v>
          </cell>
          <cell r="C9156" t="str">
            <v>40</v>
          </cell>
          <cell r="D9156" t="str">
            <v>55</v>
          </cell>
          <cell r="E9156" t="str">
            <v>060</v>
          </cell>
          <cell r="F9156" t="str">
            <v>6600.25</v>
          </cell>
          <cell r="G9156" t="str">
            <v>Administrative Expenses Support Services-Indirect Labor</v>
          </cell>
          <cell r="H9156">
            <v>0</v>
          </cell>
          <cell r="I9156">
            <v>0</v>
          </cell>
          <cell r="J9156">
            <v>0</v>
          </cell>
          <cell r="K9156">
            <v>0</v>
          </cell>
          <cell r="L9156">
            <v>0</v>
          </cell>
          <cell r="M9156">
            <v>0</v>
          </cell>
          <cell r="N9156">
            <v>0</v>
          </cell>
          <cell r="O9156" t="str">
            <v>+++</v>
          </cell>
        </row>
        <row r="9157">
          <cell r="A9157" t="str">
            <v>640.40.55.060-6600.26</v>
          </cell>
          <cell r="B9157" t="str">
            <v>640</v>
          </cell>
          <cell r="C9157" t="str">
            <v>40</v>
          </cell>
          <cell r="D9157" t="str">
            <v>55</v>
          </cell>
          <cell r="E9157" t="str">
            <v>060</v>
          </cell>
          <cell r="F9157" t="str">
            <v>6600.26</v>
          </cell>
          <cell r="G9157" t="str">
            <v>Administrative Expenses Support Services-IT</v>
          </cell>
          <cell r="H9157">
            <v>0</v>
          </cell>
          <cell r="I9157">
            <v>0</v>
          </cell>
          <cell r="J9157">
            <v>0</v>
          </cell>
          <cell r="K9157">
            <v>0</v>
          </cell>
          <cell r="L9157">
            <v>0</v>
          </cell>
          <cell r="M9157">
            <v>0</v>
          </cell>
          <cell r="N9157">
            <v>0</v>
          </cell>
          <cell r="O9157" t="str">
            <v>+++</v>
          </cell>
        </row>
        <row r="9158">
          <cell r="A9158" t="str">
            <v>640.40.55.060-6600.32</v>
          </cell>
          <cell r="B9158" t="str">
            <v>640</v>
          </cell>
          <cell r="C9158" t="str">
            <v>40</v>
          </cell>
          <cell r="D9158" t="str">
            <v>55</v>
          </cell>
          <cell r="E9158" t="str">
            <v>060</v>
          </cell>
          <cell r="F9158" t="str">
            <v>6600.32</v>
          </cell>
          <cell r="G9158" t="str">
            <v>Administrative Expenses Vehicle Fund Contribution</v>
          </cell>
          <cell r="H9158">
            <v>0</v>
          </cell>
          <cell r="I9158">
            <v>0</v>
          </cell>
          <cell r="J9158">
            <v>0</v>
          </cell>
          <cell r="K9158">
            <v>0</v>
          </cell>
          <cell r="L9158">
            <v>0</v>
          </cell>
          <cell r="M9158">
            <v>0</v>
          </cell>
          <cell r="N9158">
            <v>0</v>
          </cell>
          <cell r="O9158" t="str">
            <v>+++</v>
          </cell>
        </row>
        <row r="9159">
          <cell r="A9159" t="str">
            <v>640.40.55.060-6600.36</v>
          </cell>
          <cell r="B9159" t="str">
            <v>640</v>
          </cell>
          <cell r="C9159" t="str">
            <v>40</v>
          </cell>
          <cell r="D9159" t="str">
            <v>55</v>
          </cell>
          <cell r="E9159" t="str">
            <v>060</v>
          </cell>
          <cell r="F9159" t="str">
            <v>6600.36</v>
          </cell>
          <cell r="G9159" t="str">
            <v>Administrative Expenses IT Fund Contribution</v>
          </cell>
          <cell r="H9159">
            <v>0</v>
          </cell>
          <cell r="I9159">
            <v>0</v>
          </cell>
          <cell r="J9159">
            <v>0</v>
          </cell>
          <cell r="K9159">
            <v>0</v>
          </cell>
          <cell r="L9159">
            <v>0</v>
          </cell>
          <cell r="M9159">
            <v>0</v>
          </cell>
          <cell r="N9159">
            <v>0</v>
          </cell>
          <cell r="O9159" t="str">
            <v>+++</v>
          </cell>
        </row>
        <row r="9160">
          <cell r="A9160" t="str">
            <v>640.40.55.060-6600.41</v>
          </cell>
          <cell r="B9160" t="str">
            <v>640</v>
          </cell>
          <cell r="C9160" t="str">
            <v>40</v>
          </cell>
          <cell r="D9160" t="str">
            <v>55</v>
          </cell>
          <cell r="E9160" t="str">
            <v>060</v>
          </cell>
          <cell r="F9160" t="str">
            <v>6600.41</v>
          </cell>
          <cell r="G9160" t="str">
            <v>Administrative Expenses Community Clean-up</v>
          </cell>
          <cell r="H9160">
            <v>0</v>
          </cell>
          <cell r="I9160">
            <v>0</v>
          </cell>
          <cell r="J9160">
            <v>0</v>
          </cell>
          <cell r="K9160">
            <v>0</v>
          </cell>
          <cell r="L9160">
            <v>0</v>
          </cell>
          <cell r="M9160">
            <v>0</v>
          </cell>
          <cell r="N9160">
            <v>0</v>
          </cell>
          <cell r="O9160" t="str">
            <v>+++</v>
          </cell>
        </row>
        <row r="9161">
          <cell r="A9161" t="str">
            <v>640.40.55.060-7000.02</v>
          </cell>
          <cell r="B9161" t="str">
            <v>640</v>
          </cell>
          <cell r="C9161" t="str">
            <v>40</v>
          </cell>
          <cell r="D9161" t="str">
            <v>55</v>
          </cell>
          <cell r="E9161" t="str">
            <v>060</v>
          </cell>
          <cell r="F9161" t="str">
            <v>7000.02</v>
          </cell>
          <cell r="G9161" t="str">
            <v>Capital Outlay Vehicles-Major</v>
          </cell>
          <cell r="H9161">
            <v>0</v>
          </cell>
          <cell r="I9161">
            <v>0</v>
          </cell>
          <cell r="J9161">
            <v>0</v>
          </cell>
          <cell r="K9161">
            <v>0</v>
          </cell>
          <cell r="L9161">
            <v>0</v>
          </cell>
          <cell r="M9161">
            <v>0</v>
          </cell>
          <cell r="N9161">
            <v>0</v>
          </cell>
          <cell r="O9161" t="str">
            <v>+++</v>
          </cell>
        </row>
        <row r="9162">
          <cell r="A9162" t="str">
            <v>640.40.55.060-7000.03</v>
          </cell>
          <cell r="B9162" t="str">
            <v>640</v>
          </cell>
          <cell r="C9162" t="str">
            <v>40</v>
          </cell>
          <cell r="D9162" t="str">
            <v>55</v>
          </cell>
          <cell r="E9162" t="str">
            <v>060</v>
          </cell>
          <cell r="F9162" t="str">
            <v>7000.03</v>
          </cell>
          <cell r="G9162" t="str">
            <v>Capital Outlay Operations Equip-Minor</v>
          </cell>
          <cell r="H9162">
            <v>0</v>
          </cell>
          <cell r="I9162">
            <v>0</v>
          </cell>
          <cell r="J9162">
            <v>0</v>
          </cell>
          <cell r="K9162">
            <v>0</v>
          </cell>
          <cell r="L9162">
            <v>0</v>
          </cell>
          <cell r="M9162">
            <v>0</v>
          </cell>
          <cell r="N9162">
            <v>0</v>
          </cell>
          <cell r="O9162" t="str">
            <v>+++</v>
          </cell>
        </row>
        <row r="9163">
          <cell r="A9163" t="str">
            <v>640.40.55.060-7000.99</v>
          </cell>
          <cell r="B9163" t="str">
            <v>640</v>
          </cell>
          <cell r="C9163" t="str">
            <v>40</v>
          </cell>
          <cell r="D9163" t="str">
            <v>55</v>
          </cell>
          <cell r="E9163" t="str">
            <v>060</v>
          </cell>
          <cell r="F9163" t="str">
            <v>7000.99</v>
          </cell>
          <cell r="G9163" t="str">
            <v>Capital Outlay General</v>
          </cell>
          <cell r="H9163">
            <v>0</v>
          </cell>
          <cell r="I9163">
            <v>0</v>
          </cell>
          <cell r="J9163">
            <v>0</v>
          </cell>
          <cell r="K9163">
            <v>0</v>
          </cell>
          <cell r="L9163">
            <v>0</v>
          </cell>
          <cell r="M9163">
            <v>0</v>
          </cell>
          <cell r="N9163">
            <v>0</v>
          </cell>
          <cell r="O9163" t="str">
            <v>+++</v>
          </cell>
        </row>
        <row r="9164">
          <cell r="A9164" t="str">
            <v>640.40.55.500-5000.01</v>
          </cell>
          <cell r="B9164" t="str">
            <v>640</v>
          </cell>
          <cell r="C9164" t="str">
            <v>40</v>
          </cell>
          <cell r="D9164" t="str">
            <v>55</v>
          </cell>
          <cell r="E9164" t="str">
            <v>500</v>
          </cell>
          <cell r="F9164" t="str">
            <v>5000.01</v>
          </cell>
          <cell r="G9164" t="str">
            <v>Salaries Regular</v>
          </cell>
          <cell r="H9164">
            <v>0</v>
          </cell>
          <cell r="I9164">
            <v>0</v>
          </cell>
          <cell r="J9164">
            <v>0</v>
          </cell>
          <cell r="K9164">
            <v>0</v>
          </cell>
          <cell r="L9164">
            <v>0</v>
          </cell>
          <cell r="M9164">
            <v>0</v>
          </cell>
          <cell r="N9164">
            <v>0</v>
          </cell>
          <cell r="O9164" t="str">
            <v>+++</v>
          </cell>
        </row>
        <row r="9165">
          <cell r="A9165" t="str">
            <v>640.40.55.500-5000.02</v>
          </cell>
          <cell r="B9165" t="str">
            <v>640</v>
          </cell>
          <cell r="C9165" t="str">
            <v>40</v>
          </cell>
          <cell r="D9165" t="str">
            <v>55</v>
          </cell>
          <cell r="E9165" t="str">
            <v>500</v>
          </cell>
          <cell r="F9165" t="str">
            <v>5000.02</v>
          </cell>
          <cell r="G9165" t="str">
            <v>Salaries Part Time</v>
          </cell>
          <cell r="H9165">
            <v>0</v>
          </cell>
          <cell r="I9165">
            <v>0</v>
          </cell>
          <cell r="J9165">
            <v>0</v>
          </cell>
          <cell r="K9165">
            <v>0</v>
          </cell>
          <cell r="L9165">
            <v>0</v>
          </cell>
          <cell r="M9165">
            <v>0</v>
          </cell>
          <cell r="N9165">
            <v>0</v>
          </cell>
          <cell r="O9165" t="str">
            <v>+++</v>
          </cell>
        </row>
        <row r="9166">
          <cell r="A9166" t="str">
            <v>640.40.55.500-5000.03</v>
          </cell>
          <cell r="B9166" t="str">
            <v>640</v>
          </cell>
          <cell r="C9166" t="str">
            <v>40</v>
          </cell>
          <cell r="D9166" t="str">
            <v>55</v>
          </cell>
          <cell r="E9166" t="str">
            <v>500</v>
          </cell>
          <cell r="F9166" t="str">
            <v>5000.03</v>
          </cell>
          <cell r="G9166" t="str">
            <v>Salaries Overtime</v>
          </cell>
          <cell r="H9166">
            <v>0</v>
          </cell>
          <cell r="I9166">
            <v>0</v>
          </cell>
          <cell r="J9166">
            <v>0</v>
          </cell>
          <cell r="K9166">
            <v>0</v>
          </cell>
          <cell r="L9166">
            <v>0</v>
          </cell>
          <cell r="M9166">
            <v>0</v>
          </cell>
          <cell r="N9166">
            <v>0</v>
          </cell>
          <cell r="O9166" t="str">
            <v>+++</v>
          </cell>
        </row>
        <row r="9167">
          <cell r="A9167" t="str">
            <v>640.40.55.500-5000.04</v>
          </cell>
          <cell r="B9167" t="str">
            <v>640</v>
          </cell>
          <cell r="C9167" t="str">
            <v>40</v>
          </cell>
          <cell r="D9167" t="str">
            <v>55</v>
          </cell>
          <cell r="E9167" t="str">
            <v>500</v>
          </cell>
          <cell r="F9167" t="str">
            <v>5000.04</v>
          </cell>
          <cell r="G9167" t="str">
            <v>Salaries Holiday Pay</v>
          </cell>
          <cell r="H9167">
            <v>0</v>
          </cell>
          <cell r="I9167">
            <v>0</v>
          </cell>
          <cell r="J9167">
            <v>0</v>
          </cell>
          <cell r="K9167">
            <v>0</v>
          </cell>
          <cell r="L9167">
            <v>0</v>
          </cell>
          <cell r="M9167">
            <v>0</v>
          </cell>
          <cell r="N9167">
            <v>0</v>
          </cell>
          <cell r="O9167" t="str">
            <v>+++</v>
          </cell>
        </row>
        <row r="9168">
          <cell r="A9168" t="str">
            <v>640.40.55.500-5000.05</v>
          </cell>
          <cell r="B9168" t="str">
            <v>640</v>
          </cell>
          <cell r="C9168" t="str">
            <v>40</v>
          </cell>
          <cell r="D9168" t="str">
            <v>55</v>
          </cell>
          <cell r="E9168" t="str">
            <v>500</v>
          </cell>
          <cell r="F9168" t="str">
            <v>5000.05</v>
          </cell>
          <cell r="G9168" t="str">
            <v>Salaries Duty Pay</v>
          </cell>
          <cell r="H9168">
            <v>0</v>
          </cell>
          <cell r="I9168">
            <v>0</v>
          </cell>
          <cell r="J9168">
            <v>0</v>
          </cell>
          <cell r="K9168">
            <v>0</v>
          </cell>
          <cell r="L9168">
            <v>0</v>
          </cell>
          <cell r="M9168">
            <v>0</v>
          </cell>
          <cell r="N9168">
            <v>0</v>
          </cell>
          <cell r="O9168" t="str">
            <v>+++</v>
          </cell>
        </row>
        <row r="9169">
          <cell r="A9169" t="str">
            <v>640.40.55.500-5000.06</v>
          </cell>
          <cell r="B9169" t="str">
            <v>640</v>
          </cell>
          <cell r="C9169" t="str">
            <v>40</v>
          </cell>
          <cell r="D9169" t="str">
            <v>55</v>
          </cell>
          <cell r="E9169" t="str">
            <v>500</v>
          </cell>
          <cell r="F9169" t="str">
            <v>5000.06</v>
          </cell>
          <cell r="G9169" t="str">
            <v>Salaries Out of Class</v>
          </cell>
          <cell r="H9169">
            <v>0</v>
          </cell>
          <cell r="I9169">
            <v>0</v>
          </cell>
          <cell r="J9169">
            <v>0</v>
          </cell>
          <cell r="K9169">
            <v>0</v>
          </cell>
          <cell r="L9169">
            <v>0</v>
          </cell>
          <cell r="M9169">
            <v>0</v>
          </cell>
          <cell r="N9169">
            <v>0</v>
          </cell>
          <cell r="O9169" t="str">
            <v>+++</v>
          </cell>
        </row>
        <row r="9170">
          <cell r="A9170" t="str">
            <v>640.40.55.500-5000.07</v>
          </cell>
          <cell r="B9170" t="str">
            <v>640</v>
          </cell>
          <cell r="C9170" t="str">
            <v>40</v>
          </cell>
          <cell r="D9170" t="str">
            <v>55</v>
          </cell>
          <cell r="E9170" t="str">
            <v>500</v>
          </cell>
          <cell r="F9170" t="str">
            <v>5000.07</v>
          </cell>
          <cell r="G9170" t="str">
            <v>Salaries Admin Leave Pay</v>
          </cell>
          <cell r="H9170">
            <v>0</v>
          </cell>
          <cell r="I9170">
            <v>0</v>
          </cell>
          <cell r="J9170">
            <v>0</v>
          </cell>
          <cell r="K9170">
            <v>0</v>
          </cell>
          <cell r="L9170">
            <v>0</v>
          </cell>
          <cell r="M9170">
            <v>0</v>
          </cell>
          <cell r="N9170">
            <v>0</v>
          </cell>
          <cell r="O9170" t="str">
            <v>+++</v>
          </cell>
        </row>
        <row r="9171">
          <cell r="A9171" t="str">
            <v>640.40.55.500-5000.08</v>
          </cell>
          <cell r="B9171" t="str">
            <v>640</v>
          </cell>
          <cell r="C9171" t="str">
            <v>40</v>
          </cell>
          <cell r="D9171" t="str">
            <v>55</v>
          </cell>
          <cell r="E9171" t="str">
            <v>500</v>
          </cell>
          <cell r="F9171" t="str">
            <v>5000.08</v>
          </cell>
          <cell r="G9171" t="str">
            <v>Salaries Longevity Pay</v>
          </cell>
          <cell r="H9171">
            <v>0</v>
          </cell>
          <cell r="I9171">
            <v>0</v>
          </cell>
          <cell r="J9171">
            <v>0</v>
          </cell>
          <cell r="K9171">
            <v>0</v>
          </cell>
          <cell r="L9171">
            <v>0</v>
          </cell>
          <cell r="M9171">
            <v>0</v>
          </cell>
          <cell r="N9171">
            <v>0</v>
          </cell>
          <cell r="O9171" t="str">
            <v>+++</v>
          </cell>
        </row>
        <row r="9172">
          <cell r="A9172" t="str">
            <v>640.40.55.500-5000.09</v>
          </cell>
          <cell r="B9172" t="str">
            <v>640</v>
          </cell>
          <cell r="C9172" t="str">
            <v>40</v>
          </cell>
          <cell r="D9172" t="str">
            <v>55</v>
          </cell>
          <cell r="E9172" t="str">
            <v>500</v>
          </cell>
          <cell r="F9172" t="str">
            <v>5000.09</v>
          </cell>
          <cell r="G9172" t="str">
            <v>Salaries Mutual Aid Overtime</v>
          </cell>
          <cell r="H9172">
            <v>0</v>
          </cell>
          <cell r="I9172">
            <v>0</v>
          </cell>
          <cell r="J9172">
            <v>0</v>
          </cell>
          <cell r="K9172">
            <v>0</v>
          </cell>
          <cell r="L9172">
            <v>0</v>
          </cell>
          <cell r="M9172">
            <v>0</v>
          </cell>
          <cell r="N9172">
            <v>0</v>
          </cell>
          <cell r="O9172" t="str">
            <v>+++</v>
          </cell>
        </row>
        <row r="9173">
          <cell r="A9173" t="str">
            <v>640.40.55.500-5000.10</v>
          </cell>
          <cell r="B9173" t="str">
            <v>640</v>
          </cell>
          <cell r="C9173" t="str">
            <v>40</v>
          </cell>
          <cell r="D9173" t="str">
            <v>55</v>
          </cell>
          <cell r="E9173" t="str">
            <v>500</v>
          </cell>
          <cell r="F9173" t="str">
            <v>5000.10</v>
          </cell>
          <cell r="G9173" t="str">
            <v>Salaries Furloughs</v>
          </cell>
          <cell r="H9173">
            <v>0</v>
          </cell>
          <cell r="I9173">
            <v>0</v>
          </cell>
          <cell r="J9173">
            <v>0</v>
          </cell>
          <cell r="K9173">
            <v>0</v>
          </cell>
          <cell r="L9173">
            <v>0</v>
          </cell>
          <cell r="M9173">
            <v>0</v>
          </cell>
          <cell r="N9173">
            <v>0</v>
          </cell>
          <cell r="O9173" t="str">
            <v>+++</v>
          </cell>
        </row>
        <row r="9174">
          <cell r="A9174" t="str">
            <v>640.40.55.500-5000.11</v>
          </cell>
          <cell r="B9174" t="str">
            <v>640</v>
          </cell>
          <cell r="C9174" t="str">
            <v>40</v>
          </cell>
          <cell r="D9174" t="str">
            <v>55</v>
          </cell>
          <cell r="E9174" t="str">
            <v>500</v>
          </cell>
          <cell r="F9174" t="str">
            <v>5000.11</v>
          </cell>
          <cell r="G9174" t="str">
            <v>Salaries Worker's Comp</v>
          </cell>
          <cell r="H9174">
            <v>0</v>
          </cell>
          <cell r="I9174">
            <v>0</v>
          </cell>
          <cell r="J9174">
            <v>0</v>
          </cell>
          <cell r="K9174">
            <v>0</v>
          </cell>
          <cell r="L9174">
            <v>0</v>
          </cell>
          <cell r="M9174">
            <v>0</v>
          </cell>
          <cell r="N9174">
            <v>0</v>
          </cell>
          <cell r="O9174" t="str">
            <v>+++</v>
          </cell>
        </row>
        <row r="9175">
          <cell r="A9175" t="str">
            <v>640.40.55.500-5000.12</v>
          </cell>
          <cell r="B9175" t="str">
            <v>640</v>
          </cell>
          <cell r="C9175" t="str">
            <v>40</v>
          </cell>
          <cell r="D9175" t="str">
            <v>55</v>
          </cell>
          <cell r="E9175" t="str">
            <v>500</v>
          </cell>
          <cell r="F9175" t="str">
            <v>5000.12</v>
          </cell>
          <cell r="G9175" t="str">
            <v>Salaries Compensated Absences</v>
          </cell>
          <cell r="H9175">
            <v>0</v>
          </cell>
          <cell r="I9175">
            <v>0</v>
          </cell>
          <cell r="J9175">
            <v>0</v>
          </cell>
          <cell r="K9175">
            <v>0</v>
          </cell>
          <cell r="L9175">
            <v>0</v>
          </cell>
          <cell r="M9175">
            <v>0</v>
          </cell>
          <cell r="N9175">
            <v>0</v>
          </cell>
          <cell r="O9175" t="str">
            <v>+++</v>
          </cell>
        </row>
        <row r="9176">
          <cell r="A9176" t="str">
            <v>640.40.55.500-5000.99</v>
          </cell>
          <cell r="B9176" t="str">
            <v>640</v>
          </cell>
          <cell r="C9176" t="str">
            <v>40</v>
          </cell>
          <cell r="D9176" t="str">
            <v>55</v>
          </cell>
          <cell r="E9176" t="str">
            <v>500</v>
          </cell>
          <cell r="F9176" t="str">
            <v>5000.99</v>
          </cell>
          <cell r="G9176" t="str">
            <v>Salaries New Personnel Requests</v>
          </cell>
          <cell r="H9176">
            <v>0</v>
          </cell>
          <cell r="I9176">
            <v>0</v>
          </cell>
          <cell r="J9176">
            <v>0</v>
          </cell>
          <cell r="K9176">
            <v>0</v>
          </cell>
          <cell r="L9176">
            <v>0</v>
          </cell>
          <cell r="M9176">
            <v>0</v>
          </cell>
          <cell r="N9176">
            <v>0</v>
          </cell>
          <cell r="O9176" t="str">
            <v>+++</v>
          </cell>
        </row>
        <row r="9177">
          <cell r="A9177" t="str">
            <v>640.40.55.500-5100.00</v>
          </cell>
          <cell r="B9177" t="str">
            <v>640</v>
          </cell>
          <cell r="C9177" t="str">
            <v>40</v>
          </cell>
          <cell r="D9177" t="str">
            <v>55</v>
          </cell>
          <cell r="E9177" t="str">
            <v>500</v>
          </cell>
          <cell r="F9177" t="str">
            <v>5100.00</v>
          </cell>
          <cell r="G9177" t="str">
            <v>Benefits PERS Pool Liability</v>
          </cell>
          <cell r="H9177">
            <v>0</v>
          </cell>
          <cell r="I9177">
            <v>0</v>
          </cell>
          <cell r="J9177">
            <v>0</v>
          </cell>
          <cell r="K9177">
            <v>0</v>
          </cell>
          <cell r="L9177">
            <v>0</v>
          </cell>
          <cell r="M9177">
            <v>0</v>
          </cell>
          <cell r="N9177">
            <v>0</v>
          </cell>
          <cell r="O9177" t="str">
            <v>+++</v>
          </cell>
        </row>
        <row r="9178">
          <cell r="A9178" t="str">
            <v>640.40.55.500-5100.01</v>
          </cell>
          <cell r="B9178" t="str">
            <v>640</v>
          </cell>
          <cell r="C9178" t="str">
            <v>40</v>
          </cell>
          <cell r="D9178" t="str">
            <v>55</v>
          </cell>
          <cell r="E9178" t="str">
            <v>500</v>
          </cell>
          <cell r="F9178" t="str">
            <v>5100.01</v>
          </cell>
          <cell r="G9178" t="str">
            <v>Benefits Retirement</v>
          </cell>
          <cell r="H9178">
            <v>0</v>
          </cell>
          <cell r="I9178">
            <v>0</v>
          </cell>
          <cell r="J9178">
            <v>0</v>
          </cell>
          <cell r="K9178">
            <v>0</v>
          </cell>
          <cell r="L9178">
            <v>0</v>
          </cell>
          <cell r="M9178">
            <v>0</v>
          </cell>
          <cell r="N9178">
            <v>0</v>
          </cell>
          <cell r="O9178" t="str">
            <v>+++</v>
          </cell>
        </row>
        <row r="9179">
          <cell r="A9179" t="str">
            <v>640.40.55.500-5100.02</v>
          </cell>
          <cell r="B9179" t="str">
            <v>640</v>
          </cell>
          <cell r="C9179" t="str">
            <v>40</v>
          </cell>
          <cell r="D9179" t="str">
            <v>55</v>
          </cell>
          <cell r="E9179" t="str">
            <v>500</v>
          </cell>
          <cell r="F9179" t="str">
            <v>5100.02</v>
          </cell>
          <cell r="G9179" t="str">
            <v>Benefits Health Insurance</v>
          </cell>
          <cell r="H9179">
            <v>0</v>
          </cell>
          <cell r="I9179">
            <v>0</v>
          </cell>
          <cell r="J9179">
            <v>0</v>
          </cell>
          <cell r="K9179">
            <v>0</v>
          </cell>
          <cell r="L9179">
            <v>0</v>
          </cell>
          <cell r="M9179">
            <v>0</v>
          </cell>
          <cell r="N9179">
            <v>0</v>
          </cell>
          <cell r="O9179" t="str">
            <v>+++</v>
          </cell>
        </row>
        <row r="9180">
          <cell r="A9180" t="str">
            <v>640.40.55.500-5100.03</v>
          </cell>
          <cell r="B9180" t="str">
            <v>640</v>
          </cell>
          <cell r="C9180" t="str">
            <v>40</v>
          </cell>
          <cell r="D9180" t="str">
            <v>55</v>
          </cell>
          <cell r="E9180" t="str">
            <v>500</v>
          </cell>
          <cell r="F9180" t="str">
            <v>5100.03</v>
          </cell>
          <cell r="G9180" t="str">
            <v>Benefits Dental Insurance</v>
          </cell>
          <cell r="H9180">
            <v>0</v>
          </cell>
          <cell r="I9180">
            <v>0</v>
          </cell>
          <cell r="J9180">
            <v>0</v>
          </cell>
          <cell r="K9180">
            <v>0</v>
          </cell>
          <cell r="L9180">
            <v>0</v>
          </cell>
          <cell r="M9180">
            <v>0</v>
          </cell>
          <cell r="N9180">
            <v>0</v>
          </cell>
          <cell r="O9180" t="str">
            <v>+++</v>
          </cell>
        </row>
        <row r="9181">
          <cell r="A9181" t="str">
            <v>640.40.55.500-5100.04</v>
          </cell>
          <cell r="B9181" t="str">
            <v>640</v>
          </cell>
          <cell r="C9181" t="str">
            <v>40</v>
          </cell>
          <cell r="D9181" t="str">
            <v>55</v>
          </cell>
          <cell r="E9181" t="str">
            <v>500</v>
          </cell>
          <cell r="F9181" t="str">
            <v>5100.04</v>
          </cell>
          <cell r="G9181" t="str">
            <v>Benefits Vision Insurance</v>
          </cell>
          <cell r="H9181">
            <v>0</v>
          </cell>
          <cell r="I9181">
            <v>0</v>
          </cell>
          <cell r="J9181">
            <v>0</v>
          </cell>
          <cell r="K9181">
            <v>0</v>
          </cell>
          <cell r="L9181">
            <v>0</v>
          </cell>
          <cell r="M9181">
            <v>0</v>
          </cell>
          <cell r="N9181">
            <v>0</v>
          </cell>
          <cell r="O9181" t="str">
            <v>+++</v>
          </cell>
        </row>
        <row r="9182">
          <cell r="A9182" t="str">
            <v>640.40.55.500-5100.05</v>
          </cell>
          <cell r="B9182" t="str">
            <v>640</v>
          </cell>
          <cell r="C9182" t="str">
            <v>40</v>
          </cell>
          <cell r="D9182" t="str">
            <v>55</v>
          </cell>
          <cell r="E9182" t="str">
            <v>500</v>
          </cell>
          <cell r="F9182" t="str">
            <v>5100.05</v>
          </cell>
          <cell r="G9182" t="str">
            <v>Benefits Life Insurance</v>
          </cell>
          <cell r="H9182">
            <v>0</v>
          </cell>
          <cell r="I9182">
            <v>0</v>
          </cell>
          <cell r="J9182">
            <v>0</v>
          </cell>
          <cell r="K9182">
            <v>0</v>
          </cell>
          <cell r="L9182">
            <v>0</v>
          </cell>
          <cell r="M9182">
            <v>0</v>
          </cell>
          <cell r="N9182">
            <v>0</v>
          </cell>
          <cell r="O9182" t="str">
            <v>+++</v>
          </cell>
        </row>
        <row r="9183">
          <cell r="A9183" t="str">
            <v>640.40.55.500-5100.06</v>
          </cell>
          <cell r="B9183" t="str">
            <v>640</v>
          </cell>
          <cell r="C9183" t="str">
            <v>40</v>
          </cell>
          <cell r="D9183" t="str">
            <v>55</v>
          </cell>
          <cell r="E9183" t="str">
            <v>500</v>
          </cell>
          <cell r="F9183" t="str">
            <v>5100.06</v>
          </cell>
          <cell r="G9183" t="str">
            <v>Benefits Worker's Comp</v>
          </cell>
          <cell r="H9183">
            <v>0</v>
          </cell>
          <cell r="I9183">
            <v>0</v>
          </cell>
          <cell r="J9183">
            <v>0</v>
          </cell>
          <cell r="K9183">
            <v>0</v>
          </cell>
          <cell r="L9183">
            <v>0</v>
          </cell>
          <cell r="M9183">
            <v>0</v>
          </cell>
          <cell r="N9183">
            <v>0</v>
          </cell>
          <cell r="O9183" t="str">
            <v>+++</v>
          </cell>
        </row>
        <row r="9184">
          <cell r="A9184" t="str">
            <v>640.40.55.500-5100.07</v>
          </cell>
          <cell r="B9184" t="str">
            <v>640</v>
          </cell>
          <cell r="C9184" t="str">
            <v>40</v>
          </cell>
          <cell r="D9184" t="str">
            <v>55</v>
          </cell>
          <cell r="E9184" t="str">
            <v>500</v>
          </cell>
          <cell r="F9184" t="str">
            <v>5100.07</v>
          </cell>
          <cell r="G9184" t="str">
            <v>Benefits Long Term Disability</v>
          </cell>
          <cell r="H9184">
            <v>0</v>
          </cell>
          <cell r="I9184">
            <v>0</v>
          </cell>
          <cell r="J9184">
            <v>0</v>
          </cell>
          <cell r="K9184">
            <v>0</v>
          </cell>
          <cell r="L9184">
            <v>0</v>
          </cell>
          <cell r="M9184">
            <v>0</v>
          </cell>
          <cell r="N9184">
            <v>0</v>
          </cell>
          <cell r="O9184" t="str">
            <v>+++</v>
          </cell>
        </row>
        <row r="9185">
          <cell r="A9185" t="str">
            <v>640.40.55.500-5100.08</v>
          </cell>
          <cell r="B9185" t="str">
            <v>640</v>
          </cell>
          <cell r="C9185" t="str">
            <v>40</v>
          </cell>
          <cell r="D9185" t="str">
            <v>55</v>
          </cell>
          <cell r="E9185" t="str">
            <v>500</v>
          </cell>
          <cell r="F9185" t="str">
            <v>5100.08</v>
          </cell>
          <cell r="G9185" t="str">
            <v>Benefits Deferred Compensation</v>
          </cell>
          <cell r="H9185">
            <v>0</v>
          </cell>
          <cell r="I9185">
            <v>0</v>
          </cell>
          <cell r="J9185">
            <v>0</v>
          </cell>
          <cell r="K9185">
            <v>0</v>
          </cell>
          <cell r="L9185">
            <v>0</v>
          </cell>
          <cell r="M9185">
            <v>0</v>
          </cell>
          <cell r="N9185">
            <v>0</v>
          </cell>
          <cell r="O9185" t="str">
            <v>+++</v>
          </cell>
        </row>
        <row r="9186">
          <cell r="A9186" t="str">
            <v>640.40.55.500-5100.09</v>
          </cell>
          <cell r="B9186" t="str">
            <v>640</v>
          </cell>
          <cell r="C9186" t="str">
            <v>40</v>
          </cell>
          <cell r="D9186" t="str">
            <v>55</v>
          </cell>
          <cell r="E9186" t="str">
            <v>500</v>
          </cell>
          <cell r="F9186" t="str">
            <v>5100.09</v>
          </cell>
          <cell r="G9186" t="str">
            <v>Benefits Unemployment Insurance</v>
          </cell>
          <cell r="H9186">
            <v>0</v>
          </cell>
          <cell r="I9186">
            <v>0</v>
          </cell>
          <cell r="J9186">
            <v>0</v>
          </cell>
          <cell r="K9186">
            <v>0</v>
          </cell>
          <cell r="L9186">
            <v>0</v>
          </cell>
          <cell r="M9186">
            <v>0</v>
          </cell>
          <cell r="N9186">
            <v>0</v>
          </cell>
          <cell r="O9186" t="str">
            <v>+++</v>
          </cell>
        </row>
        <row r="9187">
          <cell r="A9187" t="str">
            <v>640.40.55.500-5100.10</v>
          </cell>
          <cell r="B9187" t="str">
            <v>640</v>
          </cell>
          <cell r="C9187" t="str">
            <v>40</v>
          </cell>
          <cell r="D9187" t="str">
            <v>55</v>
          </cell>
          <cell r="E9187" t="str">
            <v>500</v>
          </cell>
          <cell r="F9187" t="str">
            <v>5100.10</v>
          </cell>
          <cell r="G9187" t="str">
            <v>Benefits Uniform Allowance</v>
          </cell>
          <cell r="H9187">
            <v>0</v>
          </cell>
          <cell r="I9187">
            <v>0</v>
          </cell>
          <cell r="J9187">
            <v>0</v>
          </cell>
          <cell r="K9187">
            <v>0</v>
          </cell>
          <cell r="L9187">
            <v>0</v>
          </cell>
          <cell r="M9187">
            <v>0</v>
          </cell>
          <cell r="N9187">
            <v>0</v>
          </cell>
          <cell r="O9187" t="str">
            <v>+++</v>
          </cell>
        </row>
        <row r="9188">
          <cell r="A9188" t="str">
            <v>640.40.55.500-5100.11</v>
          </cell>
          <cell r="B9188" t="str">
            <v>640</v>
          </cell>
          <cell r="C9188" t="str">
            <v>40</v>
          </cell>
          <cell r="D9188" t="str">
            <v>55</v>
          </cell>
          <cell r="E9188" t="str">
            <v>500</v>
          </cell>
          <cell r="F9188" t="str">
            <v>5100.11</v>
          </cell>
          <cell r="G9188" t="str">
            <v>Benefits Medicare</v>
          </cell>
          <cell r="H9188">
            <v>0</v>
          </cell>
          <cell r="I9188">
            <v>0</v>
          </cell>
          <cell r="J9188">
            <v>0</v>
          </cell>
          <cell r="K9188">
            <v>0</v>
          </cell>
          <cell r="L9188">
            <v>0</v>
          </cell>
          <cell r="M9188">
            <v>0</v>
          </cell>
          <cell r="N9188">
            <v>0</v>
          </cell>
          <cell r="O9188" t="str">
            <v>+++</v>
          </cell>
        </row>
        <row r="9189">
          <cell r="A9189" t="str">
            <v>640.40.55.500-5100.12</v>
          </cell>
          <cell r="B9189" t="str">
            <v>640</v>
          </cell>
          <cell r="C9189" t="str">
            <v>40</v>
          </cell>
          <cell r="D9189" t="str">
            <v>55</v>
          </cell>
          <cell r="E9189" t="str">
            <v>500</v>
          </cell>
          <cell r="F9189" t="str">
            <v>5100.12</v>
          </cell>
          <cell r="G9189" t="str">
            <v>Benefits Annual Physical Exam</v>
          </cell>
          <cell r="H9189">
            <v>0</v>
          </cell>
          <cell r="I9189">
            <v>0</v>
          </cell>
          <cell r="J9189">
            <v>0</v>
          </cell>
          <cell r="K9189">
            <v>0</v>
          </cell>
          <cell r="L9189">
            <v>0</v>
          </cell>
          <cell r="M9189">
            <v>0</v>
          </cell>
          <cell r="N9189">
            <v>0</v>
          </cell>
          <cell r="O9189" t="str">
            <v>+++</v>
          </cell>
        </row>
        <row r="9190">
          <cell r="A9190" t="str">
            <v>640.40.55.500-5100.13</v>
          </cell>
          <cell r="B9190" t="str">
            <v>640</v>
          </cell>
          <cell r="C9190" t="str">
            <v>40</v>
          </cell>
          <cell r="D9190" t="str">
            <v>55</v>
          </cell>
          <cell r="E9190" t="str">
            <v>500</v>
          </cell>
          <cell r="F9190" t="str">
            <v>5100.13</v>
          </cell>
          <cell r="G9190" t="str">
            <v>Benefits Employee Assistance Program</v>
          </cell>
          <cell r="H9190">
            <v>0</v>
          </cell>
          <cell r="I9190">
            <v>0</v>
          </cell>
          <cell r="J9190">
            <v>0</v>
          </cell>
          <cell r="K9190">
            <v>0</v>
          </cell>
          <cell r="L9190">
            <v>0</v>
          </cell>
          <cell r="M9190">
            <v>0</v>
          </cell>
          <cell r="N9190">
            <v>0</v>
          </cell>
          <cell r="O9190" t="str">
            <v>+++</v>
          </cell>
        </row>
        <row r="9191">
          <cell r="A9191" t="str">
            <v>640.40.55.500-5100.14</v>
          </cell>
          <cell r="B9191" t="str">
            <v>640</v>
          </cell>
          <cell r="C9191" t="str">
            <v>40</v>
          </cell>
          <cell r="D9191" t="str">
            <v>55</v>
          </cell>
          <cell r="E9191" t="str">
            <v>500</v>
          </cell>
          <cell r="F9191" t="str">
            <v>5100.14</v>
          </cell>
          <cell r="G9191" t="str">
            <v>Benefits PPE</v>
          </cell>
          <cell r="H9191">
            <v>0</v>
          </cell>
          <cell r="I9191">
            <v>0</v>
          </cell>
          <cell r="J9191">
            <v>0</v>
          </cell>
          <cell r="K9191">
            <v>0</v>
          </cell>
          <cell r="L9191">
            <v>0</v>
          </cell>
          <cell r="M9191">
            <v>0</v>
          </cell>
          <cell r="N9191">
            <v>0</v>
          </cell>
          <cell r="O9191" t="str">
            <v>+++</v>
          </cell>
        </row>
        <row r="9192">
          <cell r="A9192" t="str">
            <v>640.40.55.500-5100.15</v>
          </cell>
          <cell r="B9192" t="str">
            <v>640</v>
          </cell>
          <cell r="C9192" t="str">
            <v>40</v>
          </cell>
          <cell r="D9192" t="str">
            <v>55</v>
          </cell>
          <cell r="E9192" t="str">
            <v>500</v>
          </cell>
          <cell r="F9192" t="str">
            <v>5100.15</v>
          </cell>
          <cell r="G9192" t="str">
            <v>Benefits Cell Phone Allowance</v>
          </cell>
          <cell r="H9192">
            <v>0</v>
          </cell>
          <cell r="I9192">
            <v>0</v>
          </cell>
          <cell r="J9192">
            <v>0</v>
          </cell>
          <cell r="K9192">
            <v>0</v>
          </cell>
          <cell r="L9192">
            <v>0</v>
          </cell>
          <cell r="M9192">
            <v>0</v>
          </cell>
          <cell r="N9192">
            <v>0</v>
          </cell>
          <cell r="O9192" t="str">
            <v>+++</v>
          </cell>
        </row>
        <row r="9193">
          <cell r="A9193" t="str">
            <v>640.40.55.500-5100.16</v>
          </cell>
          <cell r="B9193" t="str">
            <v>640</v>
          </cell>
          <cell r="C9193" t="str">
            <v>40</v>
          </cell>
          <cell r="D9193" t="str">
            <v>55</v>
          </cell>
          <cell r="E9193" t="str">
            <v>500</v>
          </cell>
          <cell r="F9193" t="str">
            <v>5100.16</v>
          </cell>
          <cell r="G9193" t="str">
            <v>Benefits 1959 Survivor Retirement</v>
          </cell>
          <cell r="H9193">
            <v>0</v>
          </cell>
          <cell r="I9193">
            <v>0</v>
          </cell>
          <cell r="J9193">
            <v>0</v>
          </cell>
          <cell r="K9193">
            <v>0</v>
          </cell>
          <cell r="L9193">
            <v>0</v>
          </cell>
          <cell r="M9193">
            <v>0</v>
          </cell>
          <cell r="N9193">
            <v>0</v>
          </cell>
          <cell r="O9193" t="str">
            <v>+++</v>
          </cell>
        </row>
        <row r="9194">
          <cell r="A9194" t="str">
            <v>640.40.55.500-5100.17</v>
          </cell>
          <cell r="B9194" t="str">
            <v>640</v>
          </cell>
          <cell r="C9194" t="str">
            <v>40</v>
          </cell>
          <cell r="D9194" t="str">
            <v>55</v>
          </cell>
          <cell r="E9194" t="str">
            <v>500</v>
          </cell>
          <cell r="F9194" t="str">
            <v>5100.17</v>
          </cell>
          <cell r="G9194" t="str">
            <v>Benefits Other Post Employment Benefits</v>
          </cell>
          <cell r="H9194">
            <v>0</v>
          </cell>
          <cell r="I9194">
            <v>0</v>
          </cell>
          <cell r="J9194">
            <v>0</v>
          </cell>
          <cell r="K9194">
            <v>0</v>
          </cell>
          <cell r="L9194">
            <v>0</v>
          </cell>
          <cell r="M9194">
            <v>0</v>
          </cell>
          <cell r="N9194">
            <v>0</v>
          </cell>
          <cell r="O9194" t="str">
            <v>+++</v>
          </cell>
        </row>
        <row r="9195">
          <cell r="A9195" t="str">
            <v>640.40.55.500-6000.01</v>
          </cell>
          <cell r="B9195" t="str">
            <v>640</v>
          </cell>
          <cell r="C9195" t="str">
            <v>40</v>
          </cell>
          <cell r="D9195" t="str">
            <v>55</v>
          </cell>
          <cell r="E9195" t="str">
            <v>500</v>
          </cell>
          <cell r="F9195" t="str">
            <v>6000.01</v>
          </cell>
          <cell r="G9195" t="str">
            <v>Professional Services General</v>
          </cell>
          <cell r="H9195">
            <v>4800</v>
          </cell>
          <cell r="I9195">
            <v>0</v>
          </cell>
          <cell r="J9195">
            <v>4800</v>
          </cell>
          <cell r="K9195">
            <v>0</v>
          </cell>
          <cell r="L9195">
            <v>4800</v>
          </cell>
          <cell r="M9195">
            <v>0</v>
          </cell>
          <cell r="N9195">
            <v>0</v>
          </cell>
          <cell r="O9195">
            <v>1</v>
          </cell>
        </row>
        <row r="9196">
          <cell r="A9196" t="str">
            <v>640.40.55.500-6400.01</v>
          </cell>
          <cell r="B9196" t="str">
            <v>640</v>
          </cell>
          <cell r="C9196" t="str">
            <v>40</v>
          </cell>
          <cell r="D9196" t="str">
            <v>55</v>
          </cell>
          <cell r="E9196" t="str">
            <v>500</v>
          </cell>
          <cell r="F9196" t="str">
            <v>6400.01</v>
          </cell>
          <cell r="G9196" t="str">
            <v>Repairs &amp; Maintenance Building</v>
          </cell>
          <cell r="H9196">
            <v>42000</v>
          </cell>
          <cell r="I9196">
            <v>0</v>
          </cell>
          <cell r="J9196">
            <v>42000</v>
          </cell>
          <cell r="K9196">
            <v>0</v>
          </cell>
          <cell r="L9196">
            <v>0</v>
          </cell>
          <cell r="M9196">
            <v>1334.25</v>
          </cell>
          <cell r="N9196">
            <v>40665.75</v>
          </cell>
          <cell r="O9196">
            <v>0.03</v>
          </cell>
        </row>
        <row r="9197">
          <cell r="A9197" t="str">
            <v>640.40.55.500-6600.07</v>
          </cell>
          <cell r="B9197" t="str">
            <v>640</v>
          </cell>
          <cell r="C9197" t="str">
            <v>40</v>
          </cell>
          <cell r="D9197" t="str">
            <v>55</v>
          </cell>
          <cell r="E9197" t="str">
            <v>500</v>
          </cell>
          <cell r="F9197" t="str">
            <v>6600.07</v>
          </cell>
          <cell r="G9197" t="str">
            <v>Administrative Expenses Employee Recruitment</v>
          </cell>
          <cell r="H9197">
            <v>0</v>
          </cell>
          <cell r="I9197">
            <v>0</v>
          </cell>
          <cell r="J9197">
            <v>0</v>
          </cell>
          <cell r="K9197">
            <v>0</v>
          </cell>
          <cell r="L9197">
            <v>0</v>
          </cell>
          <cell r="M9197">
            <v>0</v>
          </cell>
          <cell r="N9197">
            <v>0</v>
          </cell>
          <cell r="O9197" t="str">
            <v>+++</v>
          </cell>
        </row>
        <row r="9198">
          <cell r="A9198" t="str">
            <v>640.40.55.510-5000.01</v>
          </cell>
          <cell r="B9198" t="str">
            <v>640</v>
          </cell>
          <cell r="C9198" t="str">
            <v>40</v>
          </cell>
          <cell r="D9198" t="str">
            <v>55</v>
          </cell>
          <cell r="E9198" t="str">
            <v>510</v>
          </cell>
          <cell r="F9198" t="str">
            <v>5000.01</v>
          </cell>
          <cell r="G9198" t="str">
            <v>Salaries Regular</v>
          </cell>
          <cell r="H9198">
            <v>16975</v>
          </cell>
          <cell r="I9198">
            <v>0</v>
          </cell>
          <cell r="J9198">
            <v>16975</v>
          </cell>
          <cell r="K9198">
            <v>0</v>
          </cell>
          <cell r="L9198">
            <v>0</v>
          </cell>
          <cell r="M9198">
            <v>4237.68</v>
          </cell>
          <cell r="N9198">
            <v>12737.32</v>
          </cell>
          <cell r="O9198">
            <v>0.25</v>
          </cell>
        </row>
        <row r="9199">
          <cell r="A9199" t="str">
            <v>640.40.55.510-5000.02</v>
          </cell>
          <cell r="B9199" t="str">
            <v>640</v>
          </cell>
          <cell r="C9199" t="str">
            <v>40</v>
          </cell>
          <cell r="D9199" t="str">
            <v>55</v>
          </cell>
          <cell r="E9199" t="str">
            <v>510</v>
          </cell>
          <cell r="F9199" t="str">
            <v>5000.02</v>
          </cell>
          <cell r="G9199" t="str">
            <v>Salaries Part Time</v>
          </cell>
          <cell r="H9199">
            <v>0</v>
          </cell>
          <cell r="I9199">
            <v>0</v>
          </cell>
          <cell r="J9199">
            <v>0</v>
          </cell>
          <cell r="K9199">
            <v>0</v>
          </cell>
          <cell r="L9199">
            <v>0</v>
          </cell>
          <cell r="M9199">
            <v>0</v>
          </cell>
          <cell r="N9199">
            <v>0</v>
          </cell>
          <cell r="O9199" t="str">
            <v>+++</v>
          </cell>
        </row>
        <row r="9200">
          <cell r="A9200" t="str">
            <v>640.40.55.510-5000.03</v>
          </cell>
          <cell r="B9200" t="str">
            <v>640</v>
          </cell>
          <cell r="C9200" t="str">
            <v>40</v>
          </cell>
          <cell r="D9200" t="str">
            <v>55</v>
          </cell>
          <cell r="E9200" t="str">
            <v>510</v>
          </cell>
          <cell r="F9200" t="str">
            <v>5000.03</v>
          </cell>
          <cell r="G9200" t="str">
            <v>Salaries Overtime</v>
          </cell>
          <cell r="H9200">
            <v>1550</v>
          </cell>
          <cell r="I9200">
            <v>0</v>
          </cell>
          <cell r="J9200">
            <v>1550</v>
          </cell>
          <cell r="K9200">
            <v>0</v>
          </cell>
          <cell r="L9200">
            <v>0</v>
          </cell>
          <cell r="M9200">
            <v>77.650000000000006</v>
          </cell>
          <cell r="N9200">
            <v>1472.35</v>
          </cell>
          <cell r="O9200">
            <v>0.05</v>
          </cell>
        </row>
        <row r="9201">
          <cell r="A9201" t="str">
            <v>640.40.55.510-5000.04</v>
          </cell>
          <cell r="B9201" t="str">
            <v>640</v>
          </cell>
          <cell r="C9201" t="str">
            <v>40</v>
          </cell>
          <cell r="D9201" t="str">
            <v>55</v>
          </cell>
          <cell r="E9201" t="str">
            <v>510</v>
          </cell>
          <cell r="F9201" t="str">
            <v>5000.04</v>
          </cell>
          <cell r="G9201" t="str">
            <v>Salaries Holiday Pay</v>
          </cell>
          <cell r="H9201">
            <v>0</v>
          </cell>
          <cell r="I9201">
            <v>0</v>
          </cell>
          <cell r="J9201">
            <v>0</v>
          </cell>
          <cell r="K9201">
            <v>0</v>
          </cell>
          <cell r="L9201">
            <v>0</v>
          </cell>
          <cell r="M9201">
            <v>0</v>
          </cell>
          <cell r="N9201">
            <v>0</v>
          </cell>
          <cell r="O9201" t="str">
            <v>+++</v>
          </cell>
        </row>
        <row r="9202">
          <cell r="A9202" t="str">
            <v>640.40.55.510-5000.05</v>
          </cell>
          <cell r="B9202" t="str">
            <v>640</v>
          </cell>
          <cell r="C9202" t="str">
            <v>40</v>
          </cell>
          <cell r="D9202" t="str">
            <v>55</v>
          </cell>
          <cell r="E9202" t="str">
            <v>510</v>
          </cell>
          <cell r="F9202" t="str">
            <v>5000.05</v>
          </cell>
          <cell r="G9202" t="str">
            <v>Salaries Duty Pay</v>
          </cell>
          <cell r="H9202">
            <v>0</v>
          </cell>
          <cell r="I9202">
            <v>0</v>
          </cell>
          <cell r="J9202">
            <v>0</v>
          </cell>
          <cell r="K9202">
            <v>0</v>
          </cell>
          <cell r="L9202">
            <v>0</v>
          </cell>
          <cell r="M9202">
            <v>0</v>
          </cell>
          <cell r="N9202">
            <v>0</v>
          </cell>
          <cell r="O9202" t="str">
            <v>+++</v>
          </cell>
        </row>
        <row r="9203">
          <cell r="A9203" t="str">
            <v>640.40.55.510-5000.06</v>
          </cell>
          <cell r="B9203" t="str">
            <v>640</v>
          </cell>
          <cell r="C9203" t="str">
            <v>40</v>
          </cell>
          <cell r="D9203" t="str">
            <v>55</v>
          </cell>
          <cell r="E9203" t="str">
            <v>510</v>
          </cell>
          <cell r="F9203" t="str">
            <v>5000.06</v>
          </cell>
          <cell r="G9203" t="str">
            <v>Salaries Out of Class</v>
          </cell>
          <cell r="H9203">
            <v>0</v>
          </cell>
          <cell r="I9203">
            <v>0</v>
          </cell>
          <cell r="J9203">
            <v>0</v>
          </cell>
          <cell r="K9203">
            <v>0</v>
          </cell>
          <cell r="L9203">
            <v>0</v>
          </cell>
          <cell r="M9203">
            <v>0</v>
          </cell>
          <cell r="N9203">
            <v>0</v>
          </cell>
          <cell r="O9203" t="str">
            <v>+++</v>
          </cell>
        </row>
        <row r="9204">
          <cell r="A9204" t="str">
            <v>640.40.55.510-5000.07</v>
          </cell>
          <cell r="B9204" t="str">
            <v>640</v>
          </cell>
          <cell r="C9204" t="str">
            <v>40</v>
          </cell>
          <cell r="D9204" t="str">
            <v>55</v>
          </cell>
          <cell r="E9204" t="str">
            <v>510</v>
          </cell>
          <cell r="F9204" t="str">
            <v>5000.07</v>
          </cell>
          <cell r="G9204" t="str">
            <v>Salaries Admin Leave Pay</v>
          </cell>
          <cell r="H9204">
            <v>0</v>
          </cell>
          <cell r="I9204">
            <v>0</v>
          </cell>
          <cell r="J9204">
            <v>0</v>
          </cell>
          <cell r="K9204">
            <v>0</v>
          </cell>
          <cell r="L9204">
            <v>0</v>
          </cell>
          <cell r="M9204">
            <v>0</v>
          </cell>
          <cell r="N9204">
            <v>0</v>
          </cell>
          <cell r="O9204" t="str">
            <v>+++</v>
          </cell>
        </row>
        <row r="9205">
          <cell r="A9205" t="str">
            <v>640.40.55.510-5000.08</v>
          </cell>
          <cell r="B9205" t="str">
            <v>640</v>
          </cell>
          <cell r="C9205" t="str">
            <v>40</v>
          </cell>
          <cell r="D9205" t="str">
            <v>55</v>
          </cell>
          <cell r="E9205" t="str">
            <v>510</v>
          </cell>
          <cell r="F9205" t="str">
            <v>5000.08</v>
          </cell>
          <cell r="G9205" t="str">
            <v>Salaries Longevity Pay</v>
          </cell>
          <cell r="H9205">
            <v>0</v>
          </cell>
          <cell r="I9205">
            <v>0</v>
          </cell>
          <cell r="J9205">
            <v>0</v>
          </cell>
          <cell r="K9205">
            <v>0</v>
          </cell>
          <cell r="L9205">
            <v>0</v>
          </cell>
          <cell r="M9205">
            <v>0</v>
          </cell>
          <cell r="N9205">
            <v>0</v>
          </cell>
          <cell r="O9205" t="str">
            <v>+++</v>
          </cell>
        </row>
        <row r="9206">
          <cell r="A9206" t="str">
            <v>640.40.55.510-5000.09</v>
          </cell>
          <cell r="B9206" t="str">
            <v>640</v>
          </cell>
          <cell r="C9206" t="str">
            <v>40</v>
          </cell>
          <cell r="D9206" t="str">
            <v>55</v>
          </cell>
          <cell r="E9206" t="str">
            <v>510</v>
          </cell>
          <cell r="F9206" t="str">
            <v>5000.09</v>
          </cell>
          <cell r="G9206" t="str">
            <v>Salaries Mutual Aid Overtime</v>
          </cell>
          <cell r="H9206">
            <v>0</v>
          </cell>
          <cell r="I9206">
            <v>0</v>
          </cell>
          <cell r="J9206">
            <v>0</v>
          </cell>
          <cell r="K9206">
            <v>0</v>
          </cell>
          <cell r="L9206">
            <v>0</v>
          </cell>
          <cell r="M9206">
            <v>0</v>
          </cell>
          <cell r="N9206">
            <v>0</v>
          </cell>
          <cell r="O9206" t="str">
            <v>+++</v>
          </cell>
        </row>
        <row r="9207">
          <cell r="A9207" t="str">
            <v>640.40.55.510-5000.10</v>
          </cell>
          <cell r="B9207" t="str">
            <v>640</v>
          </cell>
          <cell r="C9207" t="str">
            <v>40</v>
          </cell>
          <cell r="D9207" t="str">
            <v>55</v>
          </cell>
          <cell r="E9207" t="str">
            <v>510</v>
          </cell>
          <cell r="F9207" t="str">
            <v>5000.10</v>
          </cell>
          <cell r="G9207" t="str">
            <v>Salaries Furloughs</v>
          </cell>
          <cell r="H9207">
            <v>0</v>
          </cell>
          <cell r="I9207">
            <v>0</v>
          </cell>
          <cell r="J9207">
            <v>0</v>
          </cell>
          <cell r="K9207">
            <v>0</v>
          </cell>
          <cell r="L9207">
            <v>0</v>
          </cell>
          <cell r="M9207">
            <v>0</v>
          </cell>
          <cell r="N9207">
            <v>0</v>
          </cell>
          <cell r="O9207" t="str">
            <v>+++</v>
          </cell>
        </row>
        <row r="9208">
          <cell r="A9208" t="str">
            <v>640.40.55.510-5000.11</v>
          </cell>
          <cell r="B9208" t="str">
            <v>640</v>
          </cell>
          <cell r="C9208" t="str">
            <v>40</v>
          </cell>
          <cell r="D9208" t="str">
            <v>55</v>
          </cell>
          <cell r="E9208" t="str">
            <v>510</v>
          </cell>
          <cell r="F9208" t="str">
            <v>5000.11</v>
          </cell>
          <cell r="G9208" t="str">
            <v>Salaries Worker's Comp</v>
          </cell>
          <cell r="H9208">
            <v>0</v>
          </cell>
          <cell r="I9208">
            <v>0</v>
          </cell>
          <cell r="J9208">
            <v>0</v>
          </cell>
          <cell r="K9208">
            <v>0</v>
          </cell>
          <cell r="L9208">
            <v>0</v>
          </cell>
          <cell r="M9208">
            <v>0</v>
          </cell>
          <cell r="N9208">
            <v>0</v>
          </cell>
          <cell r="O9208" t="str">
            <v>+++</v>
          </cell>
        </row>
        <row r="9209">
          <cell r="A9209" t="str">
            <v>640.40.55.510-5000.12</v>
          </cell>
          <cell r="B9209" t="str">
            <v>640</v>
          </cell>
          <cell r="C9209" t="str">
            <v>40</v>
          </cell>
          <cell r="D9209" t="str">
            <v>55</v>
          </cell>
          <cell r="E9209" t="str">
            <v>510</v>
          </cell>
          <cell r="F9209" t="str">
            <v>5000.12</v>
          </cell>
          <cell r="G9209" t="str">
            <v>Salaries Compensated Absences</v>
          </cell>
          <cell r="H9209">
            <v>0</v>
          </cell>
          <cell r="I9209">
            <v>0</v>
          </cell>
          <cell r="J9209">
            <v>0</v>
          </cell>
          <cell r="K9209">
            <v>0</v>
          </cell>
          <cell r="L9209">
            <v>0</v>
          </cell>
          <cell r="M9209">
            <v>0</v>
          </cell>
          <cell r="N9209">
            <v>0</v>
          </cell>
          <cell r="O9209" t="str">
            <v>+++</v>
          </cell>
        </row>
        <row r="9210">
          <cell r="A9210" t="str">
            <v>640.40.55.510-5100.00</v>
          </cell>
          <cell r="B9210" t="str">
            <v>640</v>
          </cell>
          <cell r="C9210" t="str">
            <v>40</v>
          </cell>
          <cell r="D9210" t="str">
            <v>55</v>
          </cell>
          <cell r="E9210" t="str">
            <v>510</v>
          </cell>
          <cell r="F9210" t="str">
            <v>5100.00</v>
          </cell>
          <cell r="G9210" t="str">
            <v>Benefits PERS Pool Liability</v>
          </cell>
          <cell r="H9210">
            <v>3180</v>
          </cell>
          <cell r="I9210">
            <v>0</v>
          </cell>
          <cell r="J9210">
            <v>3180</v>
          </cell>
          <cell r="K9210">
            <v>0</v>
          </cell>
          <cell r="L9210">
            <v>0</v>
          </cell>
          <cell r="M9210">
            <v>873.05</v>
          </cell>
          <cell r="N9210">
            <v>2306.9499999999998</v>
          </cell>
          <cell r="O9210">
            <v>0.27</v>
          </cell>
        </row>
        <row r="9211">
          <cell r="A9211" t="str">
            <v>640.40.55.510-5100.01</v>
          </cell>
          <cell r="B9211" t="str">
            <v>640</v>
          </cell>
          <cell r="C9211" t="str">
            <v>40</v>
          </cell>
          <cell r="D9211" t="str">
            <v>55</v>
          </cell>
          <cell r="E9211" t="str">
            <v>510</v>
          </cell>
          <cell r="F9211" t="str">
            <v>5100.01</v>
          </cell>
          <cell r="G9211" t="str">
            <v>Benefits Retirement</v>
          </cell>
          <cell r="H9211">
            <v>1745</v>
          </cell>
          <cell r="I9211">
            <v>0</v>
          </cell>
          <cell r="J9211">
            <v>1745</v>
          </cell>
          <cell r="K9211">
            <v>0</v>
          </cell>
          <cell r="L9211">
            <v>0</v>
          </cell>
          <cell r="M9211">
            <v>490.78</v>
          </cell>
          <cell r="N9211">
            <v>1254.22</v>
          </cell>
          <cell r="O9211">
            <v>0.28000000000000003</v>
          </cell>
        </row>
        <row r="9212">
          <cell r="A9212" t="str">
            <v>640.40.55.510-5100.02</v>
          </cell>
          <cell r="B9212" t="str">
            <v>640</v>
          </cell>
          <cell r="C9212" t="str">
            <v>40</v>
          </cell>
          <cell r="D9212" t="str">
            <v>55</v>
          </cell>
          <cell r="E9212" t="str">
            <v>510</v>
          </cell>
          <cell r="F9212" t="str">
            <v>5100.02</v>
          </cell>
          <cell r="G9212" t="str">
            <v>Benefits Health Insurance</v>
          </cell>
          <cell r="H9212">
            <v>4320</v>
          </cell>
          <cell r="I9212">
            <v>0</v>
          </cell>
          <cell r="J9212">
            <v>4320</v>
          </cell>
          <cell r="K9212">
            <v>0</v>
          </cell>
          <cell r="L9212">
            <v>0</v>
          </cell>
          <cell r="M9212">
            <v>562.55999999999995</v>
          </cell>
          <cell r="N9212">
            <v>3757.44</v>
          </cell>
          <cell r="O9212">
            <v>0.13</v>
          </cell>
        </row>
        <row r="9213">
          <cell r="A9213" t="str">
            <v>640.40.55.510-5100.03</v>
          </cell>
          <cell r="B9213" t="str">
            <v>640</v>
          </cell>
          <cell r="C9213" t="str">
            <v>40</v>
          </cell>
          <cell r="D9213" t="str">
            <v>55</v>
          </cell>
          <cell r="E9213" t="str">
            <v>510</v>
          </cell>
          <cell r="F9213" t="str">
            <v>5100.03</v>
          </cell>
          <cell r="G9213" t="str">
            <v>Benefits Dental Insurance</v>
          </cell>
          <cell r="H9213">
            <v>404</v>
          </cell>
          <cell r="I9213">
            <v>0</v>
          </cell>
          <cell r="J9213">
            <v>404</v>
          </cell>
          <cell r="K9213">
            <v>0</v>
          </cell>
          <cell r="L9213">
            <v>0</v>
          </cell>
          <cell r="M9213">
            <v>91.32</v>
          </cell>
          <cell r="N9213">
            <v>312.68</v>
          </cell>
          <cell r="O9213">
            <v>0.23</v>
          </cell>
        </row>
        <row r="9214">
          <cell r="A9214" t="str">
            <v>640.40.55.510-5100.04</v>
          </cell>
          <cell r="B9214" t="str">
            <v>640</v>
          </cell>
          <cell r="C9214" t="str">
            <v>40</v>
          </cell>
          <cell r="D9214" t="str">
            <v>55</v>
          </cell>
          <cell r="E9214" t="str">
            <v>510</v>
          </cell>
          <cell r="F9214" t="str">
            <v>5100.04</v>
          </cell>
          <cell r="G9214" t="str">
            <v>Benefits Vision Insurance</v>
          </cell>
          <cell r="H9214">
            <v>60</v>
          </cell>
          <cell r="I9214">
            <v>0</v>
          </cell>
          <cell r="J9214">
            <v>60</v>
          </cell>
          <cell r="K9214">
            <v>0</v>
          </cell>
          <cell r="L9214">
            <v>0</v>
          </cell>
          <cell r="M9214">
            <v>14.94</v>
          </cell>
          <cell r="N9214">
            <v>45.06</v>
          </cell>
          <cell r="O9214">
            <v>0.25</v>
          </cell>
        </row>
        <row r="9215">
          <cell r="A9215" t="str">
            <v>640.40.55.510-5100.05</v>
          </cell>
          <cell r="B9215" t="str">
            <v>640</v>
          </cell>
          <cell r="C9215" t="str">
            <v>40</v>
          </cell>
          <cell r="D9215" t="str">
            <v>55</v>
          </cell>
          <cell r="E9215" t="str">
            <v>510</v>
          </cell>
          <cell r="F9215" t="str">
            <v>5100.05</v>
          </cell>
          <cell r="G9215" t="str">
            <v>Benefits Life Insurance</v>
          </cell>
          <cell r="H9215">
            <v>10</v>
          </cell>
          <cell r="I9215">
            <v>0</v>
          </cell>
          <cell r="J9215">
            <v>10</v>
          </cell>
          <cell r="K9215">
            <v>0</v>
          </cell>
          <cell r="L9215">
            <v>0</v>
          </cell>
          <cell r="M9215">
            <v>8.08</v>
          </cell>
          <cell r="N9215">
            <v>1.92</v>
          </cell>
          <cell r="O9215">
            <v>0.81</v>
          </cell>
        </row>
        <row r="9216">
          <cell r="A9216" t="str">
            <v>640.40.55.510-5100.06</v>
          </cell>
          <cell r="B9216" t="str">
            <v>640</v>
          </cell>
          <cell r="C9216" t="str">
            <v>40</v>
          </cell>
          <cell r="D9216" t="str">
            <v>55</v>
          </cell>
          <cell r="E9216" t="str">
            <v>510</v>
          </cell>
          <cell r="F9216" t="str">
            <v>5100.06</v>
          </cell>
          <cell r="G9216" t="str">
            <v>Benefits Worker's Comp</v>
          </cell>
          <cell r="H9216">
            <v>600</v>
          </cell>
          <cell r="I9216">
            <v>0</v>
          </cell>
          <cell r="J9216">
            <v>600</v>
          </cell>
          <cell r="K9216">
            <v>0</v>
          </cell>
          <cell r="L9216">
            <v>0</v>
          </cell>
          <cell r="M9216">
            <v>0</v>
          </cell>
          <cell r="N9216">
            <v>600</v>
          </cell>
          <cell r="O9216">
            <v>0</v>
          </cell>
        </row>
        <row r="9217">
          <cell r="A9217" t="str">
            <v>640.40.55.510-5100.07</v>
          </cell>
          <cell r="B9217" t="str">
            <v>640</v>
          </cell>
          <cell r="C9217" t="str">
            <v>40</v>
          </cell>
          <cell r="D9217" t="str">
            <v>55</v>
          </cell>
          <cell r="E9217" t="str">
            <v>510</v>
          </cell>
          <cell r="F9217" t="str">
            <v>5100.07</v>
          </cell>
          <cell r="G9217" t="str">
            <v>Benefits Long Term Disability</v>
          </cell>
          <cell r="H9217">
            <v>100</v>
          </cell>
          <cell r="I9217">
            <v>0</v>
          </cell>
          <cell r="J9217">
            <v>100</v>
          </cell>
          <cell r="K9217">
            <v>0</v>
          </cell>
          <cell r="L9217">
            <v>0</v>
          </cell>
          <cell r="M9217">
            <v>20.81</v>
          </cell>
          <cell r="N9217">
            <v>79.19</v>
          </cell>
          <cell r="O9217">
            <v>0.21</v>
          </cell>
        </row>
        <row r="9218">
          <cell r="A9218" t="str">
            <v>640.40.55.510-5100.08</v>
          </cell>
          <cell r="B9218" t="str">
            <v>640</v>
          </cell>
          <cell r="C9218" t="str">
            <v>40</v>
          </cell>
          <cell r="D9218" t="str">
            <v>55</v>
          </cell>
          <cell r="E9218" t="str">
            <v>510</v>
          </cell>
          <cell r="F9218" t="str">
            <v>5100.08</v>
          </cell>
          <cell r="G9218" t="str">
            <v>Benefits Deferred Compensation</v>
          </cell>
          <cell r="H9218">
            <v>755</v>
          </cell>
          <cell r="I9218">
            <v>0</v>
          </cell>
          <cell r="J9218">
            <v>755</v>
          </cell>
          <cell r="K9218">
            <v>0</v>
          </cell>
          <cell r="L9218">
            <v>0</v>
          </cell>
          <cell r="M9218">
            <v>203.74</v>
          </cell>
          <cell r="N9218">
            <v>551.26</v>
          </cell>
          <cell r="O9218">
            <v>0.27</v>
          </cell>
        </row>
        <row r="9219">
          <cell r="A9219" t="str">
            <v>640.40.55.510-5100.09</v>
          </cell>
          <cell r="B9219" t="str">
            <v>640</v>
          </cell>
          <cell r="C9219" t="str">
            <v>40</v>
          </cell>
          <cell r="D9219" t="str">
            <v>55</v>
          </cell>
          <cell r="E9219" t="str">
            <v>510</v>
          </cell>
          <cell r="F9219" t="str">
            <v>5100.09</v>
          </cell>
          <cell r="G9219" t="str">
            <v>Benefits Unemployment Insurance</v>
          </cell>
          <cell r="H9219">
            <v>0</v>
          </cell>
          <cell r="I9219">
            <v>0</v>
          </cell>
          <cell r="J9219">
            <v>0</v>
          </cell>
          <cell r="K9219">
            <v>0</v>
          </cell>
          <cell r="L9219">
            <v>0</v>
          </cell>
          <cell r="M9219">
            <v>0</v>
          </cell>
          <cell r="N9219">
            <v>0</v>
          </cell>
          <cell r="O9219" t="str">
            <v>+++</v>
          </cell>
        </row>
        <row r="9220">
          <cell r="A9220" t="str">
            <v>640.40.55.510-5100.10</v>
          </cell>
          <cell r="B9220" t="str">
            <v>640</v>
          </cell>
          <cell r="C9220" t="str">
            <v>40</v>
          </cell>
          <cell r="D9220" t="str">
            <v>55</v>
          </cell>
          <cell r="E9220" t="str">
            <v>510</v>
          </cell>
          <cell r="F9220" t="str">
            <v>5100.10</v>
          </cell>
          <cell r="G9220" t="str">
            <v>Benefits Uniform Allowance</v>
          </cell>
          <cell r="H9220">
            <v>0</v>
          </cell>
          <cell r="I9220">
            <v>0</v>
          </cell>
          <cell r="J9220">
            <v>0</v>
          </cell>
          <cell r="K9220">
            <v>0</v>
          </cell>
          <cell r="L9220">
            <v>0</v>
          </cell>
          <cell r="M9220">
            <v>0</v>
          </cell>
          <cell r="N9220">
            <v>0</v>
          </cell>
          <cell r="O9220" t="str">
            <v>+++</v>
          </cell>
        </row>
        <row r="9221">
          <cell r="A9221" t="str">
            <v>640.40.55.510-5100.11</v>
          </cell>
          <cell r="B9221" t="str">
            <v>640</v>
          </cell>
          <cell r="C9221" t="str">
            <v>40</v>
          </cell>
          <cell r="D9221" t="str">
            <v>55</v>
          </cell>
          <cell r="E9221" t="str">
            <v>510</v>
          </cell>
          <cell r="F9221" t="str">
            <v>5100.11</v>
          </cell>
          <cell r="G9221" t="str">
            <v>Benefits Medicare</v>
          </cell>
          <cell r="H9221">
            <v>290</v>
          </cell>
          <cell r="I9221">
            <v>0</v>
          </cell>
          <cell r="J9221">
            <v>290</v>
          </cell>
          <cell r="K9221">
            <v>0</v>
          </cell>
          <cell r="L9221">
            <v>0</v>
          </cell>
          <cell r="M9221">
            <v>65.540000000000006</v>
          </cell>
          <cell r="N9221">
            <v>224.46</v>
          </cell>
          <cell r="O9221">
            <v>0.23</v>
          </cell>
        </row>
        <row r="9222">
          <cell r="A9222" t="str">
            <v>640.40.55.510-5100.12</v>
          </cell>
          <cell r="B9222" t="str">
            <v>640</v>
          </cell>
          <cell r="C9222" t="str">
            <v>40</v>
          </cell>
          <cell r="D9222" t="str">
            <v>55</v>
          </cell>
          <cell r="E9222" t="str">
            <v>510</v>
          </cell>
          <cell r="F9222" t="str">
            <v>5100.12</v>
          </cell>
          <cell r="G9222" t="str">
            <v>Benefits Annual Physical Exam</v>
          </cell>
          <cell r="H9222">
            <v>0</v>
          </cell>
          <cell r="I9222">
            <v>0</v>
          </cell>
          <cell r="J9222">
            <v>0</v>
          </cell>
          <cell r="K9222">
            <v>0</v>
          </cell>
          <cell r="L9222">
            <v>0</v>
          </cell>
          <cell r="M9222">
            <v>0</v>
          </cell>
          <cell r="N9222">
            <v>0</v>
          </cell>
          <cell r="O9222" t="str">
            <v>+++</v>
          </cell>
        </row>
        <row r="9223">
          <cell r="A9223" t="str">
            <v>640.40.55.510-5100.13</v>
          </cell>
          <cell r="B9223" t="str">
            <v>640</v>
          </cell>
          <cell r="C9223" t="str">
            <v>40</v>
          </cell>
          <cell r="D9223" t="str">
            <v>55</v>
          </cell>
          <cell r="E9223" t="str">
            <v>510</v>
          </cell>
          <cell r="F9223" t="str">
            <v>5100.13</v>
          </cell>
          <cell r="G9223" t="str">
            <v>Benefits Employee Assistance Program</v>
          </cell>
          <cell r="H9223">
            <v>0</v>
          </cell>
          <cell r="I9223">
            <v>0</v>
          </cell>
          <cell r="J9223">
            <v>0</v>
          </cell>
          <cell r="K9223">
            <v>0</v>
          </cell>
          <cell r="L9223">
            <v>0</v>
          </cell>
          <cell r="M9223">
            <v>0</v>
          </cell>
          <cell r="N9223">
            <v>0</v>
          </cell>
          <cell r="O9223" t="str">
            <v>+++</v>
          </cell>
        </row>
        <row r="9224">
          <cell r="A9224" t="str">
            <v>640.40.55.510-5100.14</v>
          </cell>
          <cell r="B9224" t="str">
            <v>640</v>
          </cell>
          <cell r="C9224" t="str">
            <v>40</v>
          </cell>
          <cell r="D9224" t="str">
            <v>55</v>
          </cell>
          <cell r="E9224" t="str">
            <v>510</v>
          </cell>
          <cell r="F9224" t="str">
            <v>5100.14</v>
          </cell>
          <cell r="G9224" t="str">
            <v>Benefits PPE</v>
          </cell>
          <cell r="H9224">
            <v>0</v>
          </cell>
          <cell r="I9224">
            <v>0</v>
          </cell>
          <cell r="J9224">
            <v>0</v>
          </cell>
          <cell r="K9224">
            <v>0</v>
          </cell>
          <cell r="L9224">
            <v>0</v>
          </cell>
          <cell r="M9224">
            <v>0</v>
          </cell>
          <cell r="N9224">
            <v>0</v>
          </cell>
          <cell r="O9224" t="str">
            <v>+++</v>
          </cell>
        </row>
        <row r="9225">
          <cell r="A9225" t="str">
            <v>640.40.55.510-5100.15</v>
          </cell>
          <cell r="B9225" t="str">
            <v>640</v>
          </cell>
          <cell r="C9225" t="str">
            <v>40</v>
          </cell>
          <cell r="D9225" t="str">
            <v>55</v>
          </cell>
          <cell r="E9225" t="str">
            <v>510</v>
          </cell>
          <cell r="F9225" t="str">
            <v>5100.15</v>
          </cell>
          <cell r="G9225" t="str">
            <v>Benefits Cell Phone Allowance</v>
          </cell>
          <cell r="H9225">
            <v>0</v>
          </cell>
          <cell r="I9225">
            <v>0</v>
          </cell>
          <cell r="J9225">
            <v>0</v>
          </cell>
          <cell r="K9225">
            <v>0</v>
          </cell>
          <cell r="L9225">
            <v>0</v>
          </cell>
          <cell r="M9225">
            <v>0</v>
          </cell>
          <cell r="N9225">
            <v>0</v>
          </cell>
          <cell r="O9225" t="str">
            <v>+++</v>
          </cell>
        </row>
        <row r="9226">
          <cell r="A9226" t="str">
            <v>640.40.55.510-5100.16</v>
          </cell>
          <cell r="B9226" t="str">
            <v>640</v>
          </cell>
          <cell r="C9226" t="str">
            <v>40</v>
          </cell>
          <cell r="D9226" t="str">
            <v>55</v>
          </cell>
          <cell r="E9226" t="str">
            <v>510</v>
          </cell>
          <cell r="F9226" t="str">
            <v>5100.16</v>
          </cell>
          <cell r="G9226" t="str">
            <v>Benefits 1959 Survivor Retirement</v>
          </cell>
          <cell r="H9226">
            <v>0</v>
          </cell>
          <cell r="I9226">
            <v>0</v>
          </cell>
          <cell r="J9226">
            <v>0</v>
          </cell>
          <cell r="K9226">
            <v>0</v>
          </cell>
          <cell r="L9226">
            <v>0</v>
          </cell>
          <cell r="M9226">
            <v>0</v>
          </cell>
          <cell r="N9226">
            <v>0</v>
          </cell>
          <cell r="O9226" t="str">
            <v>+++</v>
          </cell>
        </row>
        <row r="9227">
          <cell r="A9227" t="str">
            <v>640.40.55.510-5100.17</v>
          </cell>
          <cell r="B9227" t="str">
            <v>640</v>
          </cell>
          <cell r="C9227" t="str">
            <v>40</v>
          </cell>
          <cell r="D9227" t="str">
            <v>55</v>
          </cell>
          <cell r="E9227" t="str">
            <v>510</v>
          </cell>
          <cell r="F9227" t="str">
            <v>5100.17</v>
          </cell>
          <cell r="G9227" t="str">
            <v>Benefits Other Post Employment Benefits</v>
          </cell>
          <cell r="H9227">
            <v>2025</v>
          </cell>
          <cell r="I9227">
            <v>0</v>
          </cell>
          <cell r="J9227">
            <v>2025</v>
          </cell>
          <cell r="K9227">
            <v>0</v>
          </cell>
          <cell r="L9227">
            <v>0</v>
          </cell>
          <cell r="M9227">
            <v>610.5</v>
          </cell>
          <cell r="N9227">
            <v>1414.5</v>
          </cell>
          <cell r="O9227">
            <v>0.3</v>
          </cell>
        </row>
        <row r="9228">
          <cell r="A9228" t="str">
            <v>640.40.55.570-5000.01</v>
          </cell>
          <cell r="B9228" t="str">
            <v>640</v>
          </cell>
          <cell r="C9228" t="str">
            <v>40</v>
          </cell>
          <cell r="D9228" t="str">
            <v>55</v>
          </cell>
          <cell r="E9228" t="str">
            <v>570</v>
          </cell>
          <cell r="F9228" t="str">
            <v>5000.01</v>
          </cell>
          <cell r="G9228" t="str">
            <v>Salaries Regular</v>
          </cell>
          <cell r="H9228">
            <v>0</v>
          </cell>
          <cell r="I9228">
            <v>0</v>
          </cell>
          <cell r="J9228">
            <v>0</v>
          </cell>
          <cell r="K9228">
            <v>0</v>
          </cell>
          <cell r="L9228">
            <v>0</v>
          </cell>
          <cell r="M9228">
            <v>0</v>
          </cell>
          <cell r="N9228">
            <v>0</v>
          </cell>
          <cell r="O9228" t="str">
            <v>+++</v>
          </cell>
        </row>
        <row r="9229">
          <cell r="A9229" t="str">
            <v>640.40.55.570-5000.02</v>
          </cell>
          <cell r="B9229" t="str">
            <v>640</v>
          </cell>
          <cell r="C9229" t="str">
            <v>40</v>
          </cell>
          <cell r="D9229" t="str">
            <v>55</v>
          </cell>
          <cell r="E9229" t="str">
            <v>570</v>
          </cell>
          <cell r="F9229" t="str">
            <v>5000.02</v>
          </cell>
          <cell r="G9229" t="str">
            <v>Salaries Part Time</v>
          </cell>
          <cell r="H9229">
            <v>0</v>
          </cell>
          <cell r="I9229">
            <v>0</v>
          </cell>
          <cell r="J9229">
            <v>0</v>
          </cell>
          <cell r="K9229">
            <v>0</v>
          </cell>
          <cell r="L9229">
            <v>0</v>
          </cell>
          <cell r="M9229">
            <v>0</v>
          </cell>
          <cell r="N9229">
            <v>0</v>
          </cell>
          <cell r="O9229" t="str">
            <v>+++</v>
          </cell>
        </row>
        <row r="9230">
          <cell r="A9230" t="str">
            <v>640.40.55.570-5000.03</v>
          </cell>
          <cell r="B9230" t="str">
            <v>640</v>
          </cell>
          <cell r="C9230" t="str">
            <v>40</v>
          </cell>
          <cell r="D9230" t="str">
            <v>55</v>
          </cell>
          <cell r="E9230" t="str">
            <v>570</v>
          </cell>
          <cell r="F9230" t="str">
            <v>5000.03</v>
          </cell>
          <cell r="G9230" t="str">
            <v>Salaries Overtime</v>
          </cell>
          <cell r="H9230">
            <v>0</v>
          </cell>
          <cell r="I9230">
            <v>0</v>
          </cell>
          <cell r="J9230">
            <v>0</v>
          </cell>
          <cell r="K9230">
            <v>0</v>
          </cell>
          <cell r="L9230">
            <v>0</v>
          </cell>
          <cell r="M9230">
            <v>0</v>
          </cell>
          <cell r="N9230">
            <v>0</v>
          </cell>
          <cell r="O9230" t="str">
            <v>+++</v>
          </cell>
        </row>
        <row r="9231">
          <cell r="A9231" t="str">
            <v>640.40.55.570-5000.04</v>
          </cell>
          <cell r="B9231" t="str">
            <v>640</v>
          </cell>
          <cell r="C9231" t="str">
            <v>40</v>
          </cell>
          <cell r="D9231" t="str">
            <v>55</v>
          </cell>
          <cell r="E9231" t="str">
            <v>570</v>
          </cell>
          <cell r="F9231" t="str">
            <v>5000.04</v>
          </cell>
          <cell r="G9231" t="str">
            <v>Salaries Holiday Pay</v>
          </cell>
          <cell r="H9231">
            <v>0</v>
          </cell>
          <cell r="I9231">
            <v>0</v>
          </cell>
          <cell r="J9231">
            <v>0</v>
          </cell>
          <cell r="K9231">
            <v>0</v>
          </cell>
          <cell r="L9231">
            <v>0</v>
          </cell>
          <cell r="M9231">
            <v>0</v>
          </cell>
          <cell r="N9231">
            <v>0</v>
          </cell>
          <cell r="O9231" t="str">
            <v>+++</v>
          </cell>
        </row>
        <row r="9232">
          <cell r="A9232" t="str">
            <v>640.40.55.570-5000.06</v>
          </cell>
          <cell r="B9232" t="str">
            <v>640</v>
          </cell>
          <cell r="C9232" t="str">
            <v>40</v>
          </cell>
          <cell r="D9232" t="str">
            <v>55</v>
          </cell>
          <cell r="E9232" t="str">
            <v>570</v>
          </cell>
          <cell r="F9232" t="str">
            <v>5000.06</v>
          </cell>
          <cell r="G9232" t="str">
            <v>Salaries Out of Class</v>
          </cell>
          <cell r="H9232">
            <v>0</v>
          </cell>
          <cell r="I9232">
            <v>0</v>
          </cell>
          <cell r="J9232">
            <v>0</v>
          </cell>
          <cell r="K9232">
            <v>0</v>
          </cell>
          <cell r="L9232">
            <v>0</v>
          </cell>
          <cell r="M9232">
            <v>0</v>
          </cell>
          <cell r="N9232">
            <v>0</v>
          </cell>
          <cell r="O9232" t="str">
            <v>+++</v>
          </cell>
        </row>
        <row r="9233">
          <cell r="A9233" t="str">
            <v>640.40.55.570-5000.07</v>
          </cell>
          <cell r="B9233" t="str">
            <v>640</v>
          </cell>
          <cell r="C9233" t="str">
            <v>40</v>
          </cell>
          <cell r="D9233" t="str">
            <v>55</v>
          </cell>
          <cell r="E9233" t="str">
            <v>570</v>
          </cell>
          <cell r="F9233" t="str">
            <v>5000.07</v>
          </cell>
          <cell r="G9233" t="str">
            <v>Salaries Admin Leave Pay</v>
          </cell>
          <cell r="H9233">
            <v>0</v>
          </cell>
          <cell r="I9233">
            <v>0</v>
          </cell>
          <cell r="J9233">
            <v>0</v>
          </cell>
          <cell r="K9233">
            <v>0</v>
          </cell>
          <cell r="L9233">
            <v>0</v>
          </cell>
          <cell r="M9233">
            <v>0</v>
          </cell>
          <cell r="N9233">
            <v>0</v>
          </cell>
          <cell r="O9233" t="str">
            <v>+++</v>
          </cell>
        </row>
        <row r="9234">
          <cell r="A9234" t="str">
            <v>640.40.55.570-5000.08</v>
          </cell>
          <cell r="B9234" t="str">
            <v>640</v>
          </cell>
          <cell r="C9234" t="str">
            <v>40</v>
          </cell>
          <cell r="D9234" t="str">
            <v>55</v>
          </cell>
          <cell r="E9234" t="str">
            <v>570</v>
          </cell>
          <cell r="F9234" t="str">
            <v>5000.08</v>
          </cell>
          <cell r="G9234" t="str">
            <v>Salaries Longevity Pay</v>
          </cell>
          <cell r="H9234">
            <v>0</v>
          </cell>
          <cell r="I9234">
            <v>0</v>
          </cell>
          <cell r="J9234">
            <v>0</v>
          </cell>
          <cell r="K9234">
            <v>0</v>
          </cell>
          <cell r="L9234">
            <v>0</v>
          </cell>
          <cell r="M9234">
            <v>0</v>
          </cell>
          <cell r="N9234">
            <v>0</v>
          </cell>
          <cell r="O9234" t="str">
            <v>+++</v>
          </cell>
        </row>
        <row r="9235">
          <cell r="A9235" t="str">
            <v>640.40.55.570-5000.11</v>
          </cell>
          <cell r="B9235" t="str">
            <v>640</v>
          </cell>
          <cell r="C9235" t="str">
            <v>40</v>
          </cell>
          <cell r="D9235" t="str">
            <v>55</v>
          </cell>
          <cell r="E9235" t="str">
            <v>570</v>
          </cell>
          <cell r="F9235" t="str">
            <v>5000.11</v>
          </cell>
          <cell r="G9235" t="str">
            <v>Salaries Worker's Comp</v>
          </cell>
          <cell r="H9235">
            <v>0</v>
          </cell>
          <cell r="I9235">
            <v>0</v>
          </cell>
          <cell r="J9235">
            <v>0</v>
          </cell>
          <cell r="K9235">
            <v>0</v>
          </cell>
          <cell r="L9235">
            <v>0</v>
          </cell>
          <cell r="M9235">
            <v>0</v>
          </cell>
          <cell r="N9235">
            <v>0</v>
          </cell>
          <cell r="O9235" t="str">
            <v>+++</v>
          </cell>
        </row>
        <row r="9236">
          <cell r="A9236" t="str">
            <v>640.40.55.570-5000.99</v>
          </cell>
          <cell r="B9236" t="str">
            <v>640</v>
          </cell>
          <cell r="C9236" t="str">
            <v>40</v>
          </cell>
          <cell r="D9236" t="str">
            <v>55</v>
          </cell>
          <cell r="E9236" t="str">
            <v>570</v>
          </cell>
          <cell r="F9236" t="str">
            <v>5000.99</v>
          </cell>
          <cell r="G9236" t="str">
            <v>Salaries New Personnel Requests</v>
          </cell>
          <cell r="H9236">
            <v>0</v>
          </cell>
          <cell r="I9236">
            <v>0</v>
          </cell>
          <cell r="J9236">
            <v>0</v>
          </cell>
          <cell r="K9236">
            <v>0</v>
          </cell>
          <cell r="L9236">
            <v>0</v>
          </cell>
          <cell r="M9236">
            <v>0</v>
          </cell>
          <cell r="N9236">
            <v>0</v>
          </cell>
          <cell r="O9236" t="str">
            <v>+++</v>
          </cell>
        </row>
        <row r="9237">
          <cell r="A9237" t="str">
            <v>640.40.55.570-5100.00</v>
          </cell>
          <cell r="B9237" t="str">
            <v>640</v>
          </cell>
          <cell r="C9237" t="str">
            <v>40</v>
          </cell>
          <cell r="D9237" t="str">
            <v>55</v>
          </cell>
          <cell r="E9237" t="str">
            <v>570</v>
          </cell>
          <cell r="F9237" t="str">
            <v>5100.00</v>
          </cell>
          <cell r="G9237" t="str">
            <v>Benefits PERS Pool Liability</v>
          </cell>
          <cell r="H9237">
            <v>0</v>
          </cell>
          <cell r="I9237">
            <v>0</v>
          </cell>
          <cell r="J9237">
            <v>0</v>
          </cell>
          <cell r="K9237">
            <v>0</v>
          </cell>
          <cell r="L9237">
            <v>0</v>
          </cell>
          <cell r="M9237">
            <v>0</v>
          </cell>
          <cell r="N9237">
            <v>0</v>
          </cell>
          <cell r="O9237" t="str">
            <v>+++</v>
          </cell>
        </row>
        <row r="9238">
          <cell r="A9238" t="str">
            <v>640.40.55.570-5100.01</v>
          </cell>
          <cell r="B9238" t="str">
            <v>640</v>
          </cell>
          <cell r="C9238" t="str">
            <v>40</v>
          </cell>
          <cell r="D9238" t="str">
            <v>55</v>
          </cell>
          <cell r="E9238" t="str">
            <v>570</v>
          </cell>
          <cell r="F9238" t="str">
            <v>5100.01</v>
          </cell>
          <cell r="G9238" t="str">
            <v>Benefits Retirement</v>
          </cell>
          <cell r="H9238">
            <v>0</v>
          </cell>
          <cell r="I9238">
            <v>0</v>
          </cell>
          <cell r="J9238">
            <v>0</v>
          </cell>
          <cell r="K9238">
            <v>0</v>
          </cell>
          <cell r="L9238">
            <v>0</v>
          </cell>
          <cell r="M9238">
            <v>0</v>
          </cell>
          <cell r="N9238">
            <v>0</v>
          </cell>
          <cell r="O9238" t="str">
            <v>+++</v>
          </cell>
        </row>
        <row r="9239">
          <cell r="A9239" t="str">
            <v>640.40.55.570-5100.02</v>
          </cell>
          <cell r="B9239" t="str">
            <v>640</v>
          </cell>
          <cell r="C9239" t="str">
            <v>40</v>
          </cell>
          <cell r="D9239" t="str">
            <v>55</v>
          </cell>
          <cell r="E9239" t="str">
            <v>570</v>
          </cell>
          <cell r="F9239" t="str">
            <v>5100.02</v>
          </cell>
          <cell r="G9239" t="str">
            <v>Benefits Health Insurance</v>
          </cell>
          <cell r="H9239">
            <v>0</v>
          </cell>
          <cell r="I9239">
            <v>0</v>
          </cell>
          <cell r="J9239">
            <v>0</v>
          </cell>
          <cell r="K9239">
            <v>0</v>
          </cell>
          <cell r="L9239">
            <v>0</v>
          </cell>
          <cell r="M9239">
            <v>0</v>
          </cell>
          <cell r="N9239">
            <v>0</v>
          </cell>
          <cell r="O9239" t="str">
            <v>+++</v>
          </cell>
        </row>
        <row r="9240">
          <cell r="A9240" t="str">
            <v>640.40.55.570-5100.03</v>
          </cell>
          <cell r="B9240" t="str">
            <v>640</v>
          </cell>
          <cell r="C9240" t="str">
            <v>40</v>
          </cell>
          <cell r="D9240" t="str">
            <v>55</v>
          </cell>
          <cell r="E9240" t="str">
            <v>570</v>
          </cell>
          <cell r="F9240" t="str">
            <v>5100.03</v>
          </cell>
          <cell r="G9240" t="str">
            <v>Benefits Dental Insurance</v>
          </cell>
          <cell r="H9240">
            <v>0</v>
          </cell>
          <cell r="I9240">
            <v>0</v>
          </cell>
          <cell r="J9240">
            <v>0</v>
          </cell>
          <cell r="K9240">
            <v>0</v>
          </cell>
          <cell r="L9240">
            <v>0</v>
          </cell>
          <cell r="M9240">
            <v>0</v>
          </cell>
          <cell r="N9240">
            <v>0</v>
          </cell>
          <cell r="O9240" t="str">
            <v>+++</v>
          </cell>
        </row>
        <row r="9241">
          <cell r="A9241" t="str">
            <v>640.40.55.570-5100.04</v>
          </cell>
          <cell r="B9241" t="str">
            <v>640</v>
          </cell>
          <cell r="C9241" t="str">
            <v>40</v>
          </cell>
          <cell r="D9241" t="str">
            <v>55</v>
          </cell>
          <cell r="E9241" t="str">
            <v>570</v>
          </cell>
          <cell r="F9241" t="str">
            <v>5100.04</v>
          </cell>
          <cell r="G9241" t="str">
            <v>Benefits Vision Insurance</v>
          </cell>
          <cell r="H9241">
            <v>0</v>
          </cell>
          <cell r="I9241">
            <v>0</v>
          </cell>
          <cell r="J9241">
            <v>0</v>
          </cell>
          <cell r="K9241">
            <v>0</v>
          </cell>
          <cell r="L9241">
            <v>0</v>
          </cell>
          <cell r="M9241">
            <v>0</v>
          </cell>
          <cell r="N9241">
            <v>0</v>
          </cell>
          <cell r="O9241" t="str">
            <v>+++</v>
          </cell>
        </row>
        <row r="9242">
          <cell r="A9242" t="str">
            <v>640.40.55.570-5100.05</v>
          </cell>
          <cell r="B9242" t="str">
            <v>640</v>
          </cell>
          <cell r="C9242" t="str">
            <v>40</v>
          </cell>
          <cell r="D9242" t="str">
            <v>55</v>
          </cell>
          <cell r="E9242" t="str">
            <v>570</v>
          </cell>
          <cell r="F9242" t="str">
            <v>5100.05</v>
          </cell>
          <cell r="G9242" t="str">
            <v>Benefits Life Insurance</v>
          </cell>
          <cell r="H9242">
            <v>0</v>
          </cell>
          <cell r="I9242">
            <v>0</v>
          </cell>
          <cell r="J9242">
            <v>0</v>
          </cell>
          <cell r="K9242">
            <v>0</v>
          </cell>
          <cell r="L9242">
            <v>0</v>
          </cell>
          <cell r="M9242">
            <v>0</v>
          </cell>
          <cell r="N9242">
            <v>0</v>
          </cell>
          <cell r="O9242" t="str">
            <v>+++</v>
          </cell>
        </row>
        <row r="9243">
          <cell r="A9243" t="str">
            <v>640.40.55.570-5100.06</v>
          </cell>
          <cell r="B9243" t="str">
            <v>640</v>
          </cell>
          <cell r="C9243" t="str">
            <v>40</v>
          </cell>
          <cell r="D9243" t="str">
            <v>55</v>
          </cell>
          <cell r="E9243" t="str">
            <v>570</v>
          </cell>
          <cell r="F9243" t="str">
            <v>5100.06</v>
          </cell>
          <cell r="G9243" t="str">
            <v>Benefits Worker's Comp</v>
          </cell>
          <cell r="H9243">
            <v>0</v>
          </cell>
          <cell r="I9243">
            <v>0</v>
          </cell>
          <cell r="J9243">
            <v>0</v>
          </cell>
          <cell r="K9243">
            <v>0</v>
          </cell>
          <cell r="L9243">
            <v>0</v>
          </cell>
          <cell r="M9243">
            <v>0</v>
          </cell>
          <cell r="N9243">
            <v>0</v>
          </cell>
          <cell r="O9243" t="str">
            <v>+++</v>
          </cell>
        </row>
        <row r="9244">
          <cell r="A9244" t="str">
            <v>640.40.55.570-5100.07</v>
          </cell>
          <cell r="B9244" t="str">
            <v>640</v>
          </cell>
          <cell r="C9244" t="str">
            <v>40</v>
          </cell>
          <cell r="D9244" t="str">
            <v>55</v>
          </cell>
          <cell r="E9244" t="str">
            <v>570</v>
          </cell>
          <cell r="F9244" t="str">
            <v>5100.07</v>
          </cell>
          <cell r="G9244" t="str">
            <v>Benefits Long Term Disability</v>
          </cell>
          <cell r="H9244">
            <v>0</v>
          </cell>
          <cell r="I9244">
            <v>0</v>
          </cell>
          <cell r="J9244">
            <v>0</v>
          </cell>
          <cell r="K9244">
            <v>0</v>
          </cell>
          <cell r="L9244">
            <v>0</v>
          </cell>
          <cell r="M9244">
            <v>0</v>
          </cell>
          <cell r="N9244">
            <v>0</v>
          </cell>
          <cell r="O9244" t="str">
            <v>+++</v>
          </cell>
        </row>
        <row r="9245">
          <cell r="A9245" t="str">
            <v>640.40.55.570-5100.08</v>
          </cell>
          <cell r="B9245" t="str">
            <v>640</v>
          </cell>
          <cell r="C9245" t="str">
            <v>40</v>
          </cell>
          <cell r="D9245" t="str">
            <v>55</v>
          </cell>
          <cell r="E9245" t="str">
            <v>570</v>
          </cell>
          <cell r="F9245" t="str">
            <v>5100.08</v>
          </cell>
          <cell r="G9245" t="str">
            <v>Benefits Deferred Compensation</v>
          </cell>
          <cell r="H9245">
            <v>0</v>
          </cell>
          <cell r="I9245">
            <v>0</v>
          </cell>
          <cell r="J9245">
            <v>0</v>
          </cell>
          <cell r="K9245">
            <v>0</v>
          </cell>
          <cell r="L9245">
            <v>0</v>
          </cell>
          <cell r="M9245">
            <v>0</v>
          </cell>
          <cell r="N9245">
            <v>0</v>
          </cell>
          <cell r="O9245" t="str">
            <v>+++</v>
          </cell>
        </row>
        <row r="9246">
          <cell r="A9246" t="str">
            <v>640.40.55.570-5100.09</v>
          </cell>
          <cell r="B9246" t="str">
            <v>640</v>
          </cell>
          <cell r="C9246" t="str">
            <v>40</v>
          </cell>
          <cell r="D9246" t="str">
            <v>55</v>
          </cell>
          <cell r="E9246" t="str">
            <v>570</v>
          </cell>
          <cell r="F9246" t="str">
            <v>5100.09</v>
          </cell>
          <cell r="G9246" t="str">
            <v>Benefits Unemployment Insurance</v>
          </cell>
          <cell r="H9246">
            <v>0</v>
          </cell>
          <cell r="I9246">
            <v>0</v>
          </cell>
          <cell r="J9246">
            <v>0</v>
          </cell>
          <cell r="K9246">
            <v>0</v>
          </cell>
          <cell r="L9246">
            <v>0</v>
          </cell>
          <cell r="M9246">
            <v>0</v>
          </cell>
          <cell r="N9246">
            <v>0</v>
          </cell>
          <cell r="O9246" t="str">
            <v>+++</v>
          </cell>
        </row>
        <row r="9247">
          <cell r="A9247" t="str">
            <v>640.40.55.570-5100.10</v>
          </cell>
          <cell r="B9247" t="str">
            <v>640</v>
          </cell>
          <cell r="C9247" t="str">
            <v>40</v>
          </cell>
          <cell r="D9247" t="str">
            <v>55</v>
          </cell>
          <cell r="E9247" t="str">
            <v>570</v>
          </cell>
          <cell r="F9247" t="str">
            <v>5100.10</v>
          </cell>
          <cell r="G9247" t="str">
            <v>Benefits Uniform Allowance</v>
          </cell>
          <cell r="H9247">
            <v>0</v>
          </cell>
          <cell r="I9247">
            <v>0</v>
          </cell>
          <cell r="J9247">
            <v>0</v>
          </cell>
          <cell r="K9247">
            <v>0</v>
          </cell>
          <cell r="L9247">
            <v>0</v>
          </cell>
          <cell r="M9247">
            <v>0</v>
          </cell>
          <cell r="N9247">
            <v>0</v>
          </cell>
          <cell r="O9247" t="str">
            <v>+++</v>
          </cell>
        </row>
        <row r="9248">
          <cell r="A9248" t="str">
            <v>640.40.55.570-5100.11</v>
          </cell>
          <cell r="B9248" t="str">
            <v>640</v>
          </cell>
          <cell r="C9248" t="str">
            <v>40</v>
          </cell>
          <cell r="D9248" t="str">
            <v>55</v>
          </cell>
          <cell r="E9248" t="str">
            <v>570</v>
          </cell>
          <cell r="F9248" t="str">
            <v>5100.11</v>
          </cell>
          <cell r="G9248" t="str">
            <v>Benefits Medicare</v>
          </cell>
          <cell r="H9248">
            <v>0</v>
          </cell>
          <cell r="I9248">
            <v>0</v>
          </cell>
          <cell r="J9248">
            <v>0</v>
          </cell>
          <cell r="K9248">
            <v>0</v>
          </cell>
          <cell r="L9248">
            <v>0</v>
          </cell>
          <cell r="M9248">
            <v>0</v>
          </cell>
          <cell r="N9248">
            <v>0</v>
          </cell>
          <cell r="O9248" t="str">
            <v>+++</v>
          </cell>
        </row>
        <row r="9249">
          <cell r="A9249" t="str">
            <v>640.40.55.570-5100.12</v>
          </cell>
          <cell r="B9249" t="str">
            <v>640</v>
          </cell>
          <cell r="C9249" t="str">
            <v>40</v>
          </cell>
          <cell r="D9249" t="str">
            <v>55</v>
          </cell>
          <cell r="E9249" t="str">
            <v>570</v>
          </cell>
          <cell r="F9249" t="str">
            <v>5100.12</v>
          </cell>
          <cell r="G9249" t="str">
            <v>Benefits Annual Physical Exam</v>
          </cell>
          <cell r="H9249">
            <v>0</v>
          </cell>
          <cell r="I9249">
            <v>0</v>
          </cell>
          <cell r="J9249">
            <v>0</v>
          </cell>
          <cell r="K9249">
            <v>0</v>
          </cell>
          <cell r="L9249">
            <v>0</v>
          </cell>
          <cell r="M9249">
            <v>0</v>
          </cell>
          <cell r="N9249">
            <v>0</v>
          </cell>
          <cell r="O9249" t="str">
            <v>+++</v>
          </cell>
        </row>
        <row r="9250">
          <cell r="A9250" t="str">
            <v>640.40.55.570-5100.15</v>
          </cell>
          <cell r="B9250" t="str">
            <v>640</v>
          </cell>
          <cell r="C9250" t="str">
            <v>40</v>
          </cell>
          <cell r="D9250" t="str">
            <v>55</v>
          </cell>
          <cell r="E9250" t="str">
            <v>570</v>
          </cell>
          <cell r="F9250" t="str">
            <v>5100.15</v>
          </cell>
          <cell r="G9250" t="str">
            <v>Benefits Cell Phone Allowance</v>
          </cell>
          <cell r="H9250">
            <v>0</v>
          </cell>
          <cell r="I9250">
            <v>0</v>
          </cell>
          <cell r="J9250">
            <v>0</v>
          </cell>
          <cell r="K9250">
            <v>0</v>
          </cell>
          <cell r="L9250">
            <v>0</v>
          </cell>
          <cell r="M9250">
            <v>0</v>
          </cell>
          <cell r="N9250">
            <v>0</v>
          </cell>
          <cell r="O9250" t="str">
            <v>+++</v>
          </cell>
        </row>
        <row r="9251">
          <cell r="A9251" t="str">
            <v>640.40.55.570-5100.17</v>
          </cell>
          <cell r="B9251" t="str">
            <v>640</v>
          </cell>
          <cell r="C9251" t="str">
            <v>40</v>
          </cell>
          <cell r="D9251" t="str">
            <v>55</v>
          </cell>
          <cell r="E9251" t="str">
            <v>570</v>
          </cell>
          <cell r="F9251" t="str">
            <v>5100.17</v>
          </cell>
          <cell r="G9251" t="str">
            <v>Benefits Other Post Employment Benefits</v>
          </cell>
          <cell r="H9251">
            <v>0</v>
          </cell>
          <cell r="I9251">
            <v>0</v>
          </cell>
          <cell r="J9251">
            <v>0</v>
          </cell>
          <cell r="K9251">
            <v>0</v>
          </cell>
          <cell r="L9251">
            <v>0</v>
          </cell>
          <cell r="M9251">
            <v>0</v>
          </cell>
          <cell r="N9251">
            <v>0</v>
          </cell>
          <cell r="O9251" t="str">
            <v>+++</v>
          </cell>
        </row>
        <row r="9252">
          <cell r="A9252" t="str">
            <v>640.40.55.570-6000.01</v>
          </cell>
          <cell r="B9252" t="str">
            <v>640</v>
          </cell>
          <cell r="C9252" t="str">
            <v>40</v>
          </cell>
          <cell r="D9252" t="str">
            <v>55</v>
          </cell>
          <cell r="E9252" t="str">
            <v>570</v>
          </cell>
          <cell r="F9252" t="str">
            <v>6000.01</v>
          </cell>
          <cell r="G9252" t="str">
            <v>Professional Services General</v>
          </cell>
          <cell r="H9252">
            <v>0</v>
          </cell>
          <cell r="I9252">
            <v>0</v>
          </cell>
          <cell r="J9252">
            <v>0</v>
          </cell>
          <cell r="K9252">
            <v>0</v>
          </cell>
          <cell r="L9252">
            <v>0</v>
          </cell>
          <cell r="M9252">
            <v>0</v>
          </cell>
          <cell r="N9252">
            <v>0</v>
          </cell>
          <cell r="O9252" t="str">
            <v>+++</v>
          </cell>
        </row>
        <row r="9253">
          <cell r="A9253" t="str">
            <v>640.40.55.570-6000.07</v>
          </cell>
          <cell r="B9253" t="str">
            <v>640</v>
          </cell>
          <cell r="C9253" t="str">
            <v>40</v>
          </cell>
          <cell r="D9253" t="str">
            <v>55</v>
          </cell>
          <cell r="E9253" t="str">
            <v>570</v>
          </cell>
          <cell r="F9253" t="str">
            <v>6000.07</v>
          </cell>
          <cell r="G9253" t="str">
            <v>Professional Services Weed Abatement</v>
          </cell>
          <cell r="H9253">
            <v>0</v>
          </cell>
          <cell r="I9253">
            <v>0</v>
          </cell>
          <cell r="J9253">
            <v>0</v>
          </cell>
          <cell r="K9253">
            <v>0</v>
          </cell>
          <cell r="L9253">
            <v>0</v>
          </cell>
          <cell r="M9253">
            <v>0</v>
          </cell>
          <cell r="N9253">
            <v>0</v>
          </cell>
          <cell r="O9253" t="str">
            <v>+++</v>
          </cell>
        </row>
        <row r="9254">
          <cell r="A9254" t="str">
            <v>640.40.55.570-6000.09</v>
          </cell>
          <cell r="B9254" t="str">
            <v>640</v>
          </cell>
          <cell r="C9254" t="str">
            <v>40</v>
          </cell>
          <cell r="D9254" t="str">
            <v>55</v>
          </cell>
          <cell r="E9254" t="str">
            <v>570</v>
          </cell>
          <cell r="F9254" t="str">
            <v>6000.09</v>
          </cell>
          <cell r="G9254" t="str">
            <v>Professional Services Uniform</v>
          </cell>
          <cell r="H9254">
            <v>0</v>
          </cell>
          <cell r="I9254">
            <v>0</v>
          </cell>
          <cell r="J9254">
            <v>0</v>
          </cell>
          <cell r="K9254">
            <v>0</v>
          </cell>
          <cell r="L9254">
            <v>0</v>
          </cell>
          <cell r="M9254">
            <v>0</v>
          </cell>
          <cell r="N9254">
            <v>0</v>
          </cell>
          <cell r="O9254" t="str">
            <v>+++</v>
          </cell>
        </row>
        <row r="9255">
          <cell r="A9255" t="str">
            <v>640.40.55.570-6000.10</v>
          </cell>
          <cell r="B9255" t="str">
            <v>640</v>
          </cell>
          <cell r="C9255" t="str">
            <v>40</v>
          </cell>
          <cell r="D9255" t="str">
            <v>55</v>
          </cell>
          <cell r="E9255" t="str">
            <v>570</v>
          </cell>
          <cell r="F9255" t="str">
            <v>6000.10</v>
          </cell>
          <cell r="G9255" t="str">
            <v>Professional Services Consultant</v>
          </cell>
          <cell r="H9255">
            <v>0</v>
          </cell>
          <cell r="I9255">
            <v>0</v>
          </cell>
          <cell r="J9255">
            <v>0</v>
          </cell>
          <cell r="K9255">
            <v>0</v>
          </cell>
          <cell r="L9255">
            <v>0</v>
          </cell>
          <cell r="M9255">
            <v>0</v>
          </cell>
          <cell r="N9255">
            <v>0</v>
          </cell>
          <cell r="O9255" t="str">
            <v>+++</v>
          </cell>
        </row>
        <row r="9256">
          <cell r="A9256" t="str">
            <v>640.40.55.570-6000.12</v>
          </cell>
          <cell r="B9256" t="str">
            <v>640</v>
          </cell>
          <cell r="C9256" t="str">
            <v>40</v>
          </cell>
          <cell r="D9256" t="str">
            <v>55</v>
          </cell>
          <cell r="E9256" t="str">
            <v>570</v>
          </cell>
          <cell r="F9256" t="str">
            <v>6000.12</v>
          </cell>
          <cell r="G9256" t="str">
            <v>Professional Services Contract Services</v>
          </cell>
          <cell r="H9256">
            <v>0</v>
          </cell>
          <cell r="I9256">
            <v>0</v>
          </cell>
          <cell r="J9256">
            <v>0</v>
          </cell>
          <cell r="K9256">
            <v>0</v>
          </cell>
          <cell r="L9256">
            <v>0</v>
          </cell>
          <cell r="M9256">
            <v>0</v>
          </cell>
          <cell r="N9256">
            <v>0</v>
          </cell>
          <cell r="O9256" t="str">
            <v>+++</v>
          </cell>
        </row>
        <row r="9257">
          <cell r="A9257" t="str">
            <v>640.40.55.570-6000.13</v>
          </cell>
          <cell r="B9257" t="str">
            <v>640</v>
          </cell>
          <cell r="C9257" t="str">
            <v>40</v>
          </cell>
          <cell r="D9257" t="str">
            <v>55</v>
          </cell>
          <cell r="E9257" t="str">
            <v>570</v>
          </cell>
          <cell r="F9257" t="str">
            <v>6000.13</v>
          </cell>
          <cell r="G9257" t="str">
            <v>Professional Services Compliance Monitoring</v>
          </cell>
          <cell r="H9257">
            <v>0</v>
          </cell>
          <cell r="I9257">
            <v>0</v>
          </cell>
          <cell r="J9257">
            <v>0</v>
          </cell>
          <cell r="K9257">
            <v>0</v>
          </cell>
          <cell r="L9257">
            <v>0</v>
          </cell>
          <cell r="M9257">
            <v>0</v>
          </cell>
          <cell r="N9257">
            <v>0</v>
          </cell>
          <cell r="O9257" t="str">
            <v>+++</v>
          </cell>
        </row>
        <row r="9258">
          <cell r="A9258" t="str">
            <v>640.40.55.570-6000.14</v>
          </cell>
          <cell r="B9258" t="str">
            <v>640</v>
          </cell>
          <cell r="C9258" t="str">
            <v>40</v>
          </cell>
          <cell r="D9258" t="str">
            <v>55</v>
          </cell>
          <cell r="E9258" t="str">
            <v>570</v>
          </cell>
          <cell r="F9258" t="str">
            <v>6000.14</v>
          </cell>
          <cell r="G9258" t="str">
            <v>Professional Services IW Pre Analysis</v>
          </cell>
          <cell r="H9258">
            <v>0</v>
          </cell>
          <cell r="I9258">
            <v>0</v>
          </cell>
          <cell r="J9258">
            <v>0</v>
          </cell>
          <cell r="K9258">
            <v>0</v>
          </cell>
          <cell r="L9258">
            <v>0</v>
          </cell>
          <cell r="M9258">
            <v>0</v>
          </cell>
          <cell r="N9258">
            <v>0</v>
          </cell>
          <cell r="O9258" t="str">
            <v>+++</v>
          </cell>
        </row>
        <row r="9259">
          <cell r="A9259" t="str">
            <v>640.40.55.570-6000.18</v>
          </cell>
          <cell r="B9259" t="str">
            <v>640</v>
          </cell>
          <cell r="C9259" t="str">
            <v>40</v>
          </cell>
          <cell r="D9259" t="str">
            <v>55</v>
          </cell>
          <cell r="E9259" t="str">
            <v>570</v>
          </cell>
          <cell r="F9259" t="str">
            <v>6000.18</v>
          </cell>
          <cell r="G9259" t="str">
            <v>Professional Services Legal</v>
          </cell>
          <cell r="H9259">
            <v>0</v>
          </cell>
          <cell r="I9259">
            <v>0</v>
          </cell>
          <cell r="J9259">
            <v>0</v>
          </cell>
          <cell r="K9259">
            <v>0</v>
          </cell>
          <cell r="L9259">
            <v>0</v>
          </cell>
          <cell r="M9259">
            <v>0</v>
          </cell>
          <cell r="N9259">
            <v>0</v>
          </cell>
          <cell r="O9259" t="str">
            <v>+++</v>
          </cell>
        </row>
        <row r="9260">
          <cell r="A9260" t="str">
            <v>640.40.55.570-6100.01</v>
          </cell>
          <cell r="B9260" t="str">
            <v>640</v>
          </cell>
          <cell r="C9260" t="str">
            <v>40</v>
          </cell>
          <cell r="D9260" t="str">
            <v>55</v>
          </cell>
          <cell r="E9260" t="str">
            <v>570</v>
          </cell>
          <cell r="F9260" t="str">
            <v>6100.01</v>
          </cell>
          <cell r="G9260" t="str">
            <v>Utilities Electric</v>
          </cell>
          <cell r="H9260">
            <v>0</v>
          </cell>
          <cell r="I9260">
            <v>0</v>
          </cell>
          <cell r="J9260">
            <v>0</v>
          </cell>
          <cell r="K9260">
            <v>0</v>
          </cell>
          <cell r="L9260">
            <v>0</v>
          </cell>
          <cell r="M9260">
            <v>0</v>
          </cell>
          <cell r="N9260">
            <v>0</v>
          </cell>
          <cell r="O9260" t="str">
            <v>+++</v>
          </cell>
        </row>
        <row r="9261">
          <cell r="A9261" t="str">
            <v>640.40.55.570-6100.02</v>
          </cell>
          <cell r="B9261" t="str">
            <v>640</v>
          </cell>
          <cell r="C9261" t="str">
            <v>40</v>
          </cell>
          <cell r="D9261" t="str">
            <v>55</v>
          </cell>
          <cell r="E9261" t="str">
            <v>570</v>
          </cell>
          <cell r="F9261" t="str">
            <v>6100.02</v>
          </cell>
          <cell r="G9261" t="str">
            <v>Utilities Telephone</v>
          </cell>
          <cell r="H9261">
            <v>0</v>
          </cell>
          <cell r="I9261">
            <v>0</v>
          </cell>
          <cell r="J9261">
            <v>0</v>
          </cell>
          <cell r="K9261">
            <v>0</v>
          </cell>
          <cell r="L9261">
            <v>0</v>
          </cell>
          <cell r="M9261">
            <v>0</v>
          </cell>
          <cell r="N9261">
            <v>0</v>
          </cell>
          <cell r="O9261" t="str">
            <v>+++</v>
          </cell>
        </row>
        <row r="9262">
          <cell r="A9262" t="str">
            <v>640.40.55.570-6100.03</v>
          </cell>
          <cell r="B9262" t="str">
            <v>640</v>
          </cell>
          <cell r="C9262" t="str">
            <v>40</v>
          </cell>
          <cell r="D9262" t="str">
            <v>55</v>
          </cell>
          <cell r="E9262" t="str">
            <v>570</v>
          </cell>
          <cell r="F9262" t="str">
            <v>6100.03</v>
          </cell>
          <cell r="G9262" t="str">
            <v>Utilities Data Transmission / ISP</v>
          </cell>
          <cell r="H9262">
            <v>0</v>
          </cell>
          <cell r="I9262">
            <v>0</v>
          </cell>
          <cell r="J9262">
            <v>0</v>
          </cell>
          <cell r="K9262">
            <v>0</v>
          </cell>
          <cell r="L9262">
            <v>0</v>
          </cell>
          <cell r="M9262">
            <v>0</v>
          </cell>
          <cell r="N9262">
            <v>0</v>
          </cell>
          <cell r="O9262" t="str">
            <v>+++</v>
          </cell>
        </row>
        <row r="9263">
          <cell r="A9263" t="str">
            <v>640.40.55.570-6200.01</v>
          </cell>
          <cell r="B9263" t="str">
            <v>640</v>
          </cell>
          <cell r="C9263" t="str">
            <v>40</v>
          </cell>
          <cell r="D9263" t="str">
            <v>55</v>
          </cell>
          <cell r="E9263" t="str">
            <v>570</v>
          </cell>
          <cell r="F9263" t="str">
            <v>6200.01</v>
          </cell>
          <cell r="G9263" t="str">
            <v>Supplies Office</v>
          </cell>
          <cell r="H9263">
            <v>0</v>
          </cell>
          <cell r="I9263">
            <v>0</v>
          </cell>
          <cell r="J9263">
            <v>0</v>
          </cell>
          <cell r="K9263">
            <v>0</v>
          </cell>
          <cell r="L9263">
            <v>0</v>
          </cell>
          <cell r="M9263">
            <v>0</v>
          </cell>
          <cell r="N9263">
            <v>0</v>
          </cell>
          <cell r="O9263" t="str">
            <v>+++</v>
          </cell>
        </row>
        <row r="9264">
          <cell r="A9264" t="str">
            <v>640.40.55.570-6200.02</v>
          </cell>
          <cell r="B9264" t="str">
            <v>640</v>
          </cell>
          <cell r="C9264" t="str">
            <v>40</v>
          </cell>
          <cell r="D9264" t="str">
            <v>55</v>
          </cell>
          <cell r="E9264" t="str">
            <v>570</v>
          </cell>
          <cell r="F9264" t="str">
            <v>6200.02</v>
          </cell>
          <cell r="G9264" t="str">
            <v>Supplies Special Department</v>
          </cell>
          <cell r="H9264">
            <v>0</v>
          </cell>
          <cell r="I9264">
            <v>0</v>
          </cell>
          <cell r="J9264">
            <v>0</v>
          </cell>
          <cell r="K9264">
            <v>0</v>
          </cell>
          <cell r="L9264">
            <v>0</v>
          </cell>
          <cell r="M9264">
            <v>0</v>
          </cell>
          <cell r="N9264">
            <v>0</v>
          </cell>
          <cell r="O9264" t="str">
            <v>+++</v>
          </cell>
        </row>
        <row r="9265">
          <cell r="A9265" t="str">
            <v>640.40.55.570-6200.03</v>
          </cell>
          <cell r="B9265" t="str">
            <v>640</v>
          </cell>
          <cell r="C9265" t="str">
            <v>40</v>
          </cell>
          <cell r="D9265" t="str">
            <v>55</v>
          </cell>
          <cell r="E9265" t="str">
            <v>570</v>
          </cell>
          <cell r="F9265" t="str">
            <v>6200.03</v>
          </cell>
          <cell r="G9265" t="str">
            <v>Supplies Copier Maintenance &amp; Supplies</v>
          </cell>
          <cell r="H9265">
            <v>0</v>
          </cell>
          <cell r="I9265">
            <v>0</v>
          </cell>
          <cell r="J9265">
            <v>0</v>
          </cell>
          <cell r="K9265">
            <v>0</v>
          </cell>
          <cell r="L9265">
            <v>0</v>
          </cell>
          <cell r="M9265">
            <v>0</v>
          </cell>
          <cell r="N9265">
            <v>0</v>
          </cell>
          <cell r="O9265" t="str">
            <v>+++</v>
          </cell>
        </row>
        <row r="9266">
          <cell r="A9266" t="str">
            <v>640.40.55.570-6200.04</v>
          </cell>
          <cell r="B9266" t="str">
            <v>640</v>
          </cell>
          <cell r="C9266" t="str">
            <v>40</v>
          </cell>
          <cell r="D9266" t="str">
            <v>55</v>
          </cell>
          <cell r="E9266" t="str">
            <v>570</v>
          </cell>
          <cell r="F9266" t="str">
            <v>6200.04</v>
          </cell>
          <cell r="G9266" t="str">
            <v>Supplies Postage</v>
          </cell>
          <cell r="H9266">
            <v>0</v>
          </cell>
          <cell r="I9266">
            <v>0</v>
          </cell>
          <cell r="J9266">
            <v>0</v>
          </cell>
          <cell r="K9266">
            <v>0</v>
          </cell>
          <cell r="L9266">
            <v>0</v>
          </cell>
          <cell r="M9266">
            <v>0</v>
          </cell>
          <cell r="N9266">
            <v>0</v>
          </cell>
          <cell r="O9266" t="str">
            <v>+++</v>
          </cell>
        </row>
        <row r="9267">
          <cell r="A9267" t="str">
            <v>640.40.55.570-6200.05</v>
          </cell>
          <cell r="B9267" t="str">
            <v>640</v>
          </cell>
          <cell r="C9267" t="str">
            <v>40</v>
          </cell>
          <cell r="D9267" t="str">
            <v>55</v>
          </cell>
          <cell r="E9267" t="str">
            <v>570</v>
          </cell>
          <cell r="F9267" t="str">
            <v>6200.05</v>
          </cell>
          <cell r="G9267" t="str">
            <v>Supplies Gasoline</v>
          </cell>
          <cell r="H9267">
            <v>0</v>
          </cell>
          <cell r="I9267">
            <v>0</v>
          </cell>
          <cell r="J9267">
            <v>0</v>
          </cell>
          <cell r="K9267">
            <v>0</v>
          </cell>
          <cell r="L9267">
            <v>0</v>
          </cell>
          <cell r="M9267">
            <v>0</v>
          </cell>
          <cell r="N9267">
            <v>0</v>
          </cell>
          <cell r="O9267" t="str">
            <v>+++</v>
          </cell>
        </row>
        <row r="9268">
          <cell r="A9268" t="str">
            <v>640.40.55.570-6200.06</v>
          </cell>
          <cell r="B9268" t="str">
            <v>640</v>
          </cell>
          <cell r="C9268" t="str">
            <v>40</v>
          </cell>
          <cell r="D9268" t="str">
            <v>55</v>
          </cell>
          <cell r="E9268" t="str">
            <v>570</v>
          </cell>
          <cell r="F9268" t="str">
            <v>6200.06</v>
          </cell>
          <cell r="G9268" t="str">
            <v>Supplies Propane</v>
          </cell>
          <cell r="H9268">
            <v>0</v>
          </cell>
          <cell r="I9268">
            <v>0</v>
          </cell>
          <cell r="J9268">
            <v>0</v>
          </cell>
          <cell r="K9268">
            <v>0</v>
          </cell>
          <cell r="L9268">
            <v>0</v>
          </cell>
          <cell r="M9268">
            <v>0</v>
          </cell>
          <cell r="N9268">
            <v>0</v>
          </cell>
          <cell r="O9268" t="str">
            <v>+++</v>
          </cell>
        </row>
        <row r="9269">
          <cell r="A9269" t="str">
            <v>640.40.55.570-6200.07</v>
          </cell>
          <cell r="B9269" t="str">
            <v>640</v>
          </cell>
          <cell r="C9269" t="str">
            <v>40</v>
          </cell>
          <cell r="D9269" t="str">
            <v>55</v>
          </cell>
          <cell r="E9269" t="str">
            <v>570</v>
          </cell>
          <cell r="F9269" t="str">
            <v>6200.07</v>
          </cell>
          <cell r="G9269" t="str">
            <v>Supplies Radio Communication &amp; Maint</v>
          </cell>
          <cell r="H9269">
            <v>0</v>
          </cell>
          <cell r="I9269">
            <v>0</v>
          </cell>
          <cell r="J9269">
            <v>0</v>
          </cell>
          <cell r="K9269">
            <v>0</v>
          </cell>
          <cell r="L9269">
            <v>0</v>
          </cell>
          <cell r="M9269">
            <v>0</v>
          </cell>
          <cell r="N9269">
            <v>0</v>
          </cell>
          <cell r="O9269" t="str">
            <v>+++</v>
          </cell>
        </row>
        <row r="9270">
          <cell r="A9270" t="str">
            <v>640.40.55.570-6200.09</v>
          </cell>
          <cell r="B9270" t="str">
            <v>640</v>
          </cell>
          <cell r="C9270" t="str">
            <v>40</v>
          </cell>
          <cell r="D9270" t="str">
            <v>55</v>
          </cell>
          <cell r="E9270" t="str">
            <v>570</v>
          </cell>
          <cell r="F9270" t="str">
            <v>6200.09</v>
          </cell>
          <cell r="G9270" t="str">
            <v>Supplies Data Processing</v>
          </cell>
          <cell r="H9270">
            <v>0</v>
          </cell>
          <cell r="I9270">
            <v>0</v>
          </cell>
          <cell r="J9270">
            <v>0</v>
          </cell>
          <cell r="K9270">
            <v>0</v>
          </cell>
          <cell r="L9270">
            <v>0</v>
          </cell>
          <cell r="M9270">
            <v>0</v>
          </cell>
          <cell r="N9270">
            <v>0</v>
          </cell>
          <cell r="O9270" t="str">
            <v>+++</v>
          </cell>
        </row>
        <row r="9271">
          <cell r="A9271" t="str">
            <v>640.40.55.570-6200.10</v>
          </cell>
          <cell r="B9271" t="str">
            <v>640</v>
          </cell>
          <cell r="C9271" t="str">
            <v>40</v>
          </cell>
          <cell r="D9271" t="str">
            <v>55</v>
          </cell>
          <cell r="E9271" t="str">
            <v>570</v>
          </cell>
          <cell r="F9271" t="str">
            <v>6200.10</v>
          </cell>
          <cell r="G9271" t="str">
            <v>Supplies Protective Clothing</v>
          </cell>
          <cell r="H9271">
            <v>0</v>
          </cell>
          <cell r="I9271">
            <v>0</v>
          </cell>
          <cell r="J9271">
            <v>0</v>
          </cell>
          <cell r="K9271">
            <v>0</v>
          </cell>
          <cell r="L9271">
            <v>0</v>
          </cell>
          <cell r="M9271">
            <v>0</v>
          </cell>
          <cell r="N9271">
            <v>0</v>
          </cell>
          <cell r="O9271" t="str">
            <v>+++</v>
          </cell>
        </row>
        <row r="9272">
          <cell r="A9272" t="str">
            <v>640.40.55.570-6200.12</v>
          </cell>
          <cell r="B9272" t="str">
            <v>640</v>
          </cell>
          <cell r="C9272" t="str">
            <v>40</v>
          </cell>
          <cell r="D9272" t="str">
            <v>55</v>
          </cell>
          <cell r="E9272" t="str">
            <v>570</v>
          </cell>
          <cell r="F9272" t="str">
            <v>6200.12</v>
          </cell>
          <cell r="G9272" t="str">
            <v>Supplies CNG</v>
          </cell>
          <cell r="H9272">
            <v>0</v>
          </cell>
          <cell r="I9272">
            <v>0</v>
          </cell>
          <cell r="J9272">
            <v>0</v>
          </cell>
          <cell r="K9272">
            <v>0</v>
          </cell>
          <cell r="L9272">
            <v>0</v>
          </cell>
          <cell r="M9272">
            <v>0</v>
          </cell>
          <cell r="N9272">
            <v>0</v>
          </cell>
          <cell r="O9272" t="str">
            <v>+++</v>
          </cell>
        </row>
        <row r="9273">
          <cell r="A9273" t="str">
            <v>640.40.55.570-6280.03</v>
          </cell>
          <cell r="B9273" t="str">
            <v>640</v>
          </cell>
          <cell r="C9273" t="str">
            <v>40</v>
          </cell>
          <cell r="D9273" t="str">
            <v>55</v>
          </cell>
          <cell r="E9273" t="str">
            <v>570</v>
          </cell>
          <cell r="F9273" t="str">
            <v>6280.03</v>
          </cell>
          <cell r="G9273" t="str">
            <v>Supplies-Public Works Soundwall Repair</v>
          </cell>
          <cell r="H9273">
            <v>0</v>
          </cell>
          <cell r="I9273">
            <v>0</v>
          </cell>
          <cell r="J9273">
            <v>0</v>
          </cell>
          <cell r="K9273">
            <v>0</v>
          </cell>
          <cell r="L9273">
            <v>0</v>
          </cell>
          <cell r="M9273">
            <v>0</v>
          </cell>
          <cell r="N9273">
            <v>0</v>
          </cell>
          <cell r="O9273" t="str">
            <v>+++</v>
          </cell>
        </row>
        <row r="9274">
          <cell r="A9274" t="str">
            <v>640.40.55.570-6280.04</v>
          </cell>
          <cell r="B9274" t="str">
            <v>640</v>
          </cell>
          <cell r="C9274" t="str">
            <v>40</v>
          </cell>
          <cell r="D9274" t="str">
            <v>55</v>
          </cell>
          <cell r="E9274" t="str">
            <v>570</v>
          </cell>
          <cell r="F9274" t="str">
            <v>6280.04</v>
          </cell>
          <cell r="G9274" t="str">
            <v>Supplies-Public Works Sidewalk Repair</v>
          </cell>
          <cell r="H9274">
            <v>0</v>
          </cell>
          <cell r="I9274">
            <v>0</v>
          </cell>
          <cell r="J9274">
            <v>0</v>
          </cell>
          <cell r="K9274">
            <v>0</v>
          </cell>
          <cell r="L9274">
            <v>0</v>
          </cell>
          <cell r="M9274">
            <v>0</v>
          </cell>
          <cell r="N9274">
            <v>0</v>
          </cell>
          <cell r="O9274" t="str">
            <v>+++</v>
          </cell>
        </row>
        <row r="9275">
          <cell r="A9275" t="str">
            <v>640.40.55.570-6280.05</v>
          </cell>
          <cell r="B9275" t="str">
            <v>640</v>
          </cell>
          <cell r="C9275" t="str">
            <v>40</v>
          </cell>
          <cell r="D9275" t="str">
            <v>55</v>
          </cell>
          <cell r="E9275" t="str">
            <v>570</v>
          </cell>
          <cell r="F9275" t="str">
            <v>6280.05</v>
          </cell>
          <cell r="G9275" t="str">
            <v>Supplies-Public Works Traffic Signs</v>
          </cell>
          <cell r="H9275">
            <v>0</v>
          </cell>
          <cell r="I9275">
            <v>0</v>
          </cell>
          <cell r="J9275">
            <v>0</v>
          </cell>
          <cell r="K9275">
            <v>0</v>
          </cell>
          <cell r="L9275">
            <v>0</v>
          </cell>
          <cell r="M9275">
            <v>0</v>
          </cell>
          <cell r="N9275">
            <v>0</v>
          </cell>
          <cell r="O9275" t="str">
            <v>+++</v>
          </cell>
        </row>
        <row r="9276">
          <cell r="A9276" t="str">
            <v>640.40.55.570-6280.08</v>
          </cell>
          <cell r="B9276" t="str">
            <v>640</v>
          </cell>
          <cell r="C9276" t="str">
            <v>40</v>
          </cell>
          <cell r="D9276" t="str">
            <v>55</v>
          </cell>
          <cell r="E9276" t="str">
            <v>570</v>
          </cell>
          <cell r="F9276" t="str">
            <v>6280.08</v>
          </cell>
          <cell r="G9276" t="str">
            <v>Supplies-Public Works Pump</v>
          </cell>
          <cell r="H9276">
            <v>0</v>
          </cell>
          <cell r="I9276">
            <v>0</v>
          </cell>
          <cell r="J9276">
            <v>0</v>
          </cell>
          <cell r="K9276">
            <v>0</v>
          </cell>
          <cell r="L9276">
            <v>0</v>
          </cell>
          <cell r="M9276">
            <v>0</v>
          </cell>
          <cell r="N9276">
            <v>0</v>
          </cell>
          <cell r="O9276" t="str">
            <v>+++</v>
          </cell>
        </row>
        <row r="9277">
          <cell r="A9277" t="str">
            <v>640.40.55.570-6280.09</v>
          </cell>
          <cell r="B9277" t="str">
            <v>640</v>
          </cell>
          <cell r="C9277" t="str">
            <v>40</v>
          </cell>
          <cell r="D9277" t="str">
            <v>55</v>
          </cell>
          <cell r="E9277" t="str">
            <v>570</v>
          </cell>
          <cell r="F9277" t="str">
            <v>6280.09</v>
          </cell>
          <cell r="G9277" t="str">
            <v>Supplies-Public Works Storm Drain System</v>
          </cell>
          <cell r="H9277">
            <v>0</v>
          </cell>
          <cell r="I9277">
            <v>0</v>
          </cell>
          <cell r="J9277">
            <v>0</v>
          </cell>
          <cell r="K9277">
            <v>0</v>
          </cell>
          <cell r="L9277">
            <v>0</v>
          </cell>
          <cell r="M9277">
            <v>0</v>
          </cell>
          <cell r="N9277">
            <v>0</v>
          </cell>
          <cell r="O9277" t="str">
            <v>+++</v>
          </cell>
        </row>
        <row r="9278">
          <cell r="A9278" t="str">
            <v>640.40.55.570-6280.10</v>
          </cell>
          <cell r="B9278" t="str">
            <v>640</v>
          </cell>
          <cell r="C9278" t="str">
            <v>40</v>
          </cell>
          <cell r="D9278" t="str">
            <v>55</v>
          </cell>
          <cell r="E9278" t="str">
            <v>570</v>
          </cell>
          <cell r="F9278" t="str">
            <v>6280.10</v>
          </cell>
          <cell r="G9278" t="str">
            <v>Supplies-Public Works Storm Drain Basin</v>
          </cell>
          <cell r="H9278">
            <v>0</v>
          </cell>
          <cell r="I9278">
            <v>0</v>
          </cell>
          <cell r="J9278">
            <v>0</v>
          </cell>
          <cell r="K9278">
            <v>0</v>
          </cell>
          <cell r="L9278">
            <v>0</v>
          </cell>
          <cell r="M9278">
            <v>0</v>
          </cell>
          <cell r="N9278">
            <v>0</v>
          </cell>
          <cell r="O9278" t="str">
            <v>+++</v>
          </cell>
        </row>
        <row r="9279">
          <cell r="A9279" t="str">
            <v>640.40.55.570-6280.11</v>
          </cell>
          <cell r="B9279" t="str">
            <v>640</v>
          </cell>
          <cell r="C9279" t="str">
            <v>40</v>
          </cell>
          <cell r="D9279" t="str">
            <v>55</v>
          </cell>
          <cell r="E9279" t="str">
            <v>570</v>
          </cell>
          <cell r="F9279" t="str">
            <v>6280.11</v>
          </cell>
          <cell r="G9279" t="str">
            <v>Supplies-Public Works Custodial</v>
          </cell>
          <cell r="H9279">
            <v>0</v>
          </cell>
          <cell r="I9279">
            <v>0</v>
          </cell>
          <cell r="J9279">
            <v>0</v>
          </cell>
          <cell r="K9279">
            <v>0</v>
          </cell>
          <cell r="L9279">
            <v>0</v>
          </cell>
          <cell r="M9279">
            <v>0</v>
          </cell>
          <cell r="N9279">
            <v>0</v>
          </cell>
          <cell r="O9279" t="str">
            <v>+++</v>
          </cell>
        </row>
        <row r="9280">
          <cell r="A9280" t="str">
            <v>640.40.55.570-6280.12</v>
          </cell>
          <cell r="B9280" t="str">
            <v>640</v>
          </cell>
          <cell r="C9280" t="str">
            <v>40</v>
          </cell>
          <cell r="D9280" t="str">
            <v>55</v>
          </cell>
          <cell r="E9280" t="str">
            <v>570</v>
          </cell>
          <cell r="F9280" t="str">
            <v>6280.12</v>
          </cell>
          <cell r="G9280" t="str">
            <v>Supplies-Public Works Chemicals</v>
          </cell>
          <cell r="H9280">
            <v>0</v>
          </cell>
          <cell r="I9280">
            <v>0</v>
          </cell>
          <cell r="J9280">
            <v>0</v>
          </cell>
          <cell r="K9280">
            <v>0</v>
          </cell>
          <cell r="L9280">
            <v>0</v>
          </cell>
          <cell r="M9280">
            <v>0</v>
          </cell>
          <cell r="N9280">
            <v>0</v>
          </cell>
          <cell r="O9280" t="str">
            <v>+++</v>
          </cell>
        </row>
        <row r="9281">
          <cell r="A9281" t="str">
            <v>640.40.55.570-6280.13</v>
          </cell>
          <cell r="B9281" t="str">
            <v>640</v>
          </cell>
          <cell r="C9281" t="str">
            <v>40</v>
          </cell>
          <cell r="D9281" t="str">
            <v>55</v>
          </cell>
          <cell r="E9281" t="str">
            <v>570</v>
          </cell>
          <cell r="F9281" t="str">
            <v>6280.13</v>
          </cell>
          <cell r="G9281" t="str">
            <v>Supplies-Public Works Laboratory</v>
          </cell>
          <cell r="H9281">
            <v>0</v>
          </cell>
          <cell r="I9281">
            <v>0</v>
          </cell>
          <cell r="J9281">
            <v>0</v>
          </cell>
          <cell r="K9281">
            <v>0</v>
          </cell>
          <cell r="L9281">
            <v>0</v>
          </cell>
          <cell r="M9281">
            <v>0</v>
          </cell>
          <cell r="N9281">
            <v>0</v>
          </cell>
          <cell r="O9281" t="str">
            <v>+++</v>
          </cell>
        </row>
        <row r="9282">
          <cell r="A9282" t="str">
            <v>640.40.55.570-6280.14</v>
          </cell>
          <cell r="B9282" t="str">
            <v>640</v>
          </cell>
          <cell r="C9282" t="str">
            <v>40</v>
          </cell>
          <cell r="D9282" t="str">
            <v>55</v>
          </cell>
          <cell r="E9282" t="str">
            <v>570</v>
          </cell>
          <cell r="F9282" t="str">
            <v>6280.14</v>
          </cell>
          <cell r="G9282" t="str">
            <v>Supplies-Public Works Protective Clothing</v>
          </cell>
          <cell r="H9282">
            <v>0</v>
          </cell>
          <cell r="I9282">
            <v>0</v>
          </cell>
          <cell r="J9282">
            <v>0</v>
          </cell>
          <cell r="K9282">
            <v>0</v>
          </cell>
          <cell r="L9282">
            <v>0</v>
          </cell>
          <cell r="M9282">
            <v>0</v>
          </cell>
          <cell r="N9282">
            <v>0</v>
          </cell>
          <cell r="O9282" t="str">
            <v>+++</v>
          </cell>
        </row>
        <row r="9283">
          <cell r="A9283" t="str">
            <v>640.40.55.570-6280.15</v>
          </cell>
          <cell r="B9283" t="str">
            <v>640</v>
          </cell>
          <cell r="C9283" t="str">
            <v>40</v>
          </cell>
          <cell r="D9283" t="str">
            <v>55</v>
          </cell>
          <cell r="E9283" t="str">
            <v>570</v>
          </cell>
          <cell r="F9283" t="str">
            <v>6280.15</v>
          </cell>
          <cell r="G9283" t="str">
            <v>Supplies-Public Works Mechanics Tools</v>
          </cell>
          <cell r="H9283">
            <v>0</v>
          </cell>
          <cell r="I9283">
            <v>0</v>
          </cell>
          <cell r="J9283">
            <v>0</v>
          </cell>
          <cell r="K9283">
            <v>0</v>
          </cell>
          <cell r="L9283">
            <v>0</v>
          </cell>
          <cell r="M9283">
            <v>0</v>
          </cell>
          <cell r="N9283">
            <v>0</v>
          </cell>
          <cell r="O9283" t="str">
            <v>+++</v>
          </cell>
        </row>
        <row r="9284">
          <cell r="A9284" t="str">
            <v>640.40.55.570-6280.16</v>
          </cell>
          <cell r="B9284" t="str">
            <v>640</v>
          </cell>
          <cell r="C9284" t="str">
            <v>40</v>
          </cell>
          <cell r="D9284" t="str">
            <v>55</v>
          </cell>
          <cell r="E9284" t="str">
            <v>570</v>
          </cell>
          <cell r="F9284" t="str">
            <v>6280.16</v>
          </cell>
          <cell r="G9284" t="str">
            <v>Supplies-Public Works UV System Supplies</v>
          </cell>
          <cell r="H9284">
            <v>0</v>
          </cell>
          <cell r="I9284">
            <v>0</v>
          </cell>
          <cell r="J9284">
            <v>0</v>
          </cell>
          <cell r="K9284">
            <v>0</v>
          </cell>
          <cell r="L9284">
            <v>0</v>
          </cell>
          <cell r="M9284">
            <v>0</v>
          </cell>
          <cell r="N9284">
            <v>0</v>
          </cell>
          <cell r="O9284" t="str">
            <v>+++</v>
          </cell>
        </row>
        <row r="9285">
          <cell r="A9285" t="str">
            <v>640.40.55.570-6280.19</v>
          </cell>
          <cell r="B9285" t="str">
            <v>640</v>
          </cell>
          <cell r="C9285" t="str">
            <v>40</v>
          </cell>
          <cell r="D9285" t="str">
            <v>55</v>
          </cell>
          <cell r="E9285" t="str">
            <v>570</v>
          </cell>
          <cell r="F9285" t="str">
            <v>6280.19</v>
          </cell>
          <cell r="G9285" t="str">
            <v>Supplies-Public Works Specialty Maintenance Tools</v>
          </cell>
          <cell r="H9285">
            <v>0</v>
          </cell>
          <cell r="I9285">
            <v>0</v>
          </cell>
          <cell r="J9285">
            <v>0</v>
          </cell>
          <cell r="K9285">
            <v>0</v>
          </cell>
          <cell r="L9285">
            <v>0</v>
          </cell>
          <cell r="M9285">
            <v>0</v>
          </cell>
          <cell r="N9285">
            <v>0</v>
          </cell>
          <cell r="O9285" t="str">
            <v>+++</v>
          </cell>
        </row>
        <row r="9286">
          <cell r="A9286" t="str">
            <v>640.40.55.570-6280.20</v>
          </cell>
          <cell r="B9286" t="str">
            <v>640</v>
          </cell>
          <cell r="C9286" t="str">
            <v>40</v>
          </cell>
          <cell r="D9286" t="str">
            <v>55</v>
          </cell>
          <cell r="E9286" t="str">
            <v>570</v>
          </cell>
          <cell r="F9286" t="str">
            <v>6280.20</v>
          </cell>
          <cell r="G9286" t="str">
            <v>Supplies-Public Works Bin Repair</v>
          </cell>
          <cell r="H9286">
            <v>0</v>
          </cell>
          <cell r="I9286">
            <v>0</v>
          </cell>
          <cell r="J9286">
            <v>0</v>
          </cell>
          <cell r="K9286">
            <v>0</v>
          </cell>
          <cell r="L9286">
            <v>0</v>
          </cell>
          <cell r="M9286">
            <v>0</v>
          </cell>
          <cell r="N9286">
            <v>0</v>
          </cell>
          <cell r="O9286" t="str">
            <v>+++</v>
          </cell>
        </row>
        <row r="9287">
          <cell r="A9287" t="str">
            <v>640.40.55.570-6280.21</v>
          </cell>
          <cell r="B9287" t="str">
            <v>640</v>
          </cell>
          <cell r="C9287" t="str">
            <v>40</v>
          </cell>
          <cell r="D9287" t="str">
            <v>55</v>
          </cell>
          <cell r="E9287" t="str">
            <v>570</v>
          </cell>
          <cell r="F9287" t="str">
            <v>6280.21</v>
          </cell>
          <cell r="G9287" t="str">
            <v>Supplies-Public Works Used Oil Grant</v>
          </cell>
          <cell r="H9287">
            <v>0</v>
          </cell>
          <cell r="I9287">
            <v>0</v>
          </cell>
          <cell r="J9287">
            <v>0</v>
          </cell>
          <cell r="K9287">
            <v>0</v>
          </cell>
          <cell r="L9287">
            <v>0</v>
          </cell>
          <cell r="M9287">
            <v>0</v>
          </cell>
          <cell r="N9287">
            <v>0</v>
          </cell>
          <cell r="O9287" t="str">
            <v>+++</v>
          </cell>
        </row>
        <row r="9288">
          <cell r="A9288" t="str">
            <v>640.40.55.570-6280.22</v>
          </cell>
          <cell r="B9288" t="str">
            <v>640</v>
          </cell>
          <cell r="C9288" t="str">
            <v>40</v>
          </cell>
          <cell r="D9288" t="str">
            <v>55</v>
          </cell>
          <cell r="E9288" t="str">
            <v>570</v>
          </cell>
          <cell r="F9288" t="str">
            <v>6280.22</v>
          </cell>
          <cell r="G9288" t="str">
            <v>Supplies-Public Works Recycled Products</v>
          </cell>
          <cell r="H9288">
            <v>0</v>
          </cell>
          <cell r="I9288">
            <v>0</v>
          </cell>
          <cell r="J9288">
            <v>0</v>
          </cell>
          <cell r="K9288">
            <v>0</v>
          </cell>
          <cell r="L9288">
            <v>0</v>
          </cell>
          <cell r="M9288">
            <v>0</v>
          </cell>
          <cell r="N9288">
            <v>0</v>
          </cell>
          <cell r="O9288" t="str">
            <v>+++</v>
          </cell>
        </row>
        <row r="9289">
          <cell r="A9289" t="str">
            <v>640.40.55.570-6280.23</v>
          </cell>
          <cell r="B9289" t="str">
            <v>640</v>
          </cell>
          <cell r="C9289" t="str">
            <v>40</v>
          </cell>
          <cell r="D9289" t="str">
            <v>55</v>
          </cell>
          <cell r="E9289" t="str">
            <v>570</v>
          </cell>
          <cell r="F9289" t="str">
            <v>6280.23</v>
          </cell>
          <cell r="G9289" t="str">
            <v>Supplies-Public Works Recycling Education Program</v>
          </cell>
          <cell r="H9289">
            <v>0</v>
          </cell>
          <cell r="I9289">
            <v>0</v>
          </cell>
          <cell r="J9289">
            <v>0</v>
          </cell>
          <cell r="K9289">
            <v>0</v>
          </cell>
          <cell r="L9289">
            <v>0</v>
          </cell>
          <cell r="M9289">
            <v>0</v>
          </cell>
          <cell r="N9289">
            <v>0</v>
          </cell>
          <cell r="O9289" t="str">
            <v>+++</v>
          </cell>
        </row>
        <row r="9290">
          <cell r="A9290" t="str">
            <v>640.40.55.570-6280.25</v>
          </cell>
          <cell r="B9290" t="str">
            <v>640</v>
          </cell>
          <cell r="C9290" t="str">
            <v>40</v>
          </cell>
          <cell r="D9290" t="str">
            <v>55</v>
          </cell>
          <cell r="E9290" t="str">
            <v>570</v>
          </cell>
          <cell r="F9290" t="str">
            <v>6280.25</v>
          </cell>
          <cell r="G9290" t="str">
            <v>Supplies-Public Works Collection Containers</v>
          </cell>
          <cell r="H9290">
            <v>0</v>
          </cell>
          <cell r="I9290">
            <v>0</v>
          </cell>
          <cell r="J9290">
            <v>0</v>
          </cell>
          <cell r="K9290">
            <v>0</v>
          </cell>
          <cell r="L9290">
            <v>0</v>
          </cell>
          <cell r="M9290">
            <v>0</v>
          </cell>
          <cell r="N9290">
            <v>0</v>
          </cell>
          <cell r="O9290" t="str">
            <v>+++</v>
          </cell>
        </row>
        <row r="9291">
          <cell r="A9291" t="str">
            <v>640.40.55.570-6280.26</v>
          </cell>
          <cell r="B9291" t="str">
            <v>640</v>
          </cell>
          <cell r="C9291" t="str">
            <v>40</v>
          </cell>
          <cell r="D9291" t="str">
            <v>55</v>
          </cell>
          <cell r="E9291" t="str">
            <v>570</v>
          </cell>
          <cell r="F9291" t="str">
            <v>6280.26</v>
          </cell>
          <cell r="G9291" t="str">
            <v>Supplies-Public Works 3 Cart System Containers</v>
          </cell>
          <cell r="H9291">
            <v>0</v>
          </cell>
          <cell r="I9291">
            <v>0</v>
          </cell>
          <cell r="J9291">
            <v>0</v>
          </cell>
          <cell r="K9291">
            <v>0</v>
          </cell>
          <cell r="L9291">
            <v>0</v>
          </cell>
          <cell r="M9291">
            <v>0</v>
          </cell>
          <cell r="N9291">
            <v>0</v>
          </cell>
          <cell r="O9291" t="str">
            <v>+++</v>
          </cell>
        </row>
        <row r="9292">
          <cell r="A9292" t="str">
            <v>640.40.55.570-6280.27</v>
          </cell>
          <cell r="B9292" t="str">
            <v>640</v>
          </cell>
          <cell r="C9292" t="str">
            <v>40</v>
          </cell>
          <cell r="D9292" t="str">
            <v>55</v>
          </cell>
          <cell r="E9292" t="str">
            <v>570</v>
          </cell>
          <cell r="F9292" t="str">
            <v>6280.27</v>
          </cell>
          <cell r="G9292" t="str">
            <v>Supplies-Public Works SSJID Surface Water</v>
          </cell>
          <cell r="H9292">
            <v>0</v>
          </cell>
          <cell r="I9292">
            <v>0</v>
          </cell>
          <cell r="J9292">
            <v>0</v>
          </cell>
          <cell r="K9292">
            <v>0</v>
          </cell>
          <cell r="L9292">
            <v>0</v>
          </cell>
          <cell r="M9292">
            <v>0</v>
          </cell>
          <cell r="N9292">
            <v>0</v>
          </cell>
          <cell r="O9292" t="str">
            <v>+++</v>
          </cell>
        </row>
        <row r="9293">
          <cell r="A9293" t="str">
            <v>640.40.55.570-6280.28</v>
          </cell>
          <cell r="B9293" t="str">
            <v>640</v>
          </cell>
          <cell r="C9293" t="str">
            <v>40</v>
          </cell>
          <cell r="D9293" t="str">
            <v>55</v>
          </cell>
          <cell r="E9293" t="str">
            <v>570</v>
          </cell>
          <cell r="F9293" t="str">
            <v>6280.28</v>
          </cell>
          <cell r="G9293" t="str">
            <v>Supplies-Public Works Water Treatment Chemicals</v>
          </cell>
          <cell r="H9293">
            <v>0</v>
          </cell>
          <cell r="I9293">
            <v>0</v>
          </cell>
          <cell r="J9293">
            <v>0</v>
          </cell>
          <cell r="K9293">
            <v>0</v>
          </cell>
          <cell r="L9293">
            <v>0</v>
          </cell>
          <cell r="M9293">
            <v>0</v>
          </cell>
          <cell r="N9293">
            <v>0</v>
          </cell>
          <cell r="O9293" t="str">
            <v>+++</v>
          </cell>
        </row>
        <row r="9294">
          <cell r="A9294" t="str">
            <v>640.40.55.570-6280.29</v>
          </cell>
          <cell r="B9294" t="str">
            <v>640</v>
          </cell>
          <cell r="C9294" t="str">
            <v>40</v>
          </cell>
          <cell r="D9294" t="str">
            <v>55</v>
          </cell>
          <cell r="E9294" t="str">
            <v>570</v>
          </cell>
          <cell r="F9294" t="str">
            <v>6280.29</v>
          </cell>
          <cell r="G9294" t="str">
            <v>Supplies-Public Works Water Treatment</v>
          </cell>
          <cell r="H9294">
            <v>0</v>
          </cell>
          <cell r="I9294">
            <v>0</v>
          </cell>
          <cell r="J9294">
            <v>0</v>
          </cell>
          <cell r="K9294">
            <v>0</v>
          </cell>
          <cell r="L9294">
            <v>0</v>
          </cell>
          <cell r="M9294">
            <v>0</v>
          </cell>
          <cell r="N9294">
            <v>0</v>
          </cell>
          <cell r="O9294" t="str">
            <v>+++</v>
          </cell>
        </row>
        <row r="9295">
          <cell r="A9295" t="str">
            <v>640.40.55.570-6280.30</v>
          </cell>
          <cell r="B9295" t="str">
            <v>640</v>
          </cell>
          <cell r="C9295" t="str">
            <v>40</v>
          </cell>
          <cell r="D9295" t="str">
            <v>55</v>
          </cell>
          <cell r="E9295" t="str">
            <v>570</v>
          </cell>
          <cell r="F9295" t="str">
            <v>6280.30</v>
          </cell>
          <cell r="G9295" t="str">
            <v>Supplies-Public Works Automated &amp; Hand Tools</v>
          </cell>
          <cell r="H9295">
            <v>0</v>
          </cell>
          <cell r="I9295">
            <v>0</v>
          </cell>
          <cell r="J9295">
            <v>0</v>
          </cell>
          <cell r="K9295">
            <v>0</v>
          </cell>
          <cell r="L9295">
            <v>0</v>
          </cell>
          <cell r="M9295">
            <v>0</v>
          </cell>
          <cell r="N9295">
            <v>0</v>
          </cell>
          <cell r="O9295" t="str">
            <v>+++</v>
          </cell>
        </row>
        <row r="9296">
          <cell r="A9296" t="str">
            <v>640.40.55.570-6280.31</v>
          </cell>
          <cell r="B9296" t="str">
            <v>640</v>
          </cell>
          <cell r="C9296" t="str">
            <v>40</v>
          </cell>
          <cell r="D9296" t="str">
            <v>55</v>
          </cell>
          <cell r="E9296" t="str">
            <v>570</v>
          </cell>
          <cell r="F9296" t="str">
            <v>6280.31</v>
          </cell>
          <cell r="G9296" t="str">
            <v>Supplies-Public Works Water Conservation</v>
          </cell>
          <cell r="H9296">
            <v>0</v>
          </cell>
          <cell r="I9296">
            <v>0</v>
          </cell>
          <cell r="J9296">
            <v>0</v>
          </cell>
          <cell r="K9296">
            <v>0</v>
          </cell>
          <cell r="L9296">
            <v>0</v>
          </cell>
          <cell r="M9296">
            <v>0</v>
          </cell>
          <cell r="N9296">
            <v>0</v>
          </cell>
          <cell r="O9296" t="str">
            <v>+++</v>
          </cell>
        </row>
        <row r="9297">
          <cell r="A9297" t="str">
            <v>640.40.55.570-6280.32</v>
          </cell>
          <cell r="B9297" t="str">
            <v>640</v>
          </cell>
          <cell r="C9297" t="str">
            <v>40</v>
          </cell>
          <cell r="D9297" t="str">
            <v>55</v>
          </cell>
          <cell r="E9297" t="str">
            <v>570</v>
          </cell>
          <cell r="F9297" t="str">
            <v>6280.32</v>
          </cell>
          <cell r="G9297" t="str">
            <v>Supplies-Public Works Water Distribution System</v>
          </cell>
          <cell r="H9297">
            <v>0</v>
          </cell>
          <cell r="I9297">
            <v>0</v>
          </cell>
          <cell r="J9297">
            <v>0</v>
          </cell>
          <cell r="K9297">
            <v>0</v>
          </cell>
          <cell r="L9297">
            <v>0</v>
          </cell>
          <cell r="M9297">
            <v>0</v>
          </cell>
          <cell r="N9297">
            <v>0</v>
          </cell>
          <cell r="O9297" t="str">
            <v>+++</v>
          </cell>
        </row>
        <row r="9298">
          <cell r="A9298" t="str">
            <v>640.40.55.570-6280.33</v>
          </cell>
          <cell r="B9298" t="str">
            <v>640</v>
          </cell>
          <cell r="C9298" t="str">
            <v>40</v>
          </cell>
          <cell r="D9298" t="str">
            <v>55</v>
          </cell>
          <cell r="E9298" t="str">
            <v>570</v>
          </cell>
          <cell r="F9298" t="str">
            <v>6280.33</v>
          </cell>
          <cell r="G9298" t="str">
            <v>Supplies-Public Works Fire Hydrants</v>
          </cell>
          <cell r="H9298">
            <v>0</v>
          </cell>
          <cell r="I9298">
            <v>0</v>
          </cell>
          <cell r="J9298">
            <v>0</v>
          </cell>
          <cell r="K9298">
            <v>0</v>
          </cell>
          <cell r="L9298">
            <v>0</v>
          </cell>
          <cell r="M9298">
            <v>0</v>
          </cell>
          <cell r="N9298">
            <v>0</v>
          </cell>
          <cell r="O9298" t="str">
            <v>+++</v>
          </cell>
        </row>
        <row r="9299">
          <cell r="A9299" t="str">
            <v>640.40.55.570-6280.34</v>
          </cell>
          <cell r="B9299" t="str">
            <v>640</v>
          </cell>
          <cell r="C9299" t="str">
            <v>40</v>
          </cell>
          <cell r="D9299" t="str">
            <v>55</v>
          </cell>
          <cell r="E9299" t="str">
            <v>570</v>
          </cell>
          <cell r="F9299" t="str">
            <v>6280.34</v>
          </cell>
          <cell r="G9299" t="str">
            <v>Supplies-Public Works Wells &amp; Pumps</v>
          </cell>
          <cell r="H9299">
            <v>0</v>
          </cell>
          <cell r="I9299">
            <v>0</v>
          </cell>
          <cell r="J9299">
            <v>0</v>
          </cell>
          <cell r="K9299">
            <v>0</v>
          </cell>
          <cell r="L9299">
            <v>0</v>
          </cell>
          <cell r="M9299">
            <v>0</v>
          </cell>
          <cell r="N9299">
            <v>0</v>
          </cell>
          <cell r="O9299" t="str">
            <v>+++</v>
          </cell>
        </row>
        <row r="9300">
          <cell r="A9300" t="str">
            <v>640.40.55.570-6280.35</v>
          </cell>
          <cell r="B9300" t="str">
            <v>640</v>
          </cell>
          <cell r="C9300" t="str">
            <v>40</v>
          </cell>
          <cell r="D9300" t="str">
            <v>55</v>
          </cell>
          <cell r="E9300" t="str">
            <v>570</v>
          </cell>
          <cell r="F9300" t="str">
            <v>6280.35</v>
          </cell>
          <cell r="G9300" t="str">
            <v>Supplies-Public Works Water Meters &amp; Boxes</v>
          </cell>
          <cell r="H9300">
            <v>0</v>
          </cell>
          <cell r="I9300">
            <v>0</v>
          </cell>
          <cell r="J9300">
            <v>0</v>
          </cell>
          <cell r="K9300">
            <v>0</v>
          </cell>
          <cell r="L9300">
            <v>0</v>
          </cell>
          <cell r="M9300">
            <v>0</v>
          </cell>
          <cell r="N9300">
            <v>0</v>
          </cell>
          <cell r="O9300" t="str">
            <v>+++</v>
          </cell>
        </row>
        <row r="9301">
          <cell r="A9301" t="str">
            <v>640.40.55.570-6280.36</v>
          </cell>
          <cell r="B9301" t="str">
            <v>640</v>
          </cell>
          <cell r="C9301" t="str">
            <v>40</v>
          </cell>
          <cell r="D9301" t="str">
            <v>55</v>
          </cell>
          <cell r="E9301" t="str">
            <v>570</v>
          </cell>
          <cell r="F9301" t="str">
            <v>6280.36</v>
          </cell>
          <cell r="G9301" t="str">
            <v>Supplies-Public Works Traffic Calming</v>
          </cell>
          <cell r="H9301">
            <v>0</v>
          </cell>
          <cell r="I9301">
            <v>0</v>
          </cell>
          <cell r="J9301">
            <v>0</v>
          </cell>
          <cell r="K9301">
            <v>0</v>
          </cell>
          <cell r="L9301">
            <v>0</v>
          </cell>
          <cell r="M9301">
            <v>0</v>
          </cell>
          <cell r="N9301">
            <v>0</v>
          </cell>
          <cell r="O9301" t="str">
            <v>+++</v>
          </cell>
        </row>
        <row r="9302">
          <cell r="A9302" t="str">
            <v>640.40.55.570-6280.38</v>
          </cell>
          <cell r="B9302" t="str">
            <v>640</v>
          </cell>
          <cell r="C9302" t="str">
            <v>40</v>
          </cell>
          <cell r="D9302" t="str">
            <v>55</v>
          </cell>
          <cell r="E9302" t="str">
            <v>570</v>
          </cell>
          <cell r="F9302" t="str">
            <v>6280.38</v>
          </cell>
          <cell r="G9302" t="str">
            <v>Supplies-Public Works Global Supplies</v>
          </cell>
          <cell r="H9302">
            <v>0</v>
          </cell>
          <cell r="I9302">
            <v>0</v>
          </cell>
          <cell r="J9302">
            <v>0</v>
          </cell>
          <cell r="K9302">
            <v>0</v>
          </cell>
          <cell r="L9302">
            <v>0</v>
          </cell>
          <cell r="M9302">
            <v>0</v>
          </cell>
          <cell r="N9302">
            <v>0</v>
          </cell>
          <cell r="O9302" t="str">
            <v>+++</v>
          </cell>
        </row>
        <row r="9303">
          <cell r="A9303" t="str">
            <v>640.40.55.570-6280.39</v>
          </cell>
          <cell r="B9303" t="str">
            <v>640</v>
          </cell>
          <cell r="C9303" t="str">
            <v>40</v>
          </cell>
          <cell r="D9303" t="str">
            <v>55</v>
          </cell>
          <cell r="E9303" t="str">
            <v>570</v>
          </cell>
          <cell r="F9303" t="str">
            <v>6280.39</v>
          </cell>
          <cell r="G9303" t="str">
            <v>Supplies-Public Works Industrial Waste Pretreatment</v>
          </cell>
          <cell r="H9303">
            <v>0</v>
          </cell>
          <cell r="I9303">
            <v>0</v>
          </cell>
          <cell r="J9303">
            <v>0</v>
          </cell>
          <cell r="K9303">
            <v>0</v>
          </cell>
          <cell r="L9303">
            <v>0</v>
          </cell>
          <cell r="M9303">
            <v>0</v>
          </cell>
          <cell r="N9303">
            <v>0</v>
          </cell>
          <cell r="O9303" t="str">
            <v>+++</v>
          </cell>
        </row>
        <row r="9304">
          <cell r="A9304" t="str">
            <v>640.40.55.570-6280.41</v>
          </cell>
          <cell r="B9304" t="str">
            <v>640</v>
          </cell>
          <cell r="C9304" t="str">
            <v>40</v>
          </cell>
          <cell r="D9304" t="str">
            <v>55</v>
          </cell>
          <cell r="E9304" t="str">
            <v>570</v>
          </cell>
          <cell r="F9304" t="str">
            <v>6280.41</v>
          </cell>
          <cell r="G9304" t="str">
            <v>Supplies-Public Works Bevarage Container Grant</v>
          </cell>
          <cell r="H9304">
            <v>0</v>
          </cell>
          <cell r="I9304">
            <v>0</v>
          </cell>
          <cell r="J9304">
            <v>0</v>
          </cell>
          <cell r="K9304">
            <v>0</v>
          </cell>
          <cell r="L9304">
            <v>0</v>
          </cell>
          <cell r="M9304">
            <v>0</v>
          </cell>
          <cell r="N9304">
            <v>0</v>
          </cell>
          <cell r="O9304" t="str">
            <v>+++</v>
          </cell>
        </row>
        <row r="9305">
          <cell r="A9305" t="str">
            <v>640.40.55.570-6280.42</v>
          </cell>
          <cell r="B9305" t="str">
            <v>640</v>
          </cell>
          <cell r="C9305" t="str">
            <v>40</v>
          </cell>
          <cell r="D9305" t="str">
            <v>55</v>
          </cell>
          <cell r="E9305" t="str">
            <v>570</v>
          </cell>
          <cell r="F9305" t="str">
            <v>6280.42</v>
          </cell>
          <cell r="G9305" t="str">
            <v>Supplies-Public Works Industrial Wastewater</v>
          </cell>
          <cell r="H9305">
            <v>0</v>
          </cell>
          <cell r="I9305">
            <v>0</v>
          </cell>
          <cell r="J9305">
            <v>0</v>
          </cell>
          <cell r="K9305">
            <v>0</v>
          </cell>
          <cell r="L9305">
            <v>0</v>
          </cell>
          <cell r="M9305">
            <v>0</v>
          </cell>
          <cell r="N9305">
            <v>0</v>
          </cell>
          <cell r="O9305" t="str">
            <v>+++</v>
          </cell>
        </row>
        <row r="9306">
          <cell r="A9306" t="str">
            <v>640.40.55.570-6300.01</v>
          </cell>
          <cell r="B9306" t="str">
            <v>640</v>
          </cell>
          <cell r="C9306" t="str">
            <v>40</v>
          </cell>
          <cell r="D9306" t="str">
            <v>55</v>
          </cell>
          <cell r="E9306" t="str">
            <v>570</v>
          </cell>
          <cell r="F9306" t="str">
            <v>6300.01</v>
          </cell>
          <cell r="G9306" t="str">
            <v>Dues &amp; Subscriptions Memberships</v>
          </cell>
          <cell r="H9306">
            <v>0</v>
          </cell>
          <cell r="I9306">
            <v>0</v>
          </cell>
          <cell r="J9306">
            <v>0</v>
          </cell>
          <cell r="K9306">
            <v>0</v>
          </cell>
          <cell r="L9306">
            <v>0</v>
          </cell>
          <cell r="M9306">
            <v>0</v>
          </cell>
          <cell r="N9306">
            <v>0</v>
          </cell>
          <cell r="O9306" t="str">
            <v>+++</v>
          </cell>
        </row>
        <row r="9307">
          <cell r="A9307" t="str">
            <v>640.40.55.570-6300.02</v>
          </cell>
          <cell r="B9307" t="str">
            <v>640</v>
          </cell>
          <cell r="C9307" t="str">
            <v>40</v>
          </cell>
          <cell r="D9307" t="str">
            <v>55</v>
          </cell>
          <cell r="E9307" t="str">
            <v>570</v>
          </cell>
          <cell r="F9307" t="str">
            <v>6300.02</v>
          </cell>
          <cell r="G9307" t="str">
            <v>Dues &amp; Subscriptions Publications</v>
          </cell>
          <cell r="H9307">
            <v>0</v>
          </cell>
          <cell r="I9307">
            <v>0</v>
          </cell>
          <cell r="J9307">
            <v>0</v>
          </cell>
          <cell r="K9307">
            <v>0</v>
          </cell>
          <cell r="L9307">
            <v>0</v>
          </cell>
          <cell r="M9307">
            <v>0</v>
          </cell>
          <cell r="N9307">
            <v>0</v>
          </cell>
          <cell r="O9307" t="str">
            <v>+++</v>
          </cell>
        </row>
        <row r="9308">
          <cell r="A9308" t="str">
            <v>640.40.55.570-6300.03</v>
          </cell>
          <cell r="B9308" t="str">
            <v>640</v>
          </cell>
          <cell r="C9308" t="str">
            <v>40</v>
          </cell>
          <cell r="D9308" t="str">
            <v>55</v>
          </cell>
          <cell r="E9308" t="str">
            <v>570</v>
          </cell>
          <cell r="F9308" t="str">
            <v>6300.03</v>
          </cell>
          <cell r="G9308" t="str">
            <v>Dues &amp; Subscriptions Certifications</v>
          </cell>
          <cell r="H9308">
            <v>0</v>
          </cell>
          <cell r="I9308">
            <v>0</v>
          </cell>
          <cell r="J9308">
            <v>0</v>
          </cell>
          <cell r="K9308">
            <v>0</v>
          </cell>
          <cell r="L9308">
            <v>0</v>
          </cell>
          <cell r="M9308">
            <v>0</v>
          </cell>
          <cell r="N9308">
            <v>0</v>
          </cell>
          <cell r="O9308" t="str">
            <v>+++</v>
          </cell>
        </row>
        <row r="9309">
          <cell r="A9309" t="str">
            <v>640.40.55.570-6350.01</v>
          </cell>
          <cell r="B9309" t="str">
            <v>640</v>
          </cell>
          <cell r="C9309" t="str">
            <v>40</v>
          </cell>
          <cell r="D9309" t="str">
            <v>55</v>
          </cell>
          <cell r="E9309" t="str">
            <v>570</v>
          </cell>
          <cell r="F9309" t="str">
            <v>6350.01</v>
          </cell>
          <cell r="G9309" t="str">
            <v>Maintenance Agreements &amp; Licenses License/Software Maintenance</v>
          </cell>
          <cell r="H9309">
            <v>0</v>
          </cell>
          <cell r="I9309">
            <v>0</v>
          </cell>
          <cell r="J9309">
            <v>0</v>
          </cell>
          <cell r="K9309">
            <v>0</v>
          </cell>
          <cell r="L9309">
            <v>0</v>
          </cell>
          <cell r="M9309">
            <v>0</v>
          </cell>
          <cell r="N9309">
            <v>0</v>
          </cell>
          <cell r="O9309" t="str">
            <v>+++</v>
          </cell>
        </row>
        <row r="9310">
          <cell r="A9310" t="str">
            <v>640.40.55.570-6350.02</v>
          </cell>
          <cell r="B9310" t="str">
            <v>640</v>
          </cell>
          <cell r="C9310" t="str">
            <v>40</v>
          </cell>
          <cell r="D9310" t="str">
            <v>55</v>
          </cell>
          <cell r="E9310" t="str">
            <v>570</v>
          </cell>
          <cell r="F9310" t="str">
            <v>6350.02</v>
          </cell>
          <cell r="G9310" t="str">
            <v>Maintenance Agreements &amp; Licenses Hardware Maintenance</v>
          </cell>
          <cell r="H9310">
            <v>0</v>
          </cell>
          <cell r="I9310">
            <v>0</v>
          </cell>
          <cell r="J9310">
            <v>0</v>
          </cell>
          <cell r="K9310">
            <v>0</v>
          </cell>
          <cell r="L9310">
            <v>0</v>
          </cell>
          <cell r="M9310">
            <v>0</v>
          </cell>
          <cell r="N9310">
            <v>0</v>
          </cell>
          <cell r="O9310" t="str">
            <v>+++</v>
          </cell>
        </row>
        <row r="9311">
          <cell r="A9311" t="str">
            <v>640.40.55.570-6350.03</v>
          </cell>
          <cell r="B9311" t="str">
            <v>640</v>
          </cell>
          <cell r="C9311" t="str">
            <v>40</v>
          </cell>
          <cell r="D9311" t="str">
            <v>55</v>
          </cell>
          <cell r="E9311" t="str">
            <v>570</v>
          </cell>
          <cell r="F9311" t="str">
            <v>6350.03</v>
          </cell>
          <cell r="G9311" t="str">
            <v>Maintenance Agreements &amp; Licenses Maintenance Agreements</v>
          </cell>
          <cell r="H9311">
            <v>0</v>
          </cell>
          <cell r="I9311">
            <v>0</v>
          </cell>
          <cell r="J9311">
            <v>0</v>
          </cell>
          <cell r="K9311">
            <v>0</v>
          </cell>
          <cell r="L9311">
            <v>0</v>
          </cell>
          <cell r="M9311">
            <v>0</v>
          </cell>
          <cell r="N9311">
            <v>0</v>
          </cell>
          <cell r="O9311" t="str">
            <v>+++</v>
          </cell>
        </row>
        <row r="9312">
          <cell r="A9312" t="str">
            <v>640.40.55.570-6350.04</v>
          </cell>
          <cell r="B9312" t="str">
            <v>640</v>
          </cell>
          <cell r="C9312" t="str">
            <v>40</v>
          </cell>
          <cell r="D9312" t="str">
            <v>55</v>
          </cell>
          <cell r="E9312" t="str">
            <v>570</v>
          </cell>
          <cell r="F9312" t="str">
            <v>6350.04</v>
          </cell>
          <cell r="G9312" t="str">
            <v>Maintenance Agreements &amp; Licenses SCADA</v>
          </cell>
          <cell r="H9312">
            <v>0</v>
          </cell>
          <cell r="I9312">
            <v>0</v>
          </cell>
          <cell r="J9312">
            <v>0</v>
          </cell>
          <cell r="K9312">
            <v>0</v>
          </cell>
          <cell r="L9312">
            <v>0</v>
          </cell>
          <cell r="M9312">
            <v>0</v>
          </cell>
          <cell r="N9312">
            <v>0</v>
          </cell>
          <cell r="O9312" t="str">
            <v>+++</v>
          </cell>
        </row>
        <row r="9313">
          <cell r="A9313" t="str">
            <v>640.40.55.570-6350.05</v>
          </cell>
          <cell r="B9313" t="str">
            <v>640</v>
          </cell>
          <cell r="C9313" t="str">
            <v>40</v>
          </cell>
          <cell r="D9313" t="str">
            <v>55</v>
          </cell>
          <cell r="E9313" t="str">
            <v>570</v>
          </cell>
          <cell r="F9313" t="str">
            <v>6350.05</v>
          </cell>
          <cell r="G9313" t="str">
            <v>Maintenance Agreements &amp; Licenses Traffic Control</v>
          </cell>
          <cell r="H9313">
            <v>0</v>
          </cell>
          <cell r="I9313">
            <v>0</v>
          </cell>
          <cell r="J9313">
            <v>0</v>
          </cell>
          <cell r="K9313">
            <v>0</v>
          </cell>
          <cell r="L9313">
            <v>0</v>
          </cell>
          <cell r="M9313">
            <v>0</v>
          </cell>
          <cell r="N9313">
            <v>0</v>
          </cell>
          <cell r="O9313" t="str">
            <v>+++</v>
          </cell>
        </row>
        <row r="9314">
          <cell r="A9314" t="str">
            <v>640.40.55.570-6350.06</v>
          </cell>
          <cell r="B9314" t="str">
            <v>640</v>
          </cell>
          <cell r="C9314" t="str">
            <v>40</v>
          </cell>
          <cell r="D9314" t="str">
            <v>55</v>
          </cell>
          <cell r="E9314" t="str">
            <v>570</v>
          </cell>
          <cell r="F9314" t="str">
            <v>6350.06</v>
          </cell>
          <cell r="G9314" t="str">
            <v>Maintenance Agreements &amp; Licenses Streetlights</v>
          </cell>
          <cell r="H9314">
            <v>0</v>
          </cell>
          <cell r="I9314">
            <v>0</v>
          </cell>
          <cell r="J9314">
            <v>0</v>
          </cell>
          <cell r="K9314">
            <v>0</v>
          </cell>
          <cell r="L9314">
            <v>0</v>
          </cell>
          <cell r="M9314">
            <v>0</v>
          </cell>
          <cell r="N9314">
            <v>0</v>
          </cell>
          <cell r="O9314" t="str">
            <v>+++</v>
          </cell>
        </row>
        <row r="9315">
          <cell r="A9315" t="str">
            <v>640.40.55.570-6375.01</v>
          </cell>
          <cell r="B9315" t="str">
            <v>640</v>
          </cell>
          <cell r="C9315" t="str">
            <v>40</v>
          </cell>
          <cell r="D9315" t="str">
            <v>55</v>
          </cell>
          <cell r="E9315" t="str">
            <v>570</v>
          </cell>
          <cell r="F9315" t="str">
            <v>6375.01</v>
          </cell>
          <cell r="G9315" t="str">
            <v>Operating Fees NPDES Permit Renewal</v>
          </cell>
          <cell r="H9315">
            <v>0</v>
          </cell>
          <cell r="I9315">
            <v>0</v>
          </cell>
          <cell r="J9315">
            <v>0</v>
          </cell>
          <cell r="K9315">
            <v>0</v>
          </cell>
          <cell r="L9315">
            <v>0</v>
          </cell>
          <cell r="M9315">
            <v>0</v>
          </cell>
          <cell r="N9315">
            <v>0</v>
          </cell>
          <cell r="O9315" t="str">
            <v>+++</v>
          </cell>
        </row>
        <row r="9316">
          <cell r="A9316" t="str">
            <v>640.40.55.570-6375.02</v>
          </cell>
          <cell r="B9316" t="str">
            <v>640</v>
          </cell>
          <cell r="C9316" t="str">
            <v>40</v>
          </cell>
          <cell r="D9316" t="str">
            <v>55</v>
          </cell>
          <cell r="E9316" t="str">
            <v>570</v>
          </cell>
          <cell r="F9316" t="str">
            <v>6375.02</v>
          </cell>
          <cell r="G9316" t="str">
            <v>Operating Fees NPDES Permit Compliance</v>
          </cell>
          <cell r="H9316">
            <v>0</v>
          </cell>
          <cell r="I9316">
            <v>0</v>
          </cell>
          <cell r="J9316">
            <v>0</v>
          </cell>
          <cell r="K9316">
            <v>0</v>
          </cell>
          <cell r="L9316">
            <v>0</v>
          </cell>
          <cell r="M9316">
            <v>0</v>
          </cell>
          <cell r="N9316">
            <v>0</v>
          </cell>
          <cell r="O9316" t="str">
            <v>+++</v>
          </cell>
        </row>
        <row r="9317">
          <cell r="A9317" t="str">
            <v>640.40.55.570-6375.03</v>
          </cell>
          <cell r="B9317" t="str">
            <v>640</v>
          </cell>
          <cell r="C9317" t="str">
            <v>40</v>
          </cell>
          <cell r="D9317" t="str">
            <v>55</v>
          </cell>
          <cell r="E9317" t="str">
            <v>570</v>
          </cell>
          <cell r="F9317" t="str">
            <v>6375.03</v>
          </cell>
          <cell r="G9317" t="str">
            <v>Operating Fees SSJID Drainage</v>
          </cell>
          <cell r="H9317">
            <v>0</v>
          </cell>
          <cell r="I9317">
            <v>0</v>
          </cell>
          <cell r="J9317">
            <v>0</v>
          </cell>
          <cell r="K9317">
            <v>0</v>
          </cell>
          <cell r="L9317">
            <v>0</v>
          </cell>
          <cell r="M9317">
            <v>0</v>
          </cell>
          <cell r="N9317">
            <v>0</v>
          </cell>
          <cell r="O9317" t="str">
            <v>+++</v>
          </cell>
        </row>
        <row r="9318">
          <cell r="A9318" t="str">
            <v>640.40.55.570-6375.04</v>
          </cell>
          <cell r="B9318" t="str">
            <v>640</v>
          </cell>
          <cell r="C9318" t="str">
            <v>40</v>
          </cell>
          <cell r="D9318" t="str">
            <v>55</v>
          </cell>
          <cell r="E9318" t="str">
            <v>570</v>
          </cell>
          <cell r="F9318" t="str">
            <v>6375.04</v>
          </cell>
          <cell r="G9318" t="str">
            <v>Operating Fees Operating Permits</v>
          </cell>
          <cell r="H9318">
            <v>0</v>
          </cell>
          <cell r="I9318">
            <v>0</v>
          </cell>
          <cell r="J9318">
            <v>0</v>
          </cell>
          <cell r="K9318">
            <v>0</v>
          </cell>
          <cell r="L9318">
            <v>0</v>
          </cell>
          <cell r="M9318">
            <v>0</v>
          </cell>
          <cell r="N9318">
            <v>0</v>
          </cell>
          <cell r="O9318" t="str">
            <v>+++</v>
          </cell>
        </row>
        <row r="9319">
          <cell r="A9319" t="str">
            <v>640.40.55.570-6375.05</v>
          </cell>
          <cell r="B9319" t="str">
            <v>640</v>
          </cell>
          <cell r="C9319" t="str">
            <v>40</v>
          </cell>
          <cell r="D9319" t="str">
            <v>55</v>
          </cell>
          <cell r="E9319" t="str">
            <v>570</v>
          </cell>
          <cell r="F9319" t="str">
            <v>6375.05</v>
          </cell>
          <cell r="G9319" t="str">
            <v>Operating Fees Annual Waste Discharger</v>
          </cell>
          <cell r="H9319">
            <v>0</v>
          </cell>
          <cell r="I9319">
            <v>0</v>
          </cell>
          <cell r="J9319">
            <v>0</v>
          </cell>
          <cell r="K9319">
            <v>0</v>
          </cell>
          <cell r="L9319">
            <v>0</v>
          </cell>
          <cell r="M9319">
            <v>0</v>
          </cell>
          <cell r="N9319">
            <v>0</v>
          </cell>
          <cell r="O9319" t="str">
            <v>+++</v>
          </cell>
        </row>
        <row r="9320">
          <cell r="A9320" t="str">
            <v>640.40.55.570-6375.07</v>
          </cell>
          <cell r="B9320" t="str">
            <v>640</v>
          </cell>
          <cell r="C9320" t="str">
            <v>40</v>
          </cell>
          <cell r="D9320" t="str">
            <v>55</v>
          </cell>
          <cell r="E9320" t="str">
            <v>570</v>
          </cell>
          <cell r="F9320" t="str">
            <v>6375.07</v>
          </cell>
          <cell r="G9320" t="str">
            <v>Operating Fees Permit</v>
          </cell>
          <cell r="H9320">
            <v>0</v>
          </cell>
          <cell r="I9320">
            <v>0</v>
          </cell>
          <cell r="J9320">
            <v>0</v>
          </cell>
          <cell r="K9320">
            <v>0</v>
          </cell>
          <cell r="L9320">
            <v>0</v>
          </cell>
          <cell r="M9320">
            <v>0</v>
          </cell>
          <cell r="N9320">
            <v>0</v>
          </cell>
          <cell r="O9320" t="str">
            <v>+++</v>
          </cell>
        </row>
        <row r="9321">
          <cell r="A9321" t="str">
            <v>640.40.55.570-6375.08</v>
          </cell>
          <cell r="B9321" t="str">
            <v>640</v>
          </cell>
          <cell r="C9321" t="str">
            <v>40</v>
          </cell>
          <cell r="D9321" t="str">
            <v>55</v>
          </cell>
          <cell r="E9321" t="str">
            <v>570</v>
          </cell>
          <cell r="F9321" t="str">
            <v>6375.08</v>
          </cell>
          <cell r="G9321" t="str">
            <v>Operating Fees Operating Permits Reg</v>
          </cell>
          <cell r="H9321">
            <v>0</v>
          </cell>
          <cell r="I9321">
            <v>0</v>
          </cell>
          <cell r="J9321">
            <v>0</v>
          </cell>
          <cell r="K9321">
            <v>0</v>
          </cell>
          <cell r="L9321">
            <v>0</v>
          </cell>
          <cell r="M9321">
            <v>0</v>
          </cell>
          <cell r="N9321">
            <v>0</v>
          </cell>
          <cell r="O9321" t="str">
            <v>+++</v>
          </cell>
        </row>
        <row r="9322">
          <cell r="A9322" t="str">
            <v>640.40.55.570-6375.09</v>
          </cell>
          <cell r="B9322" t="str">
            <v>640</v>
          </cell>
          <cell r="C9322" t="str">
            <v>40</v>
          </cell>
          <cell r="D9322" t="str">
            <v>55</v>
          </cell>
          <cell r="E9322" t="str">
            <v>570</v>
          </cell>
          <cell r="F9322" t="str">
            <v>6375.09</v>
          </cell>
          <cell r="G9322" t="str">
            <v>Operating Fees Dumping</v>
          </cell>
          <cell r="H9322">
            <v>0</v>
          </cell>
          <cell r="I9322">
            <v>0</v>
          </cell>
          <cell r="J9322">
            <v>0</v>
          </cell>
          <cell r="K9322">
            <v>0</v>
          </cell>
          <cell r="L9322">
            <v>0</v>
          </cell>
          <cell r="M9322">
            <v>0</v>
          </cell>
          <cell r="N9322">
            <v>0</v>
          </cell>
          <cell r="O9322" t="str">
            <v>+++</v>
          </cell>
        </row>
        <row r="9323">
          <cell r="A9323" t="str">
            <v>640.40.55.570-6375.10</v>
          </cell>
          <cell r="B9323" t="str">
            <v>640</v>
          </cell>
          <cell r="C9323" t="str">
            <v>40</v>
          </cell>
          <cell r="D9323" t="str">
            <v>55</v>
          </cell>
          <cell r="E9323" t="str">
            <v>570</v>
          </cell>
          <cell r="F9323" t="str">
            <v>6375.10</v>
          </cell>
          <cell r="G9323" t="str">
            <v>Operating Fees Sludge Disposal</v>
          </cell>
          <cell r="H9323">
            <v>0</v>
          </cell>
          <cell r="I9323">
            <v>0</v>
          </cell>
          <cell r="J9323">
            <v>0</v>
          </cell>
          <cell r="K9323">
            <v>0</v>
          </cell>
          <cell r="L9323">
            <v>0</v>
          </cell>
          <cell r="M9323">
            <v>0</v>
          </cell>
          <cell r="N9323">
            <v>0</v>
          </cell>
          <cell r="O9323" t="str">
            <v>+++</v>
          </cell>
        </row>
        <row r="9324">
          <cell r="A9324" t="str">
            <v>640.40.55.570-6375.11</v>
          </cell>
          <cell r="B9324" t="str">
            <v>640</v>
          </cell>
          <cell r="C9324" t="str">
            <v>40</v>
          </cell>
          <cell r="D9324" t="str">
            <v>55</v>
          </cell>
          <cell r="E9324" t="str">
            <v>570</v>
          </cell>
          <cell r="F9324" t="str">
            <v>6375.11</v>
          </cell>
          <cell r="G9324" t="str">
            <v>Operating Fees Compost Tipping</v>
          </cell>
          <cell r="H9324">
            <v>0</v>
          </cell>
          <cell r="I9324">
            <v>0</v>
          </cell>
          <cell r="J9324">
            <v>0</v>
          </cell>
          <cell r="K9324">
            <v>0</v>
          </cell>
          <cell r="L9324">
            <v>0</v>
          </cell>
          <cell r="M9324">
            <v>0</v>
          </cell>
          <cell r="N9324">
            <v>0</v>
          </cell>
          <cell r="O9324" t="str">
            <v>+++</v>
          </cell>
        </row>
        <row r="9325">
          <cell r="A9325" t="str">
            <v>640.40.55.570-6375.12</v>
          </cell>
          <cell r="B9325" t="str">
            <v>640</v>
          </cell>
          <cell r="C9325" t="str">
            <v>40</v>
          </cell>
          <cell r="D9325" t="str">
            <v>55</v>
          </cell>
          <cell r="E9325" t="str">
            <v>570</v>
          </cell>
          <cell r="F9325" t="str">
            <v>6375.12</v>
          </cell>
          <cell r="G9325" t="str">
            <v>Operating Fees Curbside Recycling</v>
          </cell>
          <cell r="H9325">
            <v>0</v>
          </cell>
          <cell r="I9325">
            <v>0</v>
          </cell>
          <cell r="J9325">
            <v>0</v>
          </cell>
          <cell r="K9325">
            <v>0</v>
          </cell>
          <cell r="L9325">
            <v>0</v>
          </cell>
          <cell r="M9325">
            <v>0</v>
          </cell>
          <cell r="N9325">
            <v>0</v>
          </cell>
          <cell r="O9325" t="str">
            <v>+++</v>
          </cell>
        </row>
        <row r="9326">
          <cell r="A9326" t="str">
            <v>640.40.55.570-6375.15</v>
          </cell>
          <cell r="B9326" t="str">
            <v>640</v>
          </cell>
          <cell r="C9326" t="str">
            <v>40</v>
          </cell>
          <cell r="D9326" t="str">
            <v>55</v>
          </cell>
          <cell r="E9326" t="str">
            <v>570</v>
          </cell>
          <cell r="F9326" t="str">
            <v>6375.15</v>
          </cell>
          <cell r="G9326" t="str">
            <v>Operating Fees Concrete/Asphalt Tipping</v>
          </cell>
          <cell r="H9326">
            <v>0</v>
          </cell>
          <cell r="I9326">
            <v>0</v>
          </cell>
          <cell r="J9326">
            <v>0</v>
          </cell>
          <cell r="K9326">
            <v>0</v>
          </cell>
          <cell r="L9326">
            <v>0</v>
          </cell>
          <cell r="M9326">
            <v>0</v>
          </cell>
          <cell r="N9326">
            <v>0</v>
          </cell>
          <cell r="O9326" t="str">
            <v>+++</v>
          </cell>
        </row>
        <row r="9327">
          <cell r="A9327" t="str">
            <v>640.40.55.570-6375.16</v>
          </cell>
          <cell r="B9327" t="str">
            <v>640</v>
          </cell>
          <cell r="C9327" t="str">
            <v>40</v>
          </cell>
          <cell r="D9327" t="str">
            <v>55</v>
          </cell>
          <cell r="E9327" t="str">
            <v>570</v>
          </cell>
          <cell r="F9327" t="str">
            <v>6375.16</v>
          </cell>
          <cell r="G9327" t="str">
            <v>Operating Fees Universal Waste Recycling</v>
          </cell>
          <cell r="H9327">
            <v>0</v>
          </cell>
          <cell r="I9327">
            <v>0</v>
          </cell>
          <cell r="J9327">
            <v>0</v>
          </cell>
          <cell r="K9327">
            <v>0</v>
          </cell>
          <cell r="L9327">
            <v>0</v>
          </cell>
          <cell r="M9327">
            <v>0</v>
          </cell>
          <cell r="N9327">
            <v>0</v>
          </cell>
          <cell r="O9327" t="str">
            <v>+++</v>
          </cell>
        </row>
        <row r="9328">
          <cell r="A9328" t="str">
            <v>640.40.55.570-6375.18</v>
          </cell>
          <cell r="B9328" t="str">
            <v>640</v>
          </cell>
          <cell r="C9328" t="str">
            <v>40</v>
          </cell>
          <cell r="D9328" t="str">
            <v>55</v>
          </cell>
          <cell r="E9328" t="str">
            <v>570</v>
          </cell>
          <cell r="F9328" t="str">
            <v>6375.18</v>
          </cell>
          <cell r="G9328" t="str">
            <v>Operating Fees Used Oil Recycling</v>
          </cell>
          <cell r="H9328">
            <v>0</v>
          </cell>
          <cell r="I9328">
            <v>0</v>
          </cell>
          <cell r="J9328">
            <v>0</v>
          </cell>
          <cell r="K9328">
            <v>0</v>
          </cell>
          <cell r="L9328">
            <v>0</v>
          </cell>
          <cell r="M9328">
            <v>0</v>
          </cell>
          <cell r="N9328">
            <v>0</v>
          </cell>
          <cell r="O9328" t="str">
            <v>+++</v>
          </cell>
        </row>
        <row r="9329">
          <cell r="A9329" t="str">
            <v>640.40.55.570-6375.19</v>
          </cell>
          <cell r="B9329" t="str">
            <v>640</v>
          </cell>
          <cell r="C9329" t="str">
            <v>40</v>
          </cell>
          <cell r="D9329" t="str">
            <v>55</v>
          </cell>
          <cell r="E9329" t="str">
            <v>570</v>
          </cell>
          <cell r="F9329" t="str">
            <v>6375.19</v>
          </cell>
          <cell r="G9329" t="str">
            <v>Operating Fees Highway Signal</v>
          </cell>
          <cell r="H9329">
            <v>0</v>
          </cell>
          <cell r="I9329">
            <v>0</v>
          </cell>
          <cell r="J9329">
            <v>0</v>
          </cell>
          <cell r="K9329">
            <v>0</v>
          </cell>
          <cell r="L9329">
            <v>0</v>
          </cell>
          <cell r="M9329">
            <v>0</v>
          </cell>
          <cell r="N9329">
            <v>0</v>
          </cell>
          <cell r="O9329" t="str">
            <v>+++</v>
          </cell>
        </row>
        <row r="9330">
          <cell r="A9330" t="str">
            <v>640.40.55.570-6375.20</v>
          </cell>
          <cell r="B9330" t="str">
            <v>640</v>
          </cell>
          <cell r="C9330" t="str">
            <v>40</v>
          </cell>
          <cell r="D9330" t="str">
            <v>55</v>
          </cell>
          <cell r="E9330" t="str">
            <v>570</v>
          </cell>
          <cell r="F9330" t="str">
            <v>6375.20</v>
          </cell>
          <cell r="G9330" t="str">
            <v>Operating Fees Fines and Penalties</v>
          </cell>
          <cell r="H9330">
            <v>0</v>
          </cell>
          <cell r="I9330">
            <v>0</v>
          </cell>
          <cell r="J9330">
            <v>0</v>
          </cell>
          <cell r="K9330">
            <v>0</v>
          </cell>
          <cell r="L9330">
            <v>0</v>
          </cell>
          <cell r="M9330">
            <v>0</v>
          </cell>
          <cell r="N9330">
            <v>0</v>
          </cell>
          <cell r="O9330" t="str">
            <v>+++</v>
          </cell>
        </row>
        <row r="9331">
          <cell r="A9331" t="str">
            <v>640.40.55.570-6400.01</v>
          </cell>
          <cell r="B9331" t="str">
            <v>640</v>
          </cell>
          <cell r="C9331" t="str">
            <v>40</v>
          </cell>
          <cell r="D9331" t="str">
            <v>55</v>
          </cell>
          <cell r="E9331" t="str">
            <v>570</v>
          </cell>
          <cell r="F9331" t="str">
            <v>6400.01</v>
          </cell>
          <cell r="G9331" t="str">
            <v>Repairs &amp; Maintenance Building</v>
          </cell>
          <cell r="H9331">
            <v>0</v>
          </cell>
          <cell r="I9331">
            <v>0</v>
          </cell>
          <cell r="J9331">
            <v>0</v>
          </cell>
          <cell r="K9331">
            <v>0</v>
          </cell>
          <cell r="L9331">
            <v>0</v>
          </cell>
          <cell r="M9331">
            <v>0</v>
          </cell>
          <cell r="N9331">
            <v>0</v>
          </cell>
          <cell r="O9331" t="str">
            <v>+++</v>
          </cell>
        </row>
        <row r="9332">
          <cell r="A9332" t="str">
            <v>640.40.55.570-6400.02</v>
          </cell>
          <cell r="B9332" t="str">
            <v>640</v>
          </cell>
          <cell r="C9332" t="str">
            <v>40</v>
          </cell>
          <cell r="D9332" t="str">
            <v>55</v>
          </cell>
          <cell r="E9332" t="str">
            <v>570</v>
          </cell>
          <cell r="F9332" t="str">
            <v>6400.02</v>
          </cell>
          <cell r="G9332" t="str">
            <v>Repairs &amp; Maintenance Minor Equipment/Other</v>
          </cell>
          <cell r="H9332">
            <v>0</v>
          </cell>
          <cell r="I9332">
            <v>0</v>
          </cell>
          <cell r="J9332">
            <v>0</v>
          </cell>
          <cell r="K9332">
            <v>0</v>
          </cell>
          <cell r="L9332">
            <v>0</v>
          </cell>
          <cell r="M9332">
            <v>0</v>
          </cell>
          <cell r="N9332">
            <v>0</v>
          </cell>
          <cell r="O9332" t="str">
            <v>+++</v>
          </cell>
        </row>
        <row r="9333">
          <cell r="A9333" t="str">
            <v>640.40.55.570-6400.03</v>
          </cell>
          <cell r="B9333" t="str">
            <v>640</v>
          </cell>
          <cell r="C9333" t="str">
            <v>40</v>
          </cell>
          <cell r="D9333" t="str">
            <v>55</v>
          </cell>
          <cell r="E9333" t="str">
            <v>570</v>
          </cell>
          <cell r="F9333" t="str">
            <v>6400.03</v>
          </cell>
          <cell r="G9333" t="str">
            <v>Repairs &amp; Maintenance Major Repair &amp; Contingency</v>
          </cell>
          <cell r="H9333">
            <v>0</v>
          </cell>
          <cell r="I9333">
            <v>0</v>
          </cell>
          <cell r="J9333">
            <v>0</v>
          </cell>
          <cell r="K9333">
            <v>0</v>
          </cell>
          <cell r="L9333">
            <v>0</v>
          </cell>
          <cell r="M9333">
            <v>0</v>
          </cell>
          <cell r="N9333">
            <v>0</v>
          </cell>
          <cell r="O9333" t="str">
            <v>+++</v>
          </cell>
        </row>
        <row r="9334">
          <cell r="A9334" t="str">
            <v>640.40.55.570-6400.04</v>
          </cell>
          <cell r="B9334" t="str">
            <v>640</v>
          </cell>
          <cell r="C9334" t="str">
            <v>40</v>
          </cell>
          <cell r="D9334" t="str">
            <v>55</v>
          </cell>
          <cell r="E9334" t="str">
            <v>570</v>
          </cell>
          <cell r="F9334" t="str">
            <v>6400.04</v>
          </cell>
          <cell r="G9334" t="str">
            <v>Repairs &amp; Maintenance Equipment Rental</v>
          </cell>
          <cell r="H9334">
            <v>0</v>
          </cell>
          <cell r="I9334">
            <v>0</v>
          </cell>
          <cell r="J9334">
            <v>0</v>
          </cell>
          <cell r="K9334">
            <v>0</v>
          </cell>
          <cell r="L9334">
            <v>0</v>
          </cell>
          <cell r="M9334">
            <v>0</v>
          </cell>
          <cell r="N9334">
            <v>0</v>
          </cell>
          <cell r="O9334" t="str">
            <v>+++</v>
          </cell>
        </row>
        <row r="9335">
          <cell r="A9335" t="str">
            <v>640.40.55.570-6400.05</v>
          </cell>
          <cell r="B9335" t="str">
            <v>640</v>
          </cell>
          <cell r="C9335" t="str">
            <v>40</v>
          </cell>
          <cell r="D9335" t="str">
            <v>55</v>
          </cell>
          <cell r="E9335" t="str">
            <v>570</v>
          </cell>
          <cell r="F9335" t="str">
            <v>6400.05</v>
          </cell>
          <cell r="G9335" t="str">
            <v>Repairs &amp; Maintenance Vehicle</v>
          </cell>
          <cell r="H9335">
            <v>0</v>
          </cell>
          <cell r="I9335">
            <v>0</v>
          </cell>
          <cell r="J9335">
            <v>0</v>
          </cell>
          <cell r="K9335">
            <v>0</v>
          </cell>
          <cell r="L9335">
            <v>0</v>
          </cell>
          <cell r="M9335">
            <v>0</v>
          </cell>
          <cell r="N9335">
            <v>0</v>
          </cell>
          <cell r="O9335" t="str">
            <v>+++</v>
          </cell>
        </row>
        <row r="9336">
          <cell r="A9336" t="str">
            <v>640.40.55.570-6400.07</v>
          </cell>
          <cell r="B9336" t="str">
            <v>640</v>
          </cell>
          <cell r="C9336" t="str">
            <v>40</v>
          </cell>
          <cell r="D9336" t="str">
            <v>55</v>
          </cell>
          <cell r="E9336" t="str">
            <v>570</v>
          </cell>
          <cell r="F9336" t="str">
            <v>6400.07</v>
          </cell>
          <cell r="G9336" t="str">
            <v>Repairs &amp; Maintenance Radio Communication</v>
          </cell>
          <cell r="H9336">
            <v>0</v>
          </cell>
          <cell r="I9336">
            <v>0</v>
          </cell>
          <cell r="J9336">
            <v>0</v>
          </cell>
          <cell r="K9336">
            <v>0</v>
          </cell>
          <cell r="L9336">
            <v>0</v>
          </cell>
          <cell r="M9336">
            <v>0</v>
          </cell>
          <cell r="N9336">
            <v>0</v>
          </cell>
          <cell r="O9336" t="str">
            <v>+++</v>
          </cell>
        </row>
        <row r="9337">
          <cell r="A9337" t="str">
            <v>640.40.55.570-6400.09</v>
          </cell>
          <cell r="B9337" t="str">
            <v>640</v>
          </cell>
          <cell r="C9337" t="str">
            <v>40</v>
          </cell>
          <cell r="D9337" t="str">
            <v>55</v>
          </cell>
          <cell r="E9337" t="str">
            <v>570</v>
          </cell>
          <cell r="F9337" t="str">
            <v>6400.09</v>
          </cell>
          <cell r="G9337" t="str">
            <v>Repairs &amp; Maintenance Well</v>
          </cell>
          <cell r="H9337">
            <v>0</v>
          </cell>
          <cell r="I9337">
            <v>0</v>
          </cell>
          <cell r="J9337">
            <v>0</v>
          </cell>
          <cell r="K9337">
            <v>0</v>
          </cell>
          <cell r="L9337">
            <v>0</v>
          </cell>
          <cell r="M9337">
            <v>0</v>
          </cell>
          <cell r="N9337">
            <v>0</v>
          </cell>
          <cell r="O9337" t="str">
            <v>+++</v>
          </cell>
        </row>
        <row r="9338">
          <cell r="A9338" t="str">
            <v>640.40.55.570-6400.10</v>
          </cell>
          <cell r="B9338" t="str">
            <v>640</v>
          </cell>
          <cell r="C9338" t="str">
            <v>40</v>
          </cell>
          <cell r="D9338" t="str">
            <v>55</v>
          </cell>
          <cell r="E9338" t="str">
            <v>570</v>
          </cell>
          <cell r="F9338" t="str">
            <v>6400.10</v>
          </cell>
          <cell r="G9338" t="str">
            <v>Repairs &amp; Maintenance Pavement</v>
          </cell>
          <cell r="H9338">
            <v>0</v>
          </cell>
          <cell r="I9338">
            <v>0</v>
          </cell>
          <cell r="J9338">
            <v>0</v>
          </cell>
          <cell r="K9338">
            <v>0</v>
          </cell>
          <cell r="L9338">
            <v>0</v>
          </cell>
          <cell r="M9338">
            <v>0</v>
          </cell>
          <cell r="N9338">
            <v>0</v>
          </cell>
          <cell r="O9338" t="str">
            <v>+++</v>
          </cell>
        </row>
        <row r="9339">
          <cell r="A9339" t="str">
            <v>640.40.55.570-6400.12</v>
          </cell>
          <cell r="B9339" t="str">
            <v>640</v>
          </cell>
          <cell r="C9339" t="str">
            <v>40</v>
          </cell>
          <cell r="D9339" t="str">
            <v>55</v>
          </cell>
          <cell r="E9339" t="str">
            <v>570</v>
          </cell>
          <cell r="F9339" t="str">
            <v>6400.12</v>
          </cell>
          <cell r="G9339" t="str">
            <v>Repairs &amp; Maintenance Pump</v>
          </cell>
          <cell r="H9339">
            <v>0</v>
          </cell>
          <cell r="I9339">
            <v>0</v>
          </cell>
          <cell r="J9339">
            <v>0</v>
          </cell>
          <cell r="K9339">
            <v>0</v>
          </cell>
          <cell r="L9339">
            <v>0</v>
          </cell>
          <cell r="M9339">
            <v>0</v>
          </cell>
          <cell r="N9339">
            <v>0</v>
          </cell>
          <cell r="O9339" t="str">
            <v>+++</v>
          </cell>
        </row>
        <row r="9340">
          <cell r="A9340" t="str">
            <v>640.40.55.570-6400.13</v>
          </cell>
          <cell r="B9340" t="str">
            <v>640</v>
          </cell>
          <cell r="C9340" t="str">
            <v>40</v>
          </cell>
          <cell r="D9340" t="str">
            <v>55</v>
          </cell>
          <cell r="E9340" t="str">
            <v>570</v>
          </cell>
          <cell r="F9340" t="str">
            <v>6400.13</v>
          </cell>
          <cell r="G9340" t="str">
            <v>Repairs &amp; Maintenance Storm Drain</v>
          </cell>
          <cell r="H9340">
            <v>0</v>
          </cell>
          <cell r="I9340">
            <v>0</v>
          </cell>
          <cell r="J9340">
            <v>0</v>
          </cell>
          <cell r="K9340">
            <v>0</v>
          </cell>
          <cell r="L9340">
            <v>0</v>
          </cell>
          <cell r="M9340">
            <v>0</v>
          </cell>
          <cell r="N9340">
            <v>0</v>
          </cell>
          <cell r="O9340" t="str">
            <v>+++</v>
          </cell>
        </row>
        <row r="9341">
          <cell r="A9341" t="str">
            <v>640.40.55.570-6400.19</v>
          </cell>
          <cell r="B9341" t="str">
            <v>640</v>
          </cell>
          <cell r="C9341" t="str">
            <v>40</v>
          </cell>
          <cell r="D9341" t="str">
            <v>55</v>
          </cell>
          <cell r="E9341" t="str">
            <v>570</v>
          </cell>
          <cell r="F9341" t="str">
            <v>6400.19</v>
          </cell>
          <cell r="G9341" t="str">
            <v>Repairs &amp; Maintenance Testing/Certifications</v>
          </cell>
          <cell r="H9341">
            <v>0</v>
          </cell>
          <cell r="I9341">
            <v>0</v>
          </cell>
          <cell r="J9341">
            <v>0</v>
          </cell>
          <cell r="K9341">
            <v>0</v>
          </cell>
          <cell r="L9341">
            <v>0</v>
          </cell>
          <cell r="M9341">
            <v>0</v>
          </cell>
          <cell r="N9341">
            <v>0</v>
          </cell>
          <cell r="O9341" t="str">
            <v>+++</v>
          </cell>
        </row>
        <row r="9342">
          <cell r="A9342" t="str">
            <v>640.40.55.570-6400.20</v>
          </cell>
          <cell r="B9342" t="str">
            <v>640</v>
          </cell>
          <cell r="C9342" t="str">
            <v>40</v>
          </cell>
          <cell r="D9342" t="str">
            <v>55</v>
          </cell>
          <cell r="E9342" t="str">
            <v>570</v>
          </cell>
          <cell r="F9342" t="str">
            <v>6400.20</v>
          </cell>
          <cell r="G9342" t="str">
            <v>Repairs &amp; Maintenance Property Maintenance</v>
          </cell>
          <cell r="H9342">
            <v>0</v>
          </cell>
          <cell r="I9342">
            <v>0</v>
          </cell>
          <cell r="J9342">
            <v>0</v>
          </cell>
          <cell r="K9342">
            <v>0</v>
          </cell>
          <cell r="L9342">
            <v>0</v>
          </cell>
          <cell r="M9342">
            <v>0</v>
          </cell>
          <cell r="N9342">
            <v>0</v>
          </cell>
          <cell r="O9342" t="str">
            <v>+++</v>
          </cell>
        </row>
        <row r="9343">
          <cell r="A9343" t="str">
            <v>640.40.55.570-6400.21</v>
          </cell>
          <cell r="B9343" t="str">
            <v>640</v>
          </cell>
          <cell r="C9343" t="str">
            <v>40</v>
          </cell>
          <cell r="D9343" t="str">
            <v>55</v>
          </cell>
          <cell r="E9343" t="str">
            <v>570</v>
          </cell>
          <cell r="F9343" t="str">
            <v>6400.21</v>
          </cell>
          <cell r="G9343" t="str">
            <v>Repairs &amp; Maintenance Soundwall/Barriers</v>
          </cell>
          <cell r="H9343">
            <v>0</v>
          </cell>
          <cell r="I9343">
            <v>0</v>
          </cell>
          <cell r="J9343">
            <v>0</v>
          </cell>
          <cell r="K9343">
            <v>0</v>
          </cell>
          <cell r="L9343">
            <v>0</v>
          </cell>
          <cell r="M9343">
            <v>0</v>
          </cell>
          <cell r="N9343">
            <v>0</v>
          </cell>
          <cell r="O9343" t="str">
            <v>+++</v>
          </cell>
        </row>
        <row r="9344">
          <cell r="A9344" t="str">
            <v>640.40.55.570-6400.22</v>
          </cell>
          <cell r="B9344" t="str">
            <v>640</v>
          </cell>
          <cell r="C9344" t="str">
            <v>40</v>
          </cell>
          <cell r="D9344" t="str">
            <v>55</v>
          </cell>
          <cell r="E9344" t="str">
            <v>570</v>
          </cell>
          <cell r="F9344" t="str">
            <v>6400.22</v>
          </cell>
          <cell r="G9344" t="str">
            <v>Repairs &amp; Maintenance Curb Gutter Sidewalk</v>
          </cell>
          <cell r="H9344">
            <v>0</v>
          </cell>
          <cell r="I9344">
            <v>0</v>
          </cell>
          <cell r="J9344">
            <v>0</v>
          </cell>
          <cell r="K9344">
            <v>0</v>
          </cell>
          <cell r="L9344">
            <v>0</v>
          </cell>
          <cell r="M9344">
            <v>0</v>
          </cell>
          <cell r="N9344">
            <v>0</v>
          </cell>
          <cell r="O9344" t="str">
            <v>+++</v>
          </cell>
        </row>
        <row r="9345">
          <cell r="A9345" t="str">
            <v>640.40.55.570-6400.23</v>
          </cell>
          <cell r="B9345" t="str">
            <v>640</v>
          </cell>
          <cell r="C9345" t="str">
            <v>40</v>
          </cell>
          <cell r="D9345" t="str">
            <v>55</v>
          </cell>
          <cell r="E9345" t="str">
            <v>570</v>
          </cell>
          <cell r="F9345" t="str">
            <v>6400.23</v>
          </cell>
          <cell r="G9345" t="str">
            <v>Repairs &amp; Maintenance Bin Repair</v>
          </cell>
          <cell r="H9345">
            <v>0</v>
          </cell>
          <cell r="I9345">
            <v>0</v>
          </cell>
          <cell r="J9345">
            <v>0</v>
          </cell>
          <cell r="K9345">
            <v>0</v>
          </cell>
          <cell r="L9345">
            <v>0</v>
          </cell>
          <cell r="M9345">
            <v>0</v>
          </cell>
          <cell r="N9345">
            <v>0</v>
          </cell>
          <cell r="O9345" t="str">
            <v>+++</v>
          </cell>
        </row>
        <row r="9346">
          <cell r="A9346" t="str">
            <v>640.40.55.570-6410.02</v>
          </cell>
          <cell r="B9346" t="str">
            <v>640</v>
          </cell>
          <cell r="C9346" t="str">
            <v>40</v>
          </cell>
          <cell r="D9346" t="str">
            <v>55</v>
          </cell>
          <cell r="E9346" t="str">
            <v>570</v>
          </cell>
          <cell r="F9346" t="str">
            <v>6410.02</v>
          </cell>
          <cell r="G9346" t="str">
            <v>Repairs &amp; Maintenance-Transportation Slurry/Overlay</v>
          </cell>
          <cell r="H9346">
            <v>0</v>
          </cell>
          <cell r="I9346">
            <v>0</v>
          </cell>
          <cell r="J9346">
            <v>0</v>
          </cell>
          <cell r="K9346">
            <v>0</v>
          </cell>
          <cell r="L9346">
            <v>0</v>
          </cell>
          <cell r="M9346">
            <v>0</v>
          </cell>
          <cell r="N9346">
            <v>0</v>
          </cell>
          <cell r="O9346" t="str">
            <v>+++</v>
          </cell>
        </row>
        <row r="9347">
          <cell r="A9347" t="str">
            <v>640.40.55.570-6500.04</v>
          </cell>
          <cell r="B9347" t="str">
            <v>640</v>
          </cell>
          <cell r="C9347" t="str">
            <v>40</v>
          </cell>
          <cell r="D9347" t="str">
            <v>55</v>
          </cell>
          <cell r="E9347" t="str">
            <v>570</v>
          </cell>
          <cell r="F9347" t="str">
            <v>6500.04</v>
          </cell>
          <cell r="G9347" t="str">
            <v>Claims &amp; Insurance Insurance Premiums</v>
          </cell>
          <cell r="H9347">
            <v>0</v>
          </cell>
          <cell r="I9347">
            <v>0</v>
          </cell>
          <cell r="J9347">
            <v>0</v>
          </cell>
          <cell r="K9347">
            <v>0</v>
          </cell>
          <cell r="L9347">
            <v>0</v>
          </cell>
          <cell r="M9347">
            <v>0</v>
          </cell>
          <cell r="N9347">
            <v>0</v>
          </cell>
          <cell r="O9347" t="str">
            <v>+++</v>
          </cell>
        </row>
        <row r="9348">
          <cell r="A9348" t="str">
            <v>640.40.55.570-6600.01</v>
          </cell>
          <cell r="B9348" t="str">
            <v>640</v>
          </cell>
          <cell r="C9348" t="str">
            <v>40</v>
          </cell>
          <cell r="D9348" t="str">
            <v>55</v>
          </cell>
          <cell r="E9348" t="str">
            <v>570</v>
          </cell>
          <cell r="F9348" t="str">
            <v>6600.01</v>
          </cell>
          <cell r="G9348" t="str">
            <v>Administrative Expenses Meetings</v>
          </cell>
          <cell r="H9348">
            <v>0</v>
          </cell>
          <cell r="I9348">
            <v>0</v>
          </cell>
          <cell r="J9348">
            <v>0</v>
          </cell>
          <cell r="K9348">
            <v>0</v>
          </cell>
          <cell r="L9348">
            <v>0</v>
          </cell>
          <cell r="M9348">
            <v>0</v>
          </cell>
          <cell r="N9348">
            <v>0</v>
          </cell>
          <cell r="O9348" t="str">
            <v>+++</v>
          </cell>
        </row>
        <row r="9349">
          <cell r="A9349" t="str">
            <v>640.40.55.570-6600.03</v>
          </cell>
          <cell r="B9349" t="str">
            <v>640</v>
          </cell>
          <cell r="C9349" t="str">
            <v>40</v>
          </cell>
          <cell r="D9349" t="str">
            <v>55</v>
          </cell>
          <cell r="E9349" t="str">
            <v>570</v>
          </cell>
          <cell r="F9349" t="str">
            <v>6600.03</v>
          </cell>
          <cell r="G9349" t="str">
            <v>Administrative Expenses Mileage Reimbursement</v>
          </cell>
          <cell r="H9349">
            <v>0</v>
          </cell>
          <cell r="I9349">
            <v>0</v>
          </cell>
          <cell r="J9349">
            <v>0</v>
          </cell>
          <cell r="K9349">
            <v>0</v>
          </cell>
          <cell r="L9349">
            <v>0</v>
          </cell>
          <cell r="M9349">
            <v>0</v>
          </cell>
          <cell r="N9349">
            <v>0</v>
          </cell>
          <cell r="O9349" t="str">
            <v>+++</v>
          </cell>
        </row>
        <row r="9350">
          <cell r="A9350" t="str">
            <v>640.40.55.570-6600.04</v>
          </cell>
          <cell r="B9350" t="str">
            <v>640</v>
          </cell>
          <cell r="C9350" t="str">
            <v>40</v>
          </cell>
          <cell r="D9350" t="str">
            <v>55</v>
          </cell>
          <cell r="E9350" t="str">
            <v>570</v>
          </cell>
          <cell r="F9350" t="str">
            <v>6600.04</v>
          </cell>
          <cell r="G9350" t="str">
            <v>Administrative Expenses Training/Conferences</v>
          </cell>
          <cell r="H9350">
            <v>0</v>
          </cell>
          <cell r="I9350">
            <v>0</v>
          </cell>
          <cell r="J9350">
            <v>0</v>
          </cell>
          <cell r="K9350">
            <v>0</v>
          </cell>
          <cell r="L9350">
            <v>0</v>
          </cell>
          <cell r="M9350">
            <v>0</v>
          </cell>
          <cell r="N9350">
            <v>0</v>
          </cell>
          <cell r="O9350" t="str">
            <v>+++</v>
          </cell>
        </row>
        <row r="9351">
          <cell r="A9351" t="str">
            <v>640.40.55.570-6600.05</v>
          </cell>
          <cell r="B9351" t="str">
            <v>640</v>
          </cell>
          <cell r="C9351" t="str">
            <v>40</v>
          </cell>
          <cell r="D9351" t="str">
            <v>55</v>
          </cell>
          <cell r="E9351" t="str">
            <v>570</v>
          </cell>
          <cell r="F9351" t="str">
            <v>6600.05</v>
          </cell>
          <cell r="G9351" t="str">
            <v>Administrative Expenses Public/Legal Advertisement</v>
          </cell>
          <cell r="H9351">
            <v>0</v>
          </cell>
          <cell r="I9351">
            <v>0</v>
          </cell>
          <cell r="J9351">
            <v>0</v>
          </cell>
          <cell r="K9351">
            <v>0</v>
          </cell>
          <cell r="L9351">
            <v>0</v>
          </cell>
          <cell r="M9351">
            <v>0</v>
          </cell>
          <cell r="N9351">
            <v>0</v>
          </cell>
          <cell r="O9351" t="str">
            <v>+++</v>
          </cell>
        </row>
        <row r="9352">
          <cell r="A9352" t="str">
            <v>640.40.55.570-6600.06</v>
          </cell>
          <cell r="B9352" t="str">
            <v>640</v>
          </cell>
          <cell r="C9352" t="str">
            <v>40</v>
          </cell>
          <cell r="D9352" t="str">
            <v>55</v>
          </cell>
          <cell r="E9352" t="str">
            <v>570</v>
          </cell>
          <cell r="F9352" t="str">
            <v>6600.06</v>
          </cell>
          <cell r="G9352" t="str">
            <v>Administrative Expenses Property/Building Rental</v>
          </cell>
          <cell r="H9352">
            <v>0</v>
          </cell>
          <cell r="I9352">
            <v>0</v>
          </cell>
          <cell r="J9352">
            <v>0</v>
          </cell>
          <cell r="K9352">
            <v>0</v>
          </cell>
          <cell r="L9352">
            <v>0</v>
          </cell>
          <cell r="M9352">
            <v>0</v>
          </cell>
          <cell r="N9352">
            <v>0</v>
          </cell>
          <cell r="O9352" t="str">
            <v>+++</v>
          </cell>
        </row>
        <row r="9353">
          <cell r="A9353" t="str">
            <v>640.40.55.570-6600.07</v>
          </cell>
          <cell r="B9353" t="str">
            <v>640</v>
          </cell>
          <cell r="C9353" t="str">
            <v>40</v>
          </cell>
          <cell r="D9353" t="str">
            <v>55</v>
          </cell>
          <cell r="E9353" t="str">
            <v>570</v>
          </cell>
          <cell r="F9353" t="str">
            <v>6600.07</v>
          </cell>
          <cell r="G9353" t="str">
            <v>Administrative Expenses Employee Recruitment</v>
          </cell>
          <cell r="H9353">
            <v>0</v>
          </cell>
          <cell r="I9353">
            <v>0</v>
          </cell>
          <cell r="J9353">
            <v>0</v>
          </cell>
          <cell r="K9353">
            <v>0</v>
          </cell>
          <cell r="L9353">
            <v>0</v>
          </cell>
          <cell r="M9353">
            <v>0</v>
          </cell>
          <cell r="N9353">
            <v>0</v>
          </cell>
          <cell r="O9353" t="str">
            <v>+++</v>
          </cell>
        </row>
        <row r="9354">
          <cell r="A9354" t="str">
            <v>640.40.55.570-6600.16</v>
          </cell>
          <cell r="B9354" t="str">
            <v>640</v>
          </cell>
          <cell r="C9354" t="str">
            <v>40</v>
          </cell>
          <cell r="D9354" t="str">
            <v>55</v>
          </cell>
          <cell r="E9354" t="str">
            <v>570</v>
          </cell>
          <cell r="F9354" t="str">
            <v>6600.16</v>
          </cell>
          <cell r="G9354" t="str">
            <v>Administrative Expenses Property Tax Assessments</v>
          </cell>
          <cell r="H9354">
            <v>0</v>
          </cell>
          <cell r="I9354">
            <v>0</v>
          </cell>
          <cell r="J9354">
            <v>0</v>
          </cell>
          <cell r="K9354">
            <v>0</v>
          </cell>
          <cell r="L9354">
            <v>0</v>
          </cell>
          <cell r="M9354">
            <v>0</v>
          </cell>
          <cell r="N9354">
            <v>0</v>
          </cell>
          <cell r="O9354" t="str">
            <v>+++</v>
          </cell>
        </row>
        <row r="9355">
          <cell r="A9355" t="str">
            <v>640.40.55.570-6600.23</v>
          </cell>
          <cell r="B9355" t="str">
            <v>640</v>
          </cell>
          <cell r="C9355" t="str">
            <v>40</v>
          </cell>
          <cell r="D9355" t="str">
            <v>55</v>
          </cell>
          <cell r="E9355" t="str">
            <v>570</v>
          </cell>
          <cell r="F9355" t="str">
            <v>6600.23</v>
          </cell>
          <cell r="G9355" t="str">
            <v>Administrative Expenses Public Education</v>
          </cell>
          <cell r="H9355">
            <v>0</v>
          </cell>
          <cell r="I9355">
            <v>0</v>
          </cell>
          <cell r="J9355">
            <v>0</v>
          </cell>
          <cell r="K9355">
            <v>0</v>
          </cell>
          <cell r="L9355">
            <v>0</v>
          </cell>
          <cell r="M9355">
            <v>0</v>
          </cell>
          <cell r="N9355">
            <v>0</v>
          </cell>
          <cell r="O9355" t="str">
            <v>+++</v>
          </cell>
        </row>
        <row r="9356">
          <cell r="A9356" t="str">
            <v>640.40.55.570-6600.25</v>
          </cell>
          <cell r="B9356" t="str">
            <v>640</v>
          </cell>
          <cell r="C9356" t="str">
            <v>40</v>
          </cell>
          <cell r="D9356" t="str">
            <v>55</v>
          </cell>
          <cell r="E9356" t="str">
            <v>570</v>
          </cell>
          <cell r="F9356" t="str">
            <v>6600.25</v>
          </cell>
          <cell r="G9356" t="str">
            <v>Administrative Expenses Support Services-Indirect Labor</v>
          </cell>
          <cell r="H9356">
            <v>0</v>
          </cell>
          <cell r="I9356">
            <v>0</v>
          </cell>
          <cell r="J9356">
            <v>0</v>
          </cell>
          <cell r="K9356">
            <v>0</v>
          </cell>
          <cell r="L9356">
            <v>0</v>
          </cell>
          <cell r="M9356">
            <v>0</v>
          </cell>
          <cell r="N9356">
            <v>0</v>
          </cell>
          <cell r="O9356" t="str">
            <v>+++</v>
          </cell>
        </row>
        <row r="9357">
          <cell r="A9357" t="str">
            <v>640.40.55.570-6600.26</v>
          </cell>
          <cell r="B9357" t="str">
            <v>640</v>
          </cell>
          <cell r="C9357" t="str">
            <v>40</v>
          </cell>
          <cell r="D9357" t="str">
            <v>55</v>
          </cell>
          <cell r="E9357" t="str">
            <v>570</v>
          </cell>
          <cell r="F9357" t="str">
            <v>6600.26</v>
          </cell>
          <cell r="G9357" t="str">
            <v>Administrative Expenses Support Services-IT</v>
          </cell>
          <cell r="H9357">
            <v>0</v>
          </cell>
          <cell r="I9357">
            <v>0</v>
          </cell>
          <cell r="J9357">
            <v>0</v>
          </cell>
          <cell r="K9357">
            <v>0</v>
          </cell>
          <cell r="L9357">
            <v>0</v>
          </cell>
          <cell r="M9357">
            <v>0</v>
          </cell>
          <cell r="N9357">
            <v>0</v>
          </cell>
          <cell r="O9357" t="str">
            <v>+++</v>
          </cell>
        </row>
        <row r="9358">
          <cell r="A9358" t="str">
            <v>640.40.55.570-6600.32</v>
          </cell>
          <cell r="B9358" t="str">
            <v>640</v>
          </cell>
          <cell r="C9358" t="str">
            <v>40</v>
          </cell>
          <cell r="D9358" t="str">
            <v>55</v>
          </cell>
          <cell r="E9358" t="str">
            <v>570</v>
          </cell>
          <cell r="F9358" t="str">
            <v>6600.32</v>
          </cell>
          <cell r="G9358" t="str">
            <v>Administrative Expenses Vehicle Fund Contribution</v>
          </cell>
          <cell r="H9358">
            <v>0</v>
          </cell>
          <cell r="I9358">
            <v>0</v>
          </cell>
          <cell r="J9358">
            <v>0</v>
          </cell>
          <cell r="K9358">
            <v>0</v>
          </cell>
          <cell r="L9358">
            <v>0</v>
          </cell>
          <cell r="M9358">
            <v>0</v>
          </cell>
          <cell r="N9358">
            <v>0</v>
          </cell>
          <cell r="O9358" t="str">
            <v>+++</v>
          </cell>
        </row>
        <row r="9359">
          <cell r="A9359" t="str">
            <v>640.40.55.570-6600.36</v>
          </cell>
          <cell r="B9359" t="str">
            <v>640</v>
          </cell>
          <cell r="C9359" t="str">
            <v>40</v>
          </cell>
          <cell r="D9359" t="str">
            <v>55</v>
          </cell>
          <cell r="E9359" t="str">
            <v>570</v>
          </cell>
          <cell r="F9359" t="str">
            <v>6600.36</v>
          </cell>
          <cell r="G9359" t="str">
            <v>Administrative Expenses IT Fund Contribution</v>
          </cell>
          <cell r="H9359">
            <v>0</v>
          </cell>
          <cell r="I9359">
            <v>0</v>
          </cell>
          <cell r="J9359">
            <v>0</v>
          </cell>
          <cell r="K9359">
            <v>0</v>
          </cell>
          <cell r="L9359">
            <v>0</v>
          </cell>
          <cell r="M9359">
            <v>0</v>
          </cell>
          <cell r="N9359">
            <v>0</v>
          </cell>
          <cell r="O9359" t="str">
            <v>+++</v>
          </cell>
        </row>
        <row r="9360">
          <cell r="A9360" t="str">
            <v>640.40.55.570-6600.41</v>
          </cell>
          <cell r="B9360" t="str">
            <v>640</v>
          </cell>
          <cell r="C9360" t="str">
            <v>40</v>
          </cell>
          <cell r="D9360" t="str">
            <v>55</v>
          </cell>
          <cell r="E9360" t="str">
            <v>570</v>
          </cell>
          <cell r="F9360" t="str">
            <v>6600.41</v>
          </cell>
          <cell r="G9360" t="str">
            <v>Administrative Expenses Community Clean-up</v>
          </cell>
          <cell r="H9360">
            <v>0</v>
          </cell>
          <cell r="I9360">
            <v>0</v>
          </cell>
          <cell r="J9360">
            <v>0</v>
          </cell>
          <cell r="K9360">
            <v>0</v>
          </cell>
          <cell r="L9360">
            <v>0</v>
          </cell>
          <cell r="M9360">
            <v>0</v>
          </cell>
          <cell r="N9360">
            <v>0</v>
          </cell>
          <cell r="O9360" t="str">
            <v>+++</v>
          </cell>
        </row>
        <row r="9361">
          <cell r="A9361" t="str">
            <v>640.40.55.570-7000.02</v>
          </cell>
          <cell r="B9361" t="str">
            <v>640</v>
          </cell>
          <cell r="C9361" t="str">
            <v>40</v>
          </cell>
          <cell r="D9361" t="str">
            <v>55</v>
          </cell>
          <cell r="E9361" t="str">
            <v>570</v>
          </cell>
          <cell r="F9361" t="str">
            <v>7000.02</v>
          </cell>
          <cell r="G9361" t="str">
            <v>Capital Outlay Vehicles-Major</v>
          </cell>
          <cell r="H9361">
            <v>0</v>
          </cell>
          <cell r="I9361">
            <v>0</v>
          </cell>
          <cell r="J9361">
            <v>0</v>
          </cell>
          <cell r="K9361">
            <v>0</v>
          </cell>
          <cell r="L9361">
            <v>0</v>
          </cell>
          <cell r="M9361">
            <v>0</v>
          </cell>
          <cell r="N9361">
            <v>0</v>
          </cell>
          <cell r="O9361" t="str">
            <v>+++</v>
          </cell>
        </row>
        <row r="9362">
          <cell r="A9362" t="str">
            <v>640.40.55.570-7000.03</v>
          </cell>
          <cell r="B9362" t="str">
            <v>640</v>
          </cell>
          <cell r="C9362" t="str">
            <v>40</v>
          </cell>
          <cell r="D9362" t="str">
            <v>55</v>
          </cell>
          <cell r="E9362" t="str">
            <v>570</v>
          </cell>
          <cell r="F9362" t="str">
            <v>7000.03</v>
          </cell>
          <cell r="G9362" t="str">
            <v>Capital Outlay Operations Equip-Minor</v>
          </cell>
          <cell r="H9362">
            <v>0</v>
          </cell>
          <cell r="I9362">
            <v>0</v>
          </cell>
          <cell r="J9362">
            <v>0</v>
          </cell>
          <cell r="K9362">
            <v>0</v>
          </cell>
          <cell r="L9362">
            <v>0</v>
          </cell>
          <cell r="M9362">
            <v>0</v>
          </cell>
          <cell r="N9362">
            <v>0</v>
          </cell>
          <cell r="O9362" t="str">
            <v>+++</v>
          </cell>
        </row>
        <row r="9363">
          <cell r="A9363" t="str">
            <v>640.40.55.570-7000.99</v>
          </cell>
          <cell r="B9363" t="str">
            <v>640</v>
          </cell>
          <cell r="C9363" t="str">
            <v>40</v>
          </cell>
          <cell r="D9363" t="str">
            <v>55</v>
          </cell>
          <cell r="E9363" t="str">
            <v>570</v>
          </cell>
          <cell r="F9363" t="str">
            <v>7000.99</v>
          </cell>
          <cell r="G9363" t="str">
            <v>Capital Outlay General</v>
          </cell>
          <cell r="H9363">
            <v>0</v>
          </cell>
          <cell r="I9363">
            <v>0</v>
          </cell>
          <cell r="J9363">
            <v>0</v>
          </cell>
          <cell r="K9363">
            <v>0</v>
          </cell>
          <cell r="L9363">
            <v>0</v>
          </cell>
          <cell r="M9363">
            <v>0</v>
          </cell>
          <cell r="N9363">
            <v>0</v>
          </cell>
          <cell r="O9363" t="str">
            <v>+++</v>
          </cell>
        </row>
        <row r="9364">
          <cell r="A9364" t="str">
            <v>640.40.60.520-5000.01</v>
          </cell>
          <cell r="B9364" t="str">
            <v>640</v>
          </cell>
          <cell r="C9364" t="str">
            <v>40</v>
          </cell>
          <cell r="D9364" t="str">
            <v>60</v>
          </cell>
          <cell r="E9364" t="str">
            <v>520</v>
          </cell>
          <cell r="F9364" t="str">
            <v>5000.01</v>
          </cell>
          <cell r="G9364" t="str">
            <v>Salaries Regular</v>
          </cell>
          <cell r="H9364">
            <v>0</v>
          </cell>
          <cell r="I9364">
            <v>0</v>
          </cell>
          <cell r="J9364">
            <v>0</v>
          </cell>
          <cell r="K9364">
            <v>0</v>
          </cell>
          <cell r="L9364">
            <v>0</v>
          </cell>
          <cell r="M9364">
            <v>4791.8500000000004</v>
          </cell>
          <cell r="N9364">
            <v>-4791.8500000000004</v>
          </cell>
          <cell r="O9364" t="str">
            <v>+++</v>
          </cell>
        </row>
        <row r="9365">
          <cell r="A9365" t="str">
            <v>640.40.60.520-5000.02</v>
          </cell>
          <cell r="B9365" t="str">
            <v>640</v>
          </cell>
          <cell r="C9365" t="str">
            <v>40</v>
          </cell>
          <cell r="D9365" t="str">
            <v>60</v>
          </cell>
          <cell r="E9365" t="str">
            <v>520</v>
          </cell>
          <cell r="F9365" t="str">
            <v>5000.02</v>
          </cell>
          <cell r="G9365" t="str">
            <v>Salaries Part Time</v>
          </cell>
          <cell r="H9365">
            <v>0</v>
          </cell>
          <cell r="I9365">
            <v>0</v>
          </cell>
          <cell r="J9365">
            <v>0</v>
          </cell>
          <cell r="K9365">
            <v>0</v>
          </cell>
          <cell r="L9365">
            <v>0</v>
          </cell>
          <cell r="M9365">
            <v>0</v>
          </cell>
          <cell r="N9365">
            <v>0</v>
          </cell>
          <cell r="O9365" t="str">
            <v>+++</v>
          </cell>
        </row>
        <row r="9366">
          <cell r="A9366" t="str">
            <v>640.40.60.520-5000.03</v>
          </cell>
          <cell r="B9366" t="str">
            <v>640</v>
          </cell>
          <cell r="C9366" t="str">
            <v>40</v>
          </cell>
          <cell r="D9366" t="str">
            <v>60</v>
          </cell>
          <cell r="E9366" t="str">
            <v>520</v>
          </cell>
          <cell r="F9366" t="str">
            <v>5000.03</v>
          </cell>
          <cell r="G9366" t="str">
            <v>Salaries Overtime</v>
          </cell>
          <cell r="H9366">
            <v>0</v>
          </cell>
          <cell r="I9366">
            <v>0</v>
          </cell>
          <cell r="J9366">
            <v>0</v>
          </cell>
          <cell r="K9366">
            <v>0</v>
          </cell>
          <cell r="L9366">
            <v>0</v>
          </cell>
          <cell r="M9366">
            <v>0.39</v>
          </cell>
          <cell r="N9366">
            <v>-0.39</v>
          </cell>
          <cell r="O9366" t="str">
            <v>+++</v>
          </cell>
        </row>
        <row r="9367">
          <cell r="A9367" t="str">
            <v>640.40.60.520-5000.04</v>
          </cell>
          <cell r="B9367" t="str">
            <v>640</v>
          </cell>
          <cell r="C9367" t="str">
            <v>40</v>
          </cell>
          <cell r="D9367" t="str">
            <v>60</v>
          </cell>
          <cell r="E9367" t="str">
            <v>520</v>
          </cell>
          <cell r="F9367" t="str">
            <v>5000.04</v>
          </cell>
          <cell r="G9367" t="str">
            <v>Salaries Holiday Pay</v>
          </cell>
          <cell r="H9367">
            <v>0</v>
          </cell>
          <cell r="I9367">
            <v>0</v>
          </cell>
          <cell r="J9367">
            <v>0</v>
          </cell>
          <cell r="K9367">
            <v>0</v>
          </cell>
          <cell r="L9367">
            <v>0</v>
          </cell>
          <cell r="M9367">
            <v>0</v>
          </cell>
          <cell r="N9367">
            <v>0</v>
          </cell>
          <cell r="O9367" t="str">
            <v>+++</v>
          </cell>
        </row>
        <row r="9368">
          <cell r="A9368" t="str">
            <v>640.40.60.520-5000.05</v>
          </cell>
          <cell r="B9368" t="str">
            <v>640</v>
          </cell>
          <cell r="C9368" t="str">
            <v>40</v>
          </cell>
          <cell r="D9368" t="str">
            <v>60</v>
          </cell>
          <cell r="E9368" t="str">
            <v>520</v>
          </cell>
          <cell r="F9368" t="str">
            <v>5000.05</v>
          </cell>
          <cell r="G9368" t="str">
            <v>Salaries Duty Pay</v>
          </cell>
          <cell r="H9368">
            <v>0</v>
          </cell>
          <cell r="I9368">
            <v>0</v>
          </cell>
          <cell r="J9368">
            <v>0</v>
          </cell>
          <cell r="K9368">
            <v>0</v>
          </cell>
          <cell r="L9368">
            <v>0</v>
          </cell>
          <cell r="M9368">
            <v>0</v>
          </cell>
          <cell r="N9368">
            <v>0</v>
          </cell>
          <cell r="O9368" t="str">
            <v>+++</v>
          </cell>
        </row>
        <row r="9369">
          <cell r="A9369" t="str">
            <v>640.40.60.520-5000.06</v>
          </cell>
          <cell r="B9369" t="str">
            <v>640</v>
          </cell>
          <cell r="C9369" t="str">
            <v>40</v>
          </cell>
          <cell r="D9369" t="str">
            <v>60</v>
          </cell>
          <cell r="E9369" t="str">
            <v>520</v>
          </cell>
          <cell r="F9369" t="str">
            <v>5000.06</v>
          </cell>
          <cell r="G9369" t="str">
            <v>Salaries Out of Class</v>
          </cell>
          <cell r="H9369">
            <v>0</v>
          </cell>
          <cell r="I9369">
            <v>0</v>
          </cell>
          <cell r="J9369">
            <v>0</v>
          </cell>
          <cell r="K9369">
            <v>0</v>
          </cell>
          <cell r="L9369">
            <v>0</v>
          </cell>
          <cell r="M9369">
            <v>0</v>
          </cell>
          <cell r="N9369">
            <v>0</v>
          </cell>
          <cell r="O9369" t="str">
            <v>+++</v>
          </cell>
        </row>
        <row r="9370">
          <cell r="A9370" t="str">
            <v>640.40.60.520-5000.07</v>
          </cell>
          <cell r="B9370" t="str">
            <v>640</v>
          </cell>
          <cell r="C9370" t="str">
            <v>40</v>
          </cell>
          <cell r="D9370" t="str">
            <v>60</v>
          </cell>
          <cell r="E9370" t="str">
            <v>520</v>
          </cell>
          <cell r="F9370" t="str">
            <v>5000.07</v>
          </cell>
          <cell r="G9370" t="str">
            <v>Salaries Admin Leave Pay</v>
          </cell>
          <cell r="H9370">
            <v>0</v>
          </cell>
          <cell r="I9370">
            <v>0</v>
          </cell>
          <cell r="J9370">
            <v>0</v>
          </cell>
          <cell r="K9370">
            <v>0</v>
          </cell>
          <cell r="L9370">
            <v>0</v>
          </cell>
          <cell r="M9370">
            <v>0</v>
          </cell>
          <cell r="N9370">
            <v>0</v>
          </cell>
          <cell r="O9370" t="str">
            <v>+++</v>
          </cell>
        </row>
        <row r="9371">
          <cell r="A9371" t="str">
            <v>640.40.60.520-5000.08</v>
          </cell>
          <cell r="B9371" t="str">
            <v>640</v>
          </cell>
          <cell r="C9371" t="str">
            <v>40</v>
          </cell>
          <cell r="D9371" t="str">
            <v>60</v>
          </cell>
          <cell r="E9371" t="str">
            <v>520</v>
          </cell>
          <cell r="F9371" t="str">
            <v>5000.08</v>
          </cell>
          <cell r="G9371" t="str">
            <v>Salaries Longevity Pay</v>
          </cell>
          <cell r="H9371">
            <v>0</v>
          </cell>
          <cell r="I9371">
            <v>0</v>
          </cell>
          <cell r="J9371">
            <v>0</v>
          </cell>
          <cell r="K9371">
            <v>0</v>
          </cell>
          <cell r="L9371">
            <v>0</v>
          </cell>
          <cell r="M9371">
            <v>0</v>
          </cell>
          <cell r="N9371">
            <v>0</v>
          </cell>
          <cell r="O9371" t="str">
            <v>+++</v>
          </cell>
        </row>
        <row r="9372">
          <cell r="A9372" t="str">
            <v>640.40.60.520-5000.09</v>
          </cell>
          <cell r="B9372" t="str">
            <v>640</v>
          </cell>
          <cell r="C9372" t="str">
            <v>40</v>
          </cell>
          <cell r="D9372" t="str">
            <v>60</v>
          </cell>
          <cell r="E9372" t="str">
            <v>520</v>
          </cell>
          <cell r="F9372" t="str">
            <v>5000.09</v>
          </cell>
          <cell r="G9372" t="str">
            <v>Salaries Mutual Aid Overtime</v>
          </cell>
          <cell r="H9372">
            <v>0</v>
          </cell>
          <cell r="I9372">
            <v>0</v>
          </cell>
          <cell r="J9372">
            <v>0</v>
          </cell>
          <cell r="K9372">
            <v>0</v>
          </cell>
          <cell r="L9372">
            <v>0</v>
          </cell>
          <cell r="M9372">
            <v>0</v>
          </cell>
          <cell r="N9372">
            <v>0</v>
          </cell>
          <cell r="O9372" t="str">
            <v>+++</v>
          </cell>
        </row>
        <row r="9373">
          <cell r="A9373" t="str">
            <v>640.40.60.520-5000.10</v>
          </cell>
          <cell r="B9373" t="str">
            <v>640</v>
          </cell>
          <cell r="C9373" t="str">
            <v>40</v>
          </cell>
          <cell r="D9373" t="str">
            <v>60</v>
          </cell>
          <cell r="E9373" t="str">
            <v>520</v>
          </cell>
          <cell r="F9373" t="str">
            <v>5000.10</v>
          </cell>
          <cell r="G9373" t="str">
            <v>Salaries Furloughs</v>
          </cell>
          <cell r="H9373">
            <v>0</v>
          </cell>
          <cell r="I9373">
            <v>0</v>
          </cell>
          <cell r="J9373">
            <v>0</v>
          </cell>
          <cell r="K9373">
            <v>0</v>
          </cell>
          <cell r="L9373">
            <v>0</v>
          </cell>
          <cell r="M9373">
            <v>0</v>
          </cell>
          <cell r="N9373">
            <v>0</v>
          </cell>
          <cell r="O9373" t="str">
            <v>+++</v>
          </cell>
        </row>
        <row r="9374">
          <cell r="A9374" t="str">
            <v>640.40.60.520-5000.11</v>
          </cell>
          <cell r="B9374" t="str">
            <v>640</v>
          </cell>
          <cell r="C9374" t="str">
            <v>40</v>
          </cell>
          <cell r="D9374" t="str">
            <v>60</v>
          </cell>
          <cell r="E9374" t="str">
            <v>520</v>
          </cell>
          <cell r="F9374" t="str">
            <v>5000.11</v>
          </cell>
          <cell r="G9374" t="str">
            <v>Salaries Worker's Comp</v>
          </cell>
          <cell r="H9374">
            <v>0</v>
          </cell>
          <cell r="I9374">
            <v>0</v>
          </cell>
          <cell r="J9374">
            <v>0</v>
          </cell>
          <cell r="K9374">
            <v>0</v>
          </cell>
          <cell r="L9374">
            <v>0</v>
          </cell>
          <cell r="M9374">
            <v>0</v>
          </cell>
          <cell r="N9374">
            <v>0</v>
          </cell>
          <cell r="O9374" t="str">
            <v>+++</v>
          </cell>
        </row>
        <row r="9375">
          <cell r="A9375" t="str">
            <v>640.40.60.520-5000.12</v>
          </cell>
          <cell r="B9375" t="str">
            <v>640</v>
          </cell>
          <cell r="C9375" t="str">
            <v>40</v>
          </cell>
          <cell r="D9375" t="str">
            <v>60</v>
          </cell>
          <cell r="E9375" t="str">
            <v>520</v>
          </cell>
          <cell r="F9375" t="str">
            <v>5000.12</v>
          </cell>
          <cell r="G9375" t="str">
            <v>Salaries Compensated Absences</v>
          </cell>
          <cell r="H9375">
            <v>0</v>
          </cell>
          <cell r="I9375">
            <v>0</v>
          </cell>
          <cell r="J9375">
            <v>0</v>
          </cell>
          <cell r="K9375">
            <v>0</v>
          </cell>
          <cell r="L9375">
            <v>0</v>
          </cell>
          <cell r="M9375">
            <v>0</v>
          </cell>
          <cell r="N9375">
            <v>0</v>
          </cell>
          <cell r="O9375" t="str">
            <v>+++</v>
          </cell>
        </row>
        <row r="9376">
          <cell r="A9376" t="str">
            <v>640.40.60.520-5000.99</v>
          </cell>
          <cell r="B9376" t="str">
            <v>640</v>
          </cell>
          <cell r="C9376" t="str">
            <v>40</v>
          </cell>
          <cell r="D9376" t="str">
            <v>60</v>
          </cell>
          <cell r="E9376" t="str">
            <v>520</v>
          </cell>
          <cell r="F9376" t="str">
            <v>5000.99</v>
          </cell>
          <cell r="G9376" t="str">
            <v>Salaries New Personnel Requests</v>
          </cell>
          <cell r="H9376">
            <v>0</v>
          </cell>
          <cell r="I9376">
            <v>0</v>
          </cell>
          <cell r="J9376">
            <v>0</v>
          </cell>
          <cell r="K9376">
            <v>0</v>
          </cell>
          <cell r="L9376">
            <v>0</v>
          </cell>
          <cell r="M9376">
            <v>0</v>
          </cell>
          <cell r="N9376">
            <v>0</v>
          </cell>
          <cell r="O9376" t="str">
            <v>+++</v>
          </cell>
        </row>
        <row r="9377">
          <cell r="A9377" t="str">
            <v>640.40.60.520-5100.00</v>
          </cell>
          <cell r="B9377" t="str">
            <v>640</v>
          </cell>
          <cell r="C9377" t="str">
            <v>40</v>
          </cell>
          <cell r="D9377" t="str">
            <v>60</v>
          </cell>
          <cell r="E9377" t="str">
            <v>520</v>
          </cell>
          <cell r="F9377" t="str">
            <v>5100.00</v>
          </cell>
          <cell r="G9377" t="str">
            <v>Benefits PERS Pool Liability</v>
          </cell>
          <cell r="H9377">
            <v>0</v>
          </cell>
          <cell r="I9377">
            <v>0</v>
          </cell>
          <cell r="J9377">
            <v>0</v>
          </cell>
          <cell r="K9377">
            <v>0</v>
          </cell>
          <cell r="L9377">
            <v>0</v>
          </cell>
          <cell r="M9377">
            <v>1001.69</v>
          </cell>
          <cell r="N9377">
            <v>-1001.69</v>
          </cell>
          <cell r="O9377" t="str">
            <v>+++</v>
          </cell>
        </row>
        <row r="9378">
          <cell r="A9378" t="str">
            <v>640.40.60.520-5100.01</v>
          </cell>
          <cell r="B9378" t="str">
            <v>640</v>
          </cell>
          <cell r="C9378" t="str">
            <v>40</v>
          </cell>
          <cell r="D9378" t="str">
            <v>60</v>
          </cell>
          <cell r="E9378" t="str">
            <v>520</v>
          </cell>
          <cell r="F9378" t="str">
            <v>5100.01</v>
          </cell>
          <cell r="G9378" t="str">
            <v>Benefits Retirement</v>
          </cell>
          <cell r="H9378">
            <v>0</v>
          </cell>
          <cell r="I9378">
            <v>0</v>
          </cell>
          <cell r="J9378">
            <v>0</v>
          </cell>
          <cell r="K9378">
            <v>0</v>
          </cell>
          <cell r="L9378">
            <v>0</v>
          </cell>
          <cell r="M9378">
            <v>563.07000000000005</v>
          </cell>
          <cell r="N9378">
            <v>-563.07000000000005</v>
          </cell>
          <cell r="O9378" t="str">
            <v>+++</v>
          </cell>
        </row>
        <row r="9379">
          <cell r="A9379" t="str">
            <v>640.40.60.520-5100.02</v>
          </cell>
          <cell r="B9379" t="str">
            <v>640</v>
          </cell>
          <cell r="C9379" t="str">
            <v>40</v>
          </cell>
          <cell r="D9379" t="str">
            <v>60</v>
          </cell>
          <cell r="E9379" t="str">
            <v>520</v>
          </cell>
          <cell r="F9379" t="str">
            <v>5100.02</v>
          </cell>
          <cell r="G9379" t="str">
            <v>Benefits Health Insurance</v>
          </cell>
          <cell r="H9379">
            <v>0</v>
          </cell>
          <cell r="I9379">
            <v>0</v>
          </cell>
          <cell r="J9379">
            <v>0</v>
          </cell>
          <cell r="K9379">
            <v>0</v>
          </cell>
          <cell r="L9379">
            <v>0</v>
          </cell>
          <cell r="M9379">
            <v>1083.3599999999999</v>
          </cell>
          <cell r="N9379">
            <v>-1083.3599999999999</v>
          </cell>
          <cell r="O9379" t="str">
            <v>+++</v>
          </cell>
        </row>
        <row r="9380">
          <cell r="A9380" t="str">
            <v>640.40.60.520-5100.03</v>
          </cell>
          <cell r="B9380" t="str">
            <v>640</v>
          </cell>
          <cell r="C9380" t="str">
            <v>40</v>
          </cell>
          <cell r="D9380" t="str">
            <v>60</v>
          </cell>
          <cell r="E9380" t="str">
            <v>520</v>
          </cell>
          <cell r="F9380" t="str">
            <v>5100.03</v>
          </cell>
          <cell r="G9380" t="str">
            <v>Benefits Dental Insurance</v>
          </cell>
          <cell r="H9380">
            <v>0</v>
          </cell>
          <cell r="I9380">
            <v>0</v>
          </cell>
          <cell r="J9380">
            <v>0</v>
          </cell>
          <cell r="K9380">
            <v>0</v>
          </cell>
          <cell r="L9380">
            <v>0</v>
          </cell>
          <cell r="M9380">
            <v>105.96</v>
          </cell>
          <cell r="N9380">
            <v>-105.96</v>
          </cell>
          <cell r="O9380" t="str">
            <v>+++</v>
          </cell>
        </row>
        <row r="9381">
          <cell r="A9381" t="str">
            <v>640.40.60.520-5100.04</v>
          </cell>
          <cell r="B9381" t="str">
            <v>640</v>
          </cell>
          <cell r="C9381" t="str">
            <v>40</v>
          </cell>
          <cell r="D9381" t="str">
            <v>60</v>
          </cell>
          <cell r="E9381" t="str">
            <v>520</v>
          </cell>
          <cell r="F9381" t="str">
            <v>5100.04</v>
          </cell>
          <cell r="G9381" t="str">
            <v>Benefits Vision Insurance</v>
          </cell>
          <cell r="H9381">
            <v>0</v>
          </cell>
          <cell r="I9381">
            <v>0</v>
          </cell>
          <cell r="J9381">
            <v>0</v>
          </cell>
          <cell r="K9381">
            <v>0</v>
          </cell>
          <cell r="L9381">
            <v>0</v>
          </cell>
          <cell r="M9381">
            <v>17.28</v>
          </cell>
          <cell r="N9381">
            <v>-17.28</v>
          </cell>
          <cell r="O9381" t="str">
            <v>+++</v>
          </cell>
        </row>
        <row r="9382">
          <cell r="A9382" t="str">
            <v>640.40.60.520-5100.05</v>
          </cell>
          <cell r="B9382" t="str">
            <v>640</v>
          </cell>
          <cell r="C9382" t="str">
            <v>40</v>
          </cell>
          <cell r="D9382" t="str">
            <v>60</v>
          </cell>
          <cell r="E9382" t="str">
            <v>520</v>
          </cell>
          <cell r="F9382" t="str">
            <v>5100.05</v>
          </cell>
          <cell r="G9382" t="str">
            <v>Benefits Life Insurance</v>
          </cell>
          <cell r="H9382">
            <v>0</v>
          </cell>
          <cell r="I9382">
            <v>0</v>
          </cell>
          <cell r="J9382">
            <v>0</v>
          </cell>
          <cell r="K9382">
            <v>0</v>
          </cell>
          <cell r="L9382">
            <v>0</v>
          </cell>
          <cell r="M9382">
            <v>6.31</v>
          </cell>
          <cell r="N9382">
            <v>-6.31</v>
          </cell>
          <cell r="O9382" t="str">
            <v>+++</v>
          </cell>
        </row>
        <row r="9383">
          <cell r="A9383" t="str">
            <v>640.40.60.520-5100.06</v>
          </cell>
          <cell r="B9383" t="str">
            <v>640</v>
          </cell>
          <cell r="C9383" t="str">
            <v>40</v>
          </cell>
          <cell r="D9383" t="str">
            <v>60</v>
          </cell>
          <cell r="E9383" t="str">
            <v>520</v>
          </cell>
          <cell r="F9383" t="str">
            <v>5100.06</v>
          </cell>
          <cell r="G9383" t="str">
            <v>Benefits Worker's Comp</v>
          </cell>
          <cell r="H9383">
            <v>0</v>
          </cell>
          <cell r="I9383">
            <v>0</v>
          </cell>
          <cell r="J9383">
            <v>0</v>
          </cell>
          <cell r="K9383">
            <v>0</v>
          </cell>
          <cell r="L9383">
            <v>0</v>
          </cell>
          <cell r="M9383">
            <v>0</v>
          </cell>
          <cell r="N9383">
            <v>0</v>
          </cell>
          <cell r="O9383" t="str">
            <v>+++</v>
          </cell>
        </row>
        <row r="9384">
          <cell r="A9384" t="str">
            <v>640.40.60.520-5100.07</v>
          </cell>
          <cell r="B9384" t="str">
            <v>640</v>
          </cell>
          <cell r="C9384" t="str">
            <v>40</v>
          </cell>
          <cell r="D9384" t="str">
            <v>60</v>
          </cell>
          <cell r="E9384" t="str">
            <v>520</v>
          </cell>
          <cell r="F9384" t="str">
            <v>5100.07</v>
          </cell>
          <cell r="G9384" t="str">
            <v>Benefits Long Term Disability</v>
          </cell>
          <cell r="H9384">
            <v>0</v>
          </cell>
          <cell r="I9384">
            <v>0</v>
          </cell>
          <cell r="J9384">
            <v>0</v>
          </cell>
          <cell r="K9384">
            <v>0</v>
          </cell>
          <cell r="L9384">
            <v>0</v>
          </cell>
          <cell r="M9384">
            <v>22.95</v>
          </cell>
          <cell r="N9384">
            <v>-22.95</v>
          </cell>
          <cell r="O9384" t="str">
            <v>+++</v>
          </cell>
        </row>
        <row r="9385">
          <cell r="A9385" t="str">
            <v>640.40.60.520-5100.08</v>
          </cell>
          <cell r="B9385" t="str">
            <v>640</v>
          </cell>
          <cell r="C9385" t="str">
            <v>40</v>
          </cell>
          <cell r="D9385" t="str">
            <v>60</v>
          </cell>
          <cell r="E9385" t="str">
            <v>520</v>
          </cell>
          <cell r="F9385" t="str">
            <v>5100.08</v>
          </cell>
          <cell r="G9385" t="str">
            <v>Benefits Deferred Compensation</v>
          </cell>
          <cell r="H9385">
            <v>0</v>
          </cell>
          <cell r="I9385">
            <v>0</v>
          </cell>
          <cell r="J9385">
            <v>0</v>
          </cell>
          <cell r="K9385">
            <v>0</v>
          </cell>
          <cell r="L9385">
            <v>0</v>
          </cell>
          <cell r="M9385">
            <v>902.39</v>
          </cell>
          <cell r="N9385">
            <v>-902.39</v>
          </cell>
          <cell r="O9385" t="str">
            <v>+++</v>
          </cell>
        </row>
        <row r="9386">
          <cell r="A9386" t="str">
            <v>640.40.60.520-5100.09</v>
          </cell>
          <cell r="B9386" t="str">
            <v>640</v>
          </cell>
          <cell r="C9386" t="str">
            <v>40</v>
          </cell>
          <cell r="D9386" t="str">
            <v>60</v>
          </cell>
          <cell r="E9386" t="str">
            <v>520</v>
          </cell>
          <cell r="F9386" t="str">
            <v>5100.09</v>
          </cell>
          <cell r="G9386" t="str">
            <v>Benefits Unemployment Insurance</v>
          </cell>
          <cell r="H9386">
            <v>0</v>
          </cell>
          <cell r="I9386">
            <v>0</v>
          </cell>
          <cell r="J9386">
            <v>0</v>
          </cell>
          <cell r="K9386">
            <v>0</v>
          </cell>
          <cell r="L9386">
            <v>0</v>
          </cell>
          <cell r="M9386">
            <v>0</v>
          </cell>
          <cell r="N9386">
            <v>0</v>
          </cell>
          <cell r="O9386" t="str">
            <v>+++</v>
          </cell>
        </row>
        <row r="9387">
          <cell r="A9387" t="str">
            <v>640.40.60.520-5100.10</v>
          </cell>
          <cell r="B9387" t="str">
            <v>640</v>
          </cell>
          <cell r="C9387" t="str">
            <v>40</v>
          </cell>
          <cell r="D9387" t="str">
            <v>60</v>
          </cell>
          <cell r="E9387" t="str">
            <v>520</v>
          </cell>
          <cell r="F9387" t="str">
            <v>5100.10</v>
          </cell>
          <cell r="G9387" t="str">
            <v>Benefits Uniform Allowance</v>
          </cell>
          <cell r="H9387">
            <v>0</v>
          </cell>
          <cell r="I9387">
            <v>0</v>
          </cell>
          <cell r="J9387">
            <v>0</v>
          </cell>
          <cell r="K9387">
            <v>0</v>
          </cell>
          <cell r="L9387">
            <v>0</v>
          </cell>
          <cell r="M9387">
            <v>0</v>
          </cell>
          <cell r="N9387">
            <v>0</v>
          </cell>
          <cell r="O9387" t="str">
            <v>+++</v>
          </cell>
        </row>
        <row r="9388">
          <cell r="A9388" t="str">
            <v>640.40.60.520-5100.11</v>
          </cell>
          <cell r="B9388" t="str">
            <v>640</v>
          </cell>
          <cell r="C9388" t="str">
            <v>40</v>
          </cell>
          <cell r="D9388" t="str">
            <v>60</v>
          </cell>
          <cell r="E9388" t="str">
            <v>520</v>
          </cell>
          <cell r="F9388" t="str">
            <v>5100.11</v>
          </cell>
          <cell r="G9388" t="str">
            <v>Benefits Medicare</v>
          </cell>
          <cell r="H9388">
            <v>0</v>
          </cell>
          <cell r="I9388">
            <v>0</v>
          </cell>
          <cell r="J9388">
            <v>0</v>
          </cell>
          <cell r="K9388">
            <v>0</v>
          </cell>
          <cell r="L9388">
            <v>0</v>
          </cell>
          <cell r="M9388">
            <v>72.959999999999994</v>
          </cell>
          <cell r="N9388">
            <v>-72.959999999999994</v>
          </cell>
          <cell r="O9388" t="str">
            <v>+++</v>
          </cell>
        </row>
        <row r="9389">
          <cell r="A9389" t="str">
            <v>640.40.60.520-5100.12</v>
          </cell>
          <cell r="B9389" t="str">
            <v>640</v>
          </cell>
          <cell r="C9389" t="str">
            <v>40</v>
          </cell>
          <cell r="D9389" t="str">
            <v>60</v>
          </cell>
          <cell r="E9389" t="str">
            <v>520</v>
          </cell>
          <cell r="F9389" t="str">
            <v>5100.12</v>
          </cell>
          <cell r="G9389" t="str">
            <v>Benefits Annual Physical Exam</v>
          </cell>
          <cell r="H9389">
            <v>0</v>
          </cell>
          <cell r="I9389">
            <v>0</v>
          </cell>
          <cell r="J9389">
            <v>0</v>
          </cell>
          <cell r="K9389">
            <v>0</v>
          </cell>
          <cell r="L9389">
            <v>0</v>
          </cell>
          <cell r="M9389">
            <v>0</v>
          </cell>
          <cell r="N9389">
            <v>0</v>
          </cell>
          <cell r="O9389" t="str">
            <v>+++</v>
          </cell>
        </row>
        <row r="9390">
          <cell r="A9390" t="str">
            <v>640.40.60.520-5100.13</v>
          </cell>
          <cell r="B9390" t="str">
            <v>640</v>
          </cell>
          <cell r="C9390" t="str">
            <v>40</v>
          </cell>
          <cell r="D9390" t="str">
            <v>60</v>
          </cell>
          <cell r="E9390" t="str">
            <v>520</v>
          </cell>
          <cell r="F9390" t="str">
            <v>5100.13</v>
          </cell>
          <cell r="G9390" t="str">
            <v>Benefits Employee Assistance Program</v>
          </cell>
          <cell r="H9390">
            <v>0</v>
          </cell>
          <cell r="I9390">
            <v>0</v>
          </cell>
          <cell r="J9390">
            <v>0</v>
          </cell>
          <cell r="K9390">
            <v>0</v>
          </cell>
          <cell r="L9390">
            <v>0</v>
          </cell>
          <cell r="M9390">
            <v>0</v>
          </cell>
          <cell r="N9390">
            <v>0</v>
          </cell>
          <cell r="O9390" t="str">
            <v>+++</v>
          </cell>
        </row>
        <row r="9391">
          <cell r="A9391" t="str">
            <v>640.40.60.520-5100.14</v>
          </cell>
          <cell r="B9391" t="str">
            <v>640</v>
          </cell>
          <cell r="C9391" t="str">
            <v>40</v>
          </cell>
          <cell r="D9391" t="str">
            <v>60</v>
          </cell>
          <cell r="E9391" t="str">
            <v>520</v>
          </cell>
          <cell r="F9391" t="str">
            <v>5100.14</v>
          </cell>
          <cell r="G9391" t="str">
            <v>Benefits PPE</v>
          </cell>
          <cell r="H9391">
            <v>0</v>
          </cell>
          <cell r="I9391">
            <v>0</v>
          </cell>
          <cell r="J9391">
            <v>0</v>
          </cell>
          <cell r="K9391">
            <v>0</v>
          </cell>
          <cell r="L9391">
            <v>0</v>
          </cell>
          <cell r="M9391">
            <v>0</v>
          </cell>
          <cell r="N9391">
            <v>0</v>
          </cell>
          <cell r="O9391" t="str">
            <v>+++</v>
          </cell>
        </row>
        <row r="9392">
          <cell r="A9392" t="str">
            <v>640.40.60.520-5100.15</v>
          </cell>
          <cell r="B9392" t="str">
            <v>640</v>
          </cell>
          <cell r="C9392" t="str">
            <v>40</v>
          </cell>
          <cell r="D9392" t="str">
            <v>60</v>
          </cell>
          <cell r="E9392" t="str">
            <v>520</v>
          </cell>
          <cell r="F9392" t="str">
            <v>5100.15</v>
          </cell>
          <cell r="G9392" t="str">
            <v>Benefits Cell Phone Allowance</v>
          </cell>
          <cell r="H9392">
            <v>0</v>
          </cell>
          <cell r="I9392">
            <v>0</v>
          </cell>
          <cell r="J9392">
            <v>0</v>
          </cell>
          <cell r="K9392">
            <v>0</v>
          </cell>
          <cell r="L9392">
            <v>0</v>
          </cell>
          <cell r="M9392">
            <v>0</v>
          </cell>
          <cell r="N9392">
            <v>0</v>
          </cell>
          <cell r="O9392" t="str">
            <v>+++</v>
          </cell>
        </row>
        <row r="9393">
          <cell r="A9393" t="str">
            <v>640.40.60.520-5100.16</v>
          </cell>
          <cell r="B9393" t="str">
            <v>640</v>
          </cell>
          <cell r="C9393" t="str">
            <v>40</v>
          </cell>
          <cell r="D9393" t="str">
            <v>60</v>
          </cell>
          <cell r="E9393" t="str">
            <v>520</v>
          </cell>
          <cell r="F9393" t="str">
            <v>5100.16</v>
          </cell>
          <cell r="G9393" t="str">
            <v>Benefits 1959 Survivor Retirement</v>
          </cell>
          <cell r="H9393">
            <v>0</v>
          </cell>
          <cell r="I9393">
            <v>0</v>
          </cell>
          <cell r="J9393">
            <v>0</v>
          </cell>
          <cell r="K9393">
            <v>0</v>
          </cell>
          <cell r="L9393">
            <v>0</v>
          </cell>
          <cell r="M9393">
            <v>0</v>
          </cell>
          <cell r="N9393">
            <v>0</v>
          </cell>
          <cell r="O9393" t="str">
            <v>+++</v>
          </cell>
        </row>
        <row r="9394">
          <cell r="A9394" t="str">
            <v>640.40.60.520-5100.17</v>
          </cell>
          <cell r="B9394" t="str">
            <v>640</v>
          </cell>
          <cell r="C9394" t="str">
            <v>40</v>
          </cell>
          <cell r="D9394" t="str">
            <v>60</v>
          </cell>
          <cell r="E9394" t="str">
            <v>520</v>
          </cell>
          <cell r="F9394" t="str">
            <v>5100.17</v>
          </cell>
          <cell r="G9394" t="str">
            <v>Benefits Other Post Employment Benefits</v>
          </cell>
          <cell r="H9394">
            <v>1135</v>
          </cell>
          <cell r="I9394">
            <v>0</v>
          </cell>
          <cell r="J9394">
            <v>1135</v>
          </cell>
          <cell r="K9394">
            <v>0</v>
          </cell>
          <cell r="L9394">
            <v>0</v>
          </cell>
          <cell r="M9394">
            <v>265.82</v>
          </cell>
          <cell r="N9394">
            <v>869.18</v>
          </cell>
          <cell r="O9394">
            <v>0.23</v>
          </cell>
        </row>
        <row r="9395">
          <cell r="A9395" t="str">
            <v>640.40.60.520-6200.02</v>
          </cell>
          <cell r="B9395" t="str">
            <v>640</v>
          </cell>
          <cell r="C9395" t="str">
            <v>40</v>
          </cell>
          <cell r="D9395" t="str">
            <v>60</v>
          </cell>
          <cell r="E9395" t="str">
            <v>520</v>
          </cell>
          <cell r="F9395" t="str">
            <v>6200.02</v>
          </cell>
          <cell r="G9395" t="str">
            <v>Supplies Special Department</v>
          </cell>
          <cell r="H9395">
            <v>0</v>
          </cell>
          <cell r="I9395">
            <v>0</v>
          </cell>
          <cell r="J9395">
            <v>0</v>
          </cell>
          <cell r="K9395">
            <v>0</v>
          </cell>
          <cell r="L9395">
            <v>0</v>
          </cell>
          <cell r="M9395">
            <v>0</v>
          </cell>
          <cell r="N9395">
            <v>0</v>
          </cell>
          <cell r="O9395" t="str">
            <v>+++</v>
          </cell>
        </row>
        <row r="9396">
          <cell r="A9396" t="str">
            <v>640.40.60.520-6400.05</v>
          </cell>
          <cell r="B9396" t="str">
            <v>640</v>
          </cell>
          <cell r="C9396" t="str">
            <v>40</v>
          </cell>
          <cell r="D9396" t="str">
            <v>60</v>
          </cell>
          <cell r="E9396" t="str">
            <v>520</v>
          </cell>
          <cell r="F9396" t="str">
            <v>6400.05</v>
          </cell>
          <cell r="G9396" t="str">
            <v>Repairs &amp; Maintenance Vehicle</v>
          </cell>
          <cell r="H9396">
            <v>21000</v>
          </cell>
          <cell r="I9396">
            <v>0</v>
          </cell>
          <cell r="J9396">
            <v>21000</v>
          </cell>
          <cell r="K9396">
            <v>0</v>
          </cell>
          <cell r="L9396">
            <v>0</v>
          </cell>
          <cell r="M9396">
            <v>5315.97</v>
          </cell>
          <cell r="N9396">
            <v>15684.03</v>
          </cell>
          <cell r="O9396">
            <v>0.25</v>
          </cell>
        </row>
        <row r="9397">
          <cell r="A9397" t="str">
            <v>640.40.60.520-7000.03</v>
          </cell>
          <cell r="B9397" t="str">
            <v>640</v>
          </cell>
          <cell r="C9397" t="str">
            <v>40</v>
          </cell>
          <cell r="D9397" t="str">
            <v>60</v>
          </cell>
          <cell r="E9397" t="str">
            <v>520</v>
          </cell>
          <cell r="F9397" t="str">
            <v>7000.03</v>
          </cell>
          <cell r="G9397" t="str">
            <v>Capital Outlay Operations Equip-Minor</v>
          </cell>
          <cell r="H9397">
            <v>1134</v>
          </cell>
          <cell r="I9397">
            <v>0</v>
          </cell>
          <cell r="J9397">
            <v>1134</v>
          </cell>
          <cell r="K9397">
            <v>0</v>
          </cell>
          <cell r="L9397">
            <v>0</v>
          </cell>
          <cell r="M9397">
            <v>0</v>
          </cell>
          <cell r="N9397">
            <v>1134</v>
          </cell>
          <cell r="O9397">
            <v>0</v>
          </cell>
        </row>
        <row r="9398">
          <cell r="A9398" t="str">
            <v>640.40.60.520-7000.99</v>
          </cell>
          <cell r="B9398" t="str">
            <v>640</v>
          </cell>
          <cell r="C9398" t="str">
            <v>40</v>
          </cell>
          <cell r="D9398" t="str">
            <v>60</v>
          </cell>
          <cell r="E9398" t="str">
            <v>520</v>
          </cell>
          <cell r="F9398" t="str">
            <v>7000.99</v>
          </cell>
          <cell r="G9398" t="str">
            <v>Capital Outlay General</v>
          </cell>
          <cell r="H9398">
            <v>0</v>
          </cell>
          <cell r="I9398">
            <v>0</v>
          </cell>
          <cell r="J9398">
            <v>0</v>
          </cell>
          <cell r="K9398">
            <v>0</v>
          </cell>
          <cell r="L9398">
            <v>0</v>
          </cell>
          <cell r="M9398">
            <v>0</v>
          </cell>
          <cell r="N9398">
            <v>0</v>
          </cell>
          <cell r="O9398" t="str">
            <v>+++</v>
          </cell>
        </row>
        <row r="9399">
          <cell r="A9399" t="str">
            <v>640.40.60.530-5000.01</v>
          </cell>
          <cell r="B9399" t="str">
            <v>640</v>
          </cell>
          <cell r="C9399" t="str">
            <v>40</v>
          </cell>
          <cell r="D9399" t="str">
            <v>60</v>
          </cell>
          <cell r="E9399" t="str">
            <v>530</v>
          </cell>
          <cell r="F9399" t="str">
            <v>5000.01</v>
          </cell>
          <cell r="G9399" t="str">
            <v>Salaries Regular</v>
          </cell>
          <cell r="H9399">
            <v>0</v>
          </cell>
          <cell r="I9399">
            <v>0</v>
          </cell>
          <cell r="J9399">
            <v>0</v>
          </cell>
          <cell r="K9399">
            <v>0</v>
          </cell>
          <cell r="L9399">
            <v>0</v>
          </cell>
          <cell r="M9399">
            <v>0</v>
          </cell>
          <cell r="N9399">
            <v>0</v>
          </cell>
          <cell r="O9399" t="str">
            <v>+++</v>
          </cell>
        </row>
        <row r="9400">
          <cell r="A9400" t="str">
            <v>640.40.60.530-5000.02</v>
          </cell>
          <cell r="B9400" t="str">
            <v>640</v>
          </cell>
          <cell r="C9400" t="str">
            <v>40</v>
          </cell>
          <cell r="D9400" t="str">
            <v>60</v>
          </cell>
          <cell r="E9400" t="str">
            <v>530</v>
          </cell>
          <cell r="F9400" t="str">
            <v>5000.02</v>
          </cell>
          <cell r="G9400" t="str">
            <v>Salaries Part Time</v>
          </cell>
          <cell r="H9400">
            <v>0</v>
          </cell>
          <cell r="I9400">
            <v>0</v>
          </cell>
          <cell r="J9400">
            <v>0</v>
          </cell>
          <cell r="K9400">
            <v>0</v>
          </cell>
          <cell r="L9400">
            <v>0</v>
          </cell>
          <cell r="M9400">
            <v>0</v>
          </cell>
          <cell r="N9400">
            <v>0</v>
          </cell>
          <cell r="O9400" t="str">
            <v>+++</v>
          </cell>
        </row>
        <row r="9401">
          <cell r="A9401" t="str">
            <v>640.40.60.530-5000.03</v>
          </cell>
          <cell r="B9401" t="str">
            <v>640</v>
          </cell>
          <cell r="C9401" t="str">
            <v>40</v>
          </cell>
          <cell r="D9401" t="str">
            <v>60</v>
          </cell>
          <cell r="E9401" t="str">
            <v>530</v>
          </cell>
          <cell r="F9401" t="str">
            <v>5000.03</v>
          </cell>
          <cell r="G9401" t="str">
            <v>Salaries Overtime</v>
          </cell>
          <cell r="H9401">
            <v>0</v>
          </cell>
          <cell r="I9401">
            <v>0</v>
          </cell>
          <cell r="J9401">
            <v>0</v>
          </cell>
          <cell r="K9401">
            <v>0</v>
          </cell>
          <cell r="L9401">
            <v>0</v>
          </cell>
          <cell r="M9401">
            <v>0</v>
          </cell>
          <cell r="N9401">
            <v>0</v>
          </cell>
          <cell r="O9401" t="str">
            <v>+++</v>
          </cell>
        </row>
        <row r="9402">
          <cell r="A9402" t="str">
            <v>640.40.60.530-5000.04</v>
          </cell>
          <cell r="B9402" t="str">
            <v>640</v>
          </cell>
          <cell r="C9402" t="str">
            <v>40</v>
          </cell>
          <cell r="D9402" t="str">
            <v>60</v>
          </cell>
          <cell r="E9402" t="str">
            <v>530</v>
          </cell>
          <cell r="F9402" t="str">
            <v>5000.04</v>
          </cell>
          <cell r="G9402" t="str">
            <v>Salaries Holiday Pay</v>
          </cell>
          <cell r="H9402">
            <v>0</v>
          </cell>
          <cell r="I9402">
            <v>0</v>
          </cell>
          <cell r="J9402">
            <v>0</v>
          </cell>
          <cell r="K9402">
            <v>0</v>
          </cell>
          <cell r="L9402">
            <v>0</v>
          </cell>
          <cell r="M9402">
            <v>0</v>
          </cell>
          <cell r="N9402">
            <v>0</v>
          </cell>
          <cell r="O9402" t="str">
            <v>+++</v>
          </cell>
        </row>
        <row r="9403">
          <cell r="A9403" t="str">
            <v>640.40.60.530-5000.05</v>
          </cell>
          <cell r="B9403" t="str">
            <v>640</v>
          </cell>
          <cell r="C9403" t="str">
            <v>40</v>
          </cell>
          <cell r="D9403" t="str">
            <v>60</v>
          </cell>
          <cell r="E9403" t="str">
            <v>530</v>
          </cell>
          <cell r="F9403" t="str">
            <v>5000.05</v>
          </cell>
          <cell r="G9403" t="str">
            <v>Salaries Duty Pay</v>
          </cell>
          <cell r="H9403">
            <v>0</v>
          </cell>
          <cell r="I9403">
            <v>0</v>
          </cell>
          <cell r="J9403">
            <v>0</v>
          </cell>
          <cell r="K9403">
            <v>0</v>
          </cell>
          <cell r="L9403">
            <v>0</v>
          </cell>
          <cell r="M9403">
            <v>0</v>
          </cell>
          <cell r="N9403">
            <v>0</v>
          </cell>
          <cell r="O9403" t="str">
            <v>+++</v>
          </cell>
        </row>
        <row r="9404">
          <cell r="A9404" t="str">
            <v>640.40.60.530-5000.06</v>
          </cell>
          <cell r="B9404" t="str">
            <v>640</v>
          </cell>
          <cell r="C9404" t="str">
            <v>40</v>
          </cell>
          <cell r="D9404" t="str">
            <v>60</v>
          </cell>
          <cell r="E9404" t="str">
            <v>530</v>
          </cell>
          <cell r="F9404" t="str">
            <v>5000.06</v>
          </cell>
          <cell r="G9404" t="str">
            <v>Salaries Out of Class</v>
          </cell>
          <cell r="H9404">
            <v>0</v>
          </cell>
          <cell r="I9404">
            <v>0</v>
          </cell>
          <cell r="J9404">
            <v>0</v>
          </cell>
          <cell r="K9404">
            <v>0</v>
          </cell>
          <cell r="L9404">
            <v>0</v>
          </cell>
          <cell r="M9404">
            <v>0</v>
          </cell>
          <cell r="N9404">
            <v>0</v>
          </cell>
          <cell r="O9404" t="str">
            <v>+++</v>
          </cell>
        </row>
        <row r="9405">
          <cell r="A9405" t="str">
            <v>640.40.60.530-5000.07</v>
          </cell>
          <cell r="B9405" t="str">
            <v>640</v>
          </cell>
          <cell r="C9405" t="str">
            <v>40</v>
          </cell>
          <cell r="D9405" t="str">
            <v>60</v>
          </cell>
          <cell r="E9405" t="str">
            <v>530</v>
          </cell>
          <cell r="F9405" t="str">
            <v>5000.07</v>
          </cell>
          <cell r="G9405" t="str">
            <v>Salaries Admin Leave Pay</v>
          </cell>
          <cell r="H9405">
            <v>0</v>
          </cell>
          <cell r="I9405">
            <v>0</v>
          </cell>
          <cell r="J9405">
            <v>0</v>
          </cell>
          <cell r="K9405">
            <v>0</v>
          </cell>
          <cell r="L9405">
            <v>0</v>
          </cell>
          <cell r="M9405">
            <v>0</v>
          </cell>
          <cell r="N9405">
            <v>0</v>
          </cell>
          <cell r="O9405" t="str">
            <v>+++</v>
          </cell>
        </row>
        <row r="9406">
          <cell r="A9406" t="str">
            <v>640.40.60.530-5000.08</v>
          </cell>
          <cell r="B9406" t="str">
            <v>640</v>
          </cell>
          <cell r="C9406" t="str">
            <v>40</v>
          </cell>
          <cell r="D9406" t="str">
            <v>60</v>
          </cell>
          <cell r="E9406" t="str">
            <v>530</v>
          </cell>
          <cell r="F9406" t="str">
            <v>5000.08</v>
          </cell>
          <cell r="G9406" t="str">
            <v>Salaries Longevity Pay</v>
          </cell>
          <cell r="H9406">
            <v>0</v>
          </cell>
          <cell r="I9406">
            <v>0</v>
          </cell>
          <cell r="J9406">
            <v>0</v>
          </cell>
          <cell r="K9406">
            <v>0</v>
          </cell>
          <cell r="L9406">
            <v>0</v>
          </cell>
          <cell r="M9406">
            <v>0</v>
          </cell>
          <cell r="N9406">
            <v>0</v>
          </cell>
          <cell r="O9406" t="str">
            <v>+++</v>
          </cell>
        </row>
        <row r="9407">
          <cell r="A9407" t="str">
            <v>640.40.60.530-5000.09</v>
          </cell>
          <cell r="B9407" t="str">
            <v>640</v>
          </cell>
          <cell r="C9407" t="str">
            <v>40</v>
          </cell>
          <cell r="D9407" t="str">
            <v>60</v>
          </cell>
          <cell r="E9407" t="str">
            <v>530</v>
          </cell>
          <cell r="F9407" t="str">
            <v>5000.09</v>
          </cell>
          <cell r="G9407" t="str">
            <v>Salaries Mutual Aid Overtime</v>
          </cell>
          <cell r="H9407">
            <v>0</v>
          </cell>
          <cell r="I9407">
            <v>0</v>
          </cell>
          <cell r="J9407">
            <v>0</v>
          </cell>
          <cell r="K9407">
            <v>0</v>
          </cell>
          <cell r="L9407">
            <v>0</v>
          </cell>
          <cell r="M9407">
            <v>0</v>
          </cell>
          <cell r="N9407">
            <v>0</v>
          </cell>
          <cell r="O9407" t="str">
            <v>+++</v>
          </cell>
        </row>
        <row r="9408">
          <cell r="A9408" t="str">
            <v>640.40.60.530-5000.10</v>
          </cell>
          <cell r="B9408" t="str">
            <v>640</v>
          </cell>
          <cell r="C9408" t="str">
            <v>40</v>
          </cell>
          <cell r="D9408" t="str">
            <v>60</v>
          </cell>
          <cell r="E9408" t="str">
            <v>530</v>
          </cell>
          <cell r="F9408" t="str">
            <v>5000.10</v>
          </cell>
          <cell r="G9408" t="str">
            <v>Salaries Furloughs</v>
          </cell>
          <cell r="H9408">
            <v>0</v>
          </cell>
          <cell r="I9408">
            <v>0</v>
          </cell>
          <cell r="J9408">
            <v>0</v>
          </cell>
          <cell r="K9408">
            <v>0</v>
          </cell>
          <cell r="L9408">
            <v>0</v>
          </cell>
          <cell r="M9408">
            <v>0</v>
          </cell>
          <cell r="N9408">
            <v>0</v>
          </cell>
          <cell r="O9408" t="str">
            <v>+++</v>
          </cell>
        </row>
        <row r="9409">
          <cell r="A9409" t="str">
            <v>640.40.60.530-5000.11</v>
          </cell>
          <cell r="B9409" t="str">
            <v>640</v>
          </cell>
          <cell r="C9409" t="str">
            <v>40</v>
          </cell>
          <cell r="D9409" t="str">
            <v>60</v>
          </cell>
          <cell r="E9409" t="str">
            <v>530</v>
          </cell>
          <cell r="F9409" t="str">
            <v>5000.11</v>
          </cell>
          <cell r="G9409" t="str">
            <v>Salaries Worker's Comp</v>
          </cell>
          <cell r="H9409">
            <v>0</v>
          </cell>
          <cell r="I9409">
            <v>0</v>
          </cell>
          <cell r="J9409">
            <v>0</v>
          </cell>
          <cell r="K9409">
            <v>0</v>
          </cell>
          <cell r="L9409">
            <v>0</v>
          </cell>
          <cell r="M9409">
            <v>0</v>
          </cell>
          <cell r="N9409">
            <v>0</v>
          </cell>
          <cell r="O9409" t="str">
            <v>+++</v>
          </cell>
        </row>
        <row r="9410">
          <cell r="A9410" t="str">
            <v>640.40.60.530-5000.12</v>
          </cell>
          <cell r="B9410" t="str">
            <v>640</v>
          </cell>
          <cell r="C9410" t="str">
            <v>40</v>
          </cell>
          <cell r="D9410" t="str">
            <v>60</v>
          </cell>
          <cell r="E9410" t="str">
            <v>530</v>
          </cell>
          <cell r="F9410" t="str">
            <v>5000.12</v>
          </cell>
          <cell r="G9410" t="str">
            <v>Salaries Compensated Absences</v>
          </cell>
          <cell r="H9410">
            <v>0</v>
          </cell>
          <cell r="I9410">
            <v>0</v>
          </cell>
          <cell r="J9410">
            <v>0</v>
          </cell>
          <cell r="K9410">
            <v>0</v>
          </cell>
          <cell r="L9410">
            <v>0</v>
          </cell>
          <cell r="M9410">
            <v>0</v>
          </cell>
          <cell r="N9410">
            <v>0</v>
          </cell>
          <cell r="O9410" t="str">
            <v>+++</v>
          </cell>
        </row>
        <row r="9411">
          <cell r="A9411" t="str">
            <v>640.40.60.530-5100.00</v>
          </cell>
          <cell r="B9411" t="str">
            <v>640</v>
          </cell>
          <cell r="C9411" t="str">
            <v>40</v>
          </cell>
          <cell r="D9411" t="str">
            <v>60</v>
          </cell>
          <cell r="E9411" t="str">
            <v>530</v>
          </cell>
          <cell r="F9411" t="str">
            <v>5100.00</v>
          </cell>
          <cell r="G9411" t="str">
            <v>Benefits PERS Pool Liability</v>
          </cell>
          <cell r="H9411">
            <v>0</v>
          </cell>
          <cell r="I9411">
            <v>0</v>
          </cell>
          <cell r="J9411">
            <v>0</v>
          </cell>
          <cell r="K9411">
            <v>0</v>
          </cell>
          <cell r="L9411">
            <v>0</v>
          </cell>
          <cell r="M9411">
            <v>0</v>
          </cell>
          <cell r="N9411">
            <v>0</v>
          </cell>
          <cell r="O9411" t="str">
            <v>+++</v>
          </cell>
        </row>
        <row r="9412">
          <cell r="A9412" t="str">
            <v>640.40.60.530-5100.01</v>
          </cell>
          <cell r="B9412" t="str">
            <v>640</v>
          </cell>
          <cell r="C9412" t="str">
            <v>40</v>
          </cell>
          <cell r="D9412" t="str">
            <v>60</v>
          </cell>
          <cell r="E9412" t="str">
            <v>530</v>
          </cell>
          <cell r="F9412" t="str">
            <v>5100.01</v>
          </cell>
          <cell r="G9412" t="str">
            <v>Benefits Retirement</v>
          </cell>
          <cell r="H9412">
            <v>0</v>
          </cell>
          <cell r="I9412">
            <v>0</v>
          </cell>
          <cell r="J9412">
            <v>0</v>
          </cell>
          <cell r="K9412">
            <v>0</v>
          </cell>
          <cell r="L9412">
            <v>0</v>
          </cell>
          <cell r="M9412">
            <v>0</v>
          </cell>
          <cell r="N9412">
            <v>0</v>
          </cell>
          <cell r="O9412" t="str">
            <v>+++</v>
          </cell>
        </row>
        <row r="9413">
          <cell r="A9413" t="str">
            <v>640.40.60.530-5100.02</v>
          </cell>
          <cell r="B9413" t="str">
            <v>640</v>
          </cell>
          <cell r="C9413" t="str">
            <v>40</v>
          </cell>
          <cell r="D9413" t="str">
            <v>60</v>
          </cell>
          <cell r="E9413" t="str">
            <v>530</v>
          </cell>
          <cell r="F9413" t="str">
            <v>5100.02</v>
          </cell>
          <cell r="G9413" t="str">
            <v>Benefits Health Insurance</v>
          </cell>
          <cell r="H9413">
            <v>0</v>
          </cell>
          <cell r="I9413">
            <v>0</v>
          </cell>
          <cell r="J9413">
            <v>0</v>
          </cell>
          <cell r="K9413">
            <v>0</v>
          </cell>
          <cell r="L9413">
            <v>0</v>
          </cell>
          <cell r="M9413">
            <v>0</v>
          </cell>
          <cell r="N9413">
            <v>0</v>
          </cell>
          <cell r="O9413" t="str">
            <v>+++</v>
          </cell>
        </row>
        <row r="9414">
          <cell r="A9414" t="str">
            <v>640.40.60.530-5100.03</v>
          </cell>
          <cell r="B9414" t="str">
            <v>640</v>
          </cell>
          <cell r="C9414" t="str">
            <v>40</v>
          </cell>
          <cell r="D9414" t="str">
            <v>60</v>
          </cell>
          <cell r="E9414" t="str">
            <v>530</v>
          </cell>
          <cell r="F9414" t="str">
            <v>5100.03</v>
          </cell>
          <cell r="G9414" t="str">
            <v>Benefits Dental Insurance</v>
          </cell>
          <cell r="H9414">
            <v>0</v>
          </cell>
          <cell r="I9414">
            <v>0</v>
          </cell>
          <cell r="J9414">
            <v>0</v>
          </cell>
          <cell r="K9414">
            <v>0</v>
          </cell>
          <cell r="L9414">
            <v>0</v>
          </cell>
          <cell r="M9414">
            <v>0</v>
          </cell>
          <cell r="N9414">
            <v>0</v>
          </cell>
          <cell r="O9414" t="str">
            <v>+++</v>
          </cell>
        </row>
        <row r="9415">
          <cell r="A9415" t="str">
            <v>640.40.60.530-5100.04</v>
          </cell>
          <cell r="B9415" t="str">
            <v>640</v>
          </cell>
          <cell r="C9415" t="str">
            <v>40</v>
          </cell>
          <cell r="D9415" t="str">
            <v>60</v>
          </cell>
          <cell r="E9415" t="str">
            <v>530</v>
          </cell>
          <cell r="F9415" t="str">
            <v>5100.04</v>
          </cell>
          <cell r="G9415" t="str">
            <v>Benefits Vision Insurance</v>
          </cell>
          <cell r="H9415">
            <v>0</v>
          </cell>
          <cell r="I9415">
            <v>0</v>
          </cell>
          <cell r="J9415">
            <v>0</v>
          </cell>
          <cell r="K9415">
            <v>0</v>
          </cell>
          <cell r="L9415">
            <v>0</v>
          </cell>
          <cell r="M9415">
            <v>0</v>
          </cell>
          <cell r="N9415">
            <v>0</v>
          </cell>
          <cell r="O9415" t="str">
            <v>+++</v>
          </cell>
        </row>
        <row r="9416">
          <cell r="A9416" t="str">
            <v>640.40.60.530-5100.05</v>
          </cell>
          <cell r="B9416" t="str">
            <v>640</v>
          </cell>
          <cell r="C9416" t="str">
            <v>40</v>
          </cell>
          <cell r="D9416" t="str">
            <v>60</v>
          </cell>
          <cell r="E9416" t="str">
            <v>530</v>
          </cell>
          <cell r="F9416" t="str">
            <v>5100.05</v>
          </cell>
          <cell r="G9416" t="str">
            <v>Benefits Life Insurance</v>
          </cell>
          <cell r="H9416">
            <v>0</v>
          </cell>
          <cell r="I9416">
            <v>0</v>
          </cell>
          <cell r="J9416">
            <v>0</v>
          </cell>
          <cell r="K9416">
            <v>0</v>
          </cell>
          <cell r="L9416">
            <v>0</v>
          </cell>
          <cell r="M9416">
            <v>0</v>
          </cell>
          <cell r="N9416">
            <v>0</v>
          </cell>
          <cell r="O9416" t="str">
            <v>+++</v>
          </cell>
        </row>
        <row r="9417">
          <cell r="A9417" t="str">
            <v>640.40.60.530-5100.06</v>
          </cell>
          <cell r="B9417" t="str">
            <v>640</v>
          </cell>
          <cell r="C9417" t="str">
            <v>40</v>
          </cell>
          <cell r="D9417" t="str">
            <v>60</v>
          </cell>
          <cell r="E9417" t="str">
            <v>530</v>
          </cell>
          <cell r="F9417" t="str">
            <v>5100.06</v>
          </cell>
          <cell r="G9417" t="str">
            <v>Benefits Worker's Comp</v>
          </cell>
          <cell r="H9417">
            <v>0</v>
          </cell>
          <cell r="I9417">
            <v>0</v>
          </cell>
          <cell r="J9417">
            <v>0</v>
          </cell>
          <cell r="K9417">
            <v>0</v>
          </cell>
          <cell r="L9417">
            <v>0</v>
          </cell>
          <cell r="M9417">
            <v>0</v>
          </cell>
          <cell r="N9417">
            <v>0</v>
          </cell>
          <cell r="O9417" t="str">
            <v>+++</v>
          </cell>
        </row>
        <row r="9418">
          <cell r="A9418" t="str">
            <v>640.40.60.530-5100.07</v>
          </cell>
          <cell r="B9418" t="str">
            <v>640</v>
          </cell>
          <cell r="C9418" t="str">
            <v>40</v>
          </cell>
          <cell r="D9418" t="str">
            <v>60</v>
          </cell>
          <cell r="E9418" t="str">
            <v>530</v>
          </cell>
          <cell r="F9418" t="str">
            <v>5100.07</v>
          </cell>
          <cell r="G9418" t="str">
            <v>Benefits Long Term Disability</v>
          </cell>
          <cell r="H9418">
            <v>0</v>
          </cell>
          <cell r="I9418">
            <v>0</v>
          </cell>
          <cell r="J9418">
            <v>0</v>
          </cell>
          <cell r="K9418">
            <v>0</v>
          </cell>
          <cell r="L9418">
            <v>0</v>
          </cell>
          <cell r="M9418">
            <v>0</v>
          </cell>
          <cell r="N9418">
            <v>0</v>
          </cell>
          <cell r="O9418" t="str">
            <v>+++</v>
          </cell>
        </row>
        <row r="9419">
          <cell r="A9419" t="str">
            <v>640.40.60.530-5100.08</v>
          </cell>
          <cell r="B9419" t="str">
            <v>640</v>
          </cell>
          <cell r="C9419" t="str">
            <v>40</v>
          </cell>
          <cell r="D9419" t="str">
            <v>60</v>
          </cell>
          <cell r="E9419" t="str">
            <v>530</v>
          </cell>
          <cell r="F9419" t="str">
            <v>5100.08</v>
          </cell>
          <cell r="G9419" t="str">
            <v>Benefits Deferred Compensation</v>
          </cell>
          <cell r="H9419">
            <v>0</v>
          </cell>
          <cell r="I9419">
            <v>0</v>
          </cell>
          <cell r="J9419">
            <v>0</v>
          </cell>
          <cell r="K9419">
            <v>0</v>
          </cell>
          <cell r="L9419">
            <v>0</v>
          </cell>
          <cell r="M9419">
            <v>0</v>
          </cell>
          <cell r="N9419">
            <v>0</v>
          </cell>
          <cell r="O9419" t="str">
            <v>+++</v>
          </cell>
        </row>
        <row r="9420">
          <cell r="A9420" t="str">
            <v>640.40.60.530-5100.09</v>
          </cell>
          <cell r="B9420" t="str">
            <v>640</v>
          </cell>
          <cell r="C9420" t="str">
            <v>40</v>
          </cell>
          <cell r="D9420" t="str">
            <v>60</v>
          </cell>
          <cell r="E9420" t="str">
            <v>530</v>
          </cell>
          <cell r="F9420" t="str">
            <v>5100.09</v>
          </cell>
          <cell r="G9420" t="str">
            <v>Benefits Unemployment Insurance</v>
          </cell>
          <cell r="H9420">
            <v>0</v>
          </cell>
          <cell r="I9420">
            <v>0</v>
          </cell>
          <cell r="J9420">
            <v>0</v>
          </cell>
          <cell r="K9420">
            <v>0</v>
          </cell>
          <cell r="L9420">
            <v>0</v>
          </cell>
          <cell r="M9420">
            <v>0</v>
          </cell>
          <cell r="N9420">
            <v>0</v>
          </cell>
          <cell r="O9420" t="str">
            <v>+++</v>
          </cell>
        </row>
        <row r="9421">
          <cell r="A9421" t="str">
            <v>640.40.60.530-5100.10</v>
          </cell>
          <cell r="B9421" t="str">
            <v>640</v>
          </cell>
          <cell r="C9421" t="str">
            <v>40</v>
          </cell>
          <cell r="D9421" t="str">
            <v>60</v>
          </cell>
          <cell r="E9421" t="str">
            <v>530</v>
          </cell>
          <cell r="F9421" t="str">
            <v>5100.10</v>
          </cell>
          <cell r="G9421" t="str">
            <v>Benefits Uniform Allowance</v>
          </cell>
          <cell r="H9421">
            <v>0</v>
          </cell>
          <cell r="I9421">
            <v>0</v>
          </cell>
          <cell r="J9421">
            <v>0</v>
          </cell>
          <cell r="K9421">
            <v>0</v>
          </cell>
          <cell r="L9421">
            <v>0</v>
          </cell>
          <cell r="M9421">
            <v>0</v>
          </cell>
          <cell r="N9421">
            <v>0</v>
          </cell>
          <cell r="O9421" t="str">
            <v>+++</v>
          </cell>
        </row>
        <row r="9422">
          <cell r="A9422" t="str">
            <v>640.40.60.530-5100.11</v>
          </cell>
          <cell r="B9422" t="str">
            <v>640</v>
          </cell>
          <cell r="C9422" t="str">
            <v>40</v>
          </cell>
          <cell r="D9422" t="str">
            <v>60</v>
          </cell>
          <cell r="E9422" t="str">
            <v>530</v>
          </cell>
          <cell r="F9422" t="str">
            <v>5100.11</v>
          </cell>
          <cell r="G9422" t="str">
            <v>Benefits Medicare</v>
          </cell>
          <cell r="H9422">
            <v>0</v>
          </cell>
          <cell r="I9422">
            <v>0</v>
          </cell>
          <cell r="J9422">
            <v>0</v>
          </cell>
          <cell r="K9422">
            <v>0</v>
          </cell>
          <cell r="L9422">
            <v>0</v>
          </cell>
          <cell r="M9422">
            <v>0</v>
          </cell>
          <cell r="N9422">
            <v>0</v>
          </cell>
          <cell r="O9422" t="str">
            <v>+++</v>
          </cell>
        </row>
        <row r="9423">
          <cell r="A9423" t="str">
            <v>640.40.60.530-5100.12</v>
          </cell>
          <cell r="B9423" t="str">
            <v>640</v>
          </cell>
          <cell r="C9423" t="str">
            <v>40</v>
          </cell>
          <cell r="D9423" t="str">
            <v>60</v>
          </cell>
          <cell r="E9423" t="str">
            <v>530</v>
          </cell>
          <cell r="F9423" t="str">
            <v>5100.12</v>
          </cell>
          <cell r="G9423" t="str">
            <v>Benefits Annual Physical Exam</v>
          </cell>
          <cell r="H9423">
            <v>0</v>
          </cell>
          <cell r="I9423">
            <v>0</v>
          </cell>
          <cell r="J9423">
            <v>0</v>
          </cell>
          <cell r="K9423">
            <v>0</v>
          </cell>
          <cell r="L9423">
            <v>0</v>
          </cell>
          <cell r="M9423">
            <v>0</v>
          </cell>
          <cell r="N9423">
            <v>0</v>
          </cell>
          <cell r="O9423" t="str">
            <v>+++</v>
          </cell>
        </row>
        <row r="9424">
          <cell r="A9424" t="str">
            <v>640.40.60.530-5100.13</v>
          </cell>
          <cell r="B9424" t="str">
            <v>640</v>
          </cell>
          <cell r="C9424" t="str">
            <v>40</v>
          </cell>
          <cell r="D9424" t="str">
            <v>60</v>
          </cell>
          <cell r="E9424" t="str">
            <v>530</v>
          </cell>
          <cell r="F9424" t="str">
            <v>5100.13</v>
          </cell>
          <cell r="G9424" t="str">
            <v>Benefits Employee Assistance Program</v>
          </cell>
          <cell r="H9424">
            <v>0</v>
          </cell>
          <cell r="I9424">
            <v>0</v>
          </cell>
          <cell r="J9424">
            <v>0</v>
          </cell>
          <cell r="K9424">
            <v>0</v>
          </cell>
          <cell r="L9424">
            <v>0</v>
          </cell>
          <cell r="M9424">
            <v>0</v>
          </cell>
          <cell r="N9424">
            <v>0</v>
          </cell>
          <cell r="O9424" t="str">
            <v>+++</v>
          </cell>
        </row>
        <row r="9425">
          <cell r="A9425" t="str">
            <v>640.40.60.530-5100.14</v>
          </cell>
          <cell r="B9425" t="str">
            <v>640</v>
          </cell>
          <cell r="C9425" t="str">
            <v>40</v>
          </cell>
          <cell r="D9425" t="str">
            <v>60</v>
          </cell>
          <cell r="E9425" t="str">
            <v>530</v>
          </cell>
          <cell r="F9425" t="str">
            <v>5100.14</v>
          </cell>
          <cell r="G9425" t="str">
            <v>Benefits PPE</v>
          </cell>
          <cell r="H9425">
            <v>0</v>
          </cell>
          <cell r="I9425">
            <v>0</v>
          </cell>
          <cell r="J9425">
            <v>0</v>
          </cell>
          <cell r="K9425">
            <v>0</v>
          </cell>
          <cell r="L9425">
            <v>0</v>
          </cell>
          <cell r="M9425">
            <v>0</v>
          </cell>
          <cell r="N9425">
            <v>0</v>
          </cell>
          <cell r="O9425" t="str">
            <v>+++</v>
          </cell>
        </row>
        <row r="9426">
          <cell r="A9426" t="str">
            <v>640.40.60.530-5100.15</v>
          </cell>
          <cell r="B9426" t="str">
            <v>640</v>
          </cell>
          <cell r="C9426" t="str">
            <v>40</v>
          </cell>
          <cell r="D9426" t="str">
            <v>60</v>
          </cell>
          <cell r="E9426" t="str">
            <v>530</v>
          </cell>
          <cell r="F9426" t="str">
            <v>5100.15</v>
          </cell>
          <cell r="G9426" t="str">
            <v>Benefits Cell Phone Allowance</v>
          </cell>
          <cell r="H9426">
            <v>0</v>
          </cell>
          <cell r="I9426">
            <v>0</v>
          </cell>
          <cell r="J9426">
            <v>0</v>
          </cell>
          <cell r="K9426">
            <v>0</v>
          </cell>
          <cell r="L9426">
            <v>0</v>
          </cell>
          <cell r="M9426">
            <v>0</v>
          </cell>
          <cell r="N9426">
            <v>0</v>
          </cell>
          <cell r="O9426" t="str">
            <v>+++</v>
          </cell>
        </row>
        <row r="9427">
          <cell r="A9427" t="str">
            <v>640.40.60.530-5100.16</v>
          </cell>
          <cell r="B9427" t="str">
            <v>640</v>
          </cell>
          <cell r="C9427" t="str">
            <v>40</v>
          </cell>
          <cell r="D9427" t="str">
            <v>60</v>
          </cell>
          <cell r="E9427" t="str">
            <v>530</v>
          </cell>
          <cell r="F9427" t="str">
            <v>5100.16</v>
          </cell>
          <cell r="G9427" t="str">
            <v>Benefits 1959 Survivor Retirement</v>
          </cell>
          <cell r="H9427">
            <v>0</v>
          </cell>
          <cell r="I9427">
            <v>0</v>
          </cell>
          <cell r="J9427">
            <v>0</v>
          </cell>
          <cell r="K9427">
            <v>0</v>
          </cell>
          <cell r="L9427">
            <v>0</v>
          </cell>
          <cell r="M9427">
            <v>0</v>
          </cell>
          <cell r="N9427">
            <v>0</v>
          </cell>
          <cell r="O9427" t="str">
            <v>+++</v>
          </cell>
        </row>
        <row r="9428">
          <cell r="A9428" t="str">
            <v>640.40.60.530-6400.05</v>
          </cell>
          <cell r="B9428" t="str">
            <v>640</v>
          </cell>
          <cell r="C9428" t="str">
            <v>40</v>
          </cell>
          <cell r="D9428" t="str">
            <v>60</v>
          </cell>
          <cell r="E9428" t="str">
            <v>530</v>
          </cell>
          <cell r="F9428" t="str">
            <v>6400.05</v>
          </cell>
          <cell r="G9428" t="str">
            <v>Repairs &amp; Maintenance Vehicle</v>
          </cell>
          <cell r="H9428">
            <v>22000</v>
          </cell>
          <cell r="I9428">
            <v>0</v>
          </cell>
          <cell r="J9428">
            <v>22000</v>
          </cell>
          <cell r="K9428">
            <v>0</v>
          </cell>
          <cell r="L9428">
            <v>0</v>
          </cell>
          <cell r="M9428">
            <v>7127.14</v>
          </cell>
          <cell r="N9428">
            <v>14872.86</v>
          </cell>
          <cell r="O9428">
            <v>0.32</v>
          </cell>
        </row>
        <row r="9429">
          <cell r="A9429" t="str">
            <v>640.40.60.530-6600.04</v>
          </cell>
          <cell r="B9429" t="str">
            <v>640</v>
          </cell>
          <cell r="C9429" t="str">
            <v>40</v>
          </cell>
          <cell r="D9429" t="str">
            <v>60</v>
          </cell>
          <cell r="E9429" t="str">
            <v>530</v>
          </cell>
          <cell r="F9429" t="str">
            <v>6600.04</v>
          </cell>
          <cell r="G9429" t="str">
            <v>Administrative Expenses Training/Conferences</v>
          </cell>
          <cell r="H9429">
            <v>5500</v>
          </cell>
          <cell r="I9429">
            <v>0</v>
          </cell>
          <cell r="J9429">
            <v>5500</v>
          </cell>
          <cell r="K9429">
            <v>0</v>
          </cell>
          <cell r="L9429">
            <v>0</v>
          </cell>
          <cell r="M9429">
            <v>0</v>
          </cell>
          <cell r="N9429">
            <v>5500</v>
          </cell>
          <cell r="O9429">
            <v>0</v>
          </cell>
        </row>
        <row r="9430">
          <cell r="A9430" t="str">
            <v>640.40.70.570-5100.00</v>
          </cell>
          <cell r="B9430" t="str">
            <v>640</v>
          </cell>
          <cell r="C9430" t="str">
            <v>40</v>
          </cell>
          <cell r="D9430" t="str">
            <v>70</v>
          </cell>
          <cell r="E9430" t="str">
            <v>570</v>
          </cell>
          <cell r="F9430" t="str">
            <v>5100.00</v>
          </cell>
          <cell r="G9430" t="str">
            <v>Benefits PERS Pool Liability</v>
          </cell>
          <cell r="H9430">
            <v>0</v>
          </cell>
          <cell r="I9430">
            <v>0</v>
          </cell>
          <cell r="J9430">
            <v>0</v>
          </cell>
          <cell r="K9430">
            <v>0</v>
          </cell>
          <cell r="L9430">
            <v>0</v>
          </cell>
          <cell r="M9430">
            <v>0</v>
          </cell>
          <cell r="N9430">
            <v>0</v>
          </cell>
          <cell r="O9430" t="str">
            <v>+++</v>
          </cell>
        </row>
        <row r="9431">
          <cell r="A9431" t="str">
            <v>640.40.80.005-6000.18</v>
          </cell>
          <cell r="B9431" t="str">
            <v>640</v>
          </cell>
          <cell r="C9431" t="str">
            <v>40</v>
          </cell>
          <cell r="D9431" t="str">
            <v>80</v>
          </cell>
          <cell r="E9431" t="str">
            <v>005</v>
          </cell>
          <cell r="F9431" t="str">
            <v>6000.18</v>
          </cell>
          <cell r="G9431" t="str">
            <v>Professional Services Legal</v>
          </cell>
          <cell r="H9431">
            <v>0</v>
          </cell>
          <cell r="I9431">
            <v>0</v>
          </cell>
          <cell r="J9431">
            <v>0</v>
          </cell>
          <cell r="K9431">
            <v>0</v>
          </cell>
          <cell r="L9431">
            <v>0</v>
          </cell>
          <cell r="M9431">
            <v>0</v>
          </cell>
          <cell r="N9431">
            <v>0</v>
          </cell>
          <cell r="O9431" t="str">
            <v>+++</v>
          </cell>
        </row>
        <row r="9432">
          <cell r="A9432" t="str">
            <v>640.40.80.005-8900.02</v>
          </cell>
          <cell r="B9432" t="str">
            <v>640</v>
          </cell>
          <cell r="C9432" t="str">
            <v>40</v>
          </cell>
          <cell r="D9432" t="str">
            <v>80</v>
          </cell>
          <cell r="E9432" t="str">
            <v>005</v>
          </cell>
          <cell r="F9432" t="str">
            <v>8900.02</v>
          </cell>
          <cell r="G9432" t="str">
            <v>Debt Service-Principal LaSalle-Viron</v>
          </cell>
          <cell r="H9432">
            <v>0</v>
          </cell>
          <cell r="I9432">
            <v>0</v>
          </cell>
          <cell r="J9432">
            <v>0</v>
          </cell>
          <cell r="K9432">
            <v>0</v>
          </cell>
          <cell r="L9432">
            <v>0</v>
          </cell>
          <cell r="M9432">
            <v>0</v>
          </cell>
          <cell r="N9432">
            <v>0</v>
          </cell>
          <cell r="O9432" t="str">
            <v>+++</v>
          </cell>
        </row>
        <row r="9433">
          <cell r="A9433" t="str">
            <v>640.40.80.005-8900.03</v>
          </cell>
          <cell r="B9433" t="str">
            <v>640</v>
          </cell>
          <cell r="C9433" t="str">
            <v>40</v>
          </cell>
          <cell r="D9433" t="str">
            <v>80</v>
          </cell>
          <cell r="E9433" t="str">
            <v>005</v>
          </cell>
          <cell r="F9433" t="str">
            <v>8900.03</v>
          </cell>
          <cell r="G9433" t="str">
            <v>Debt Service-Principal State Energy Commission #1</v>
          </cell>
          <cell r="H9433">
            <v>0</v>
          </cell>
          <cell r="I9433">
            <v>0</v>
          </cell>
          <cell r="J9433">
            <v>0</v>
          </cell>
          <cell r="K9433">
            <v>0</v>
          </cell>
          <cell r="L9433">
            <v>0</v>
          </cell>
          <cell r="M9433">
            <v>0</v>
          </cell>
          <cell r="N9433">
            <v>0</v>
          </cell>
          <cell r="O9433" t="str">
            <v>+++</v>
          </cell>
        </row>
        <row r="9434">
          <cell r="A9434" t="str">
            <v>640.40.80.005-8900.09</v>
          </cell>
          <cell r="B9434" t="str">
            <v>640</v>
          </cell>
          <cell r="C9434" t="str">
            <v>40</v>
          </cell>
          <cell r="D9434" t="str">
            <v>80</v>
          </cell>
          <cell r="E9434" t="str">
            <v>005</v>
          </cell>
          <cell r="F9434" t="str">
            <v>8900.09</v>
          </cell>
          <cell r="G9434" t="str">
            <v>Debt Service-Principal 2003 A</v>
          </cell>
          <cell r="H9434">
            <v>0</v>
          </cell>
          <cell r="I9434">
            <v>0</v>
          </cell>
          <cell r="J9434">
            <v>0</v>
          </cell>
          <cell r="K9434">
            <v>0</v>
          </cell>
          <cell r="L9434">
            <v>0</v>
          </cell>
          <cell r="M9434">
            <v>0</v>
          </cell>
          <cell r="N9434">
            <v>0</v>
          </cell>
          <cell r="O9434" t="str">
            <v>+++</v>
          </cell>
        </row>
        <row r="9435">
          <cell r="A9435" t="str">
            <v>640.40.80.005-8900.20</v>
          </cell>
          <cell r="B9435" t="str">
            <v>640</v>
          </cell>
          <cell r="C9435" t="str">
            <v>40</v>
          </cell>
          <cell r="D9435" t="str">
            <v>80</v>
          </cell>
          <cell r="E9435" t="str">
            <v>005</v>
          </cell>
          <cell r="F9435" t="str">
            <v>8900.20</v>
          </cell>
          <cell r="G9435" t="str">
            <v>Debt Service-Principal 2009 Issue</v>
          </cell>
          <cell r="H9435">
            <v>0</v>
          </cell>
          <cell r="I9435">
            <v>0</v>
          </cell>
          <cell r="J9435">
            <v>0</v>
          </cell>
          <cell r="K9435">
            <v>0</v>
          </cell>
          <cell r="L9435">
            <v>0</v>
          </cell>
          <cell r="M9435">
            <v>0</v>
          </cell>
          <cell r="N9435">
            <v>0</v>
          </cell>
          <cell r="O9435" t="str">
            <v>+++</v>
          </cell>
        </row>
        <row r="9436">
          <cell r="A9436" t="str">
            <v>640.40.80.005-8900.22</v>
          </cell>
          <cell r="B9436" t="str">
            <v>640</v>
          </cell>
          <cell r="C9436" t="str">
            <v>40</v>
          </cell>
          <cell r="D9436" t="str">
            <v>80</v>
          </cell>
          <cell r="E9436" t="str">
            <v>005</v>
          </cell>
          <cell r="F9436" t="str">
            <v>8900.22</v>
          </cell>
          <cell r="G9436" t="str">
            <v>Debt Service-Principal 2012 Issue</v>
          </cell>
          <cell r="H9436">
            <v>683850</v>
          </cell>
          <cell r="I9436">
            <v>0</v>
          </cell>
          <cell r="J9436">
            <v>683850</v>
          </cell>
          <cell r="K9436">
            <v>0</v>
          </cell>
          <cell r="L9436">
            <v>0</v>
          </cell>
          <cell r="M9436">
            <v>0</v>
          </cell>
          <cell r="N9436">
            <v>683850</v>
          </cell>
          <cell r="O9436">
            <v>0</v>
          </cell>
        </row>
        <row r="9437">
          <cell r="A9437" t="str">
            <v>640.40.80.005-8910.02</v>
          </cell>
          <cell r="B9437" t="str">
            <v>640</v>
          </cell>
          <cell r="C9437" t="str">
            <v>40</v>
          </cell>
          <cell r="D9437" t="str">
            <v>80</v>
          </cell>
          <cell r="E9437" t="str">
            <v>005</v>
          </cell>
          <cell r="F9437" t="str">
            <v>8910.02</v>
          </cell>
          <cell r="G9437" t="str">
            <v>Debt Service-Interest LaSalle-Viron</v>
          </cell>
          <cell r="H9437">
            <v>0</v>
          </cell>
          <cell r="I9437">
            <v>0</v>
          </cell>
          <cell r="J9437">
            <v>0</v>
          </cell>
          <cell r="K9437">
            <v>0</v>
          </cell>
          <cell r="L9437">
            <v>0</v>
          </cell>
          <cell r="M9437">
            <v>0</v>
          </cell>
          <cell r="N9437">
            <v>0</v>
          </cell>
          <cell r="O9437" t="str">
            <v>+++</v>
          </cell>
        </row>
        <row r="9438">
          <cell r="A9438" t="str">
            <v>640.40.80.005-8910.03</v>
          </cell>
          <cell r="B9438" t="str">
            <v>640</v>
          </cell>
          <cell r="C9438" t="str">
            <v>40</v>
          </cell>
          <cell r="D9438" t="str">
            <v>80</v>
          </cell>
          <cell r="E9438" t="str">
            <v>005</v>
          </cell>
          <cell r="F9438" t="str">
            <v>8910.03</v>
          </cell>
          <cell r="G9438" t="str">
            <v>Debt Service-Interest State Energy Commission #1</v>
          </cell>
          <cell r="H9438">
            <v>0</v>
          </cell>
          <cell r="I9438">
            <v>0</v>
          </cell>
          <cell r="J9438">
            <v>0</v>
          </cell>
          <cell r="K9438">
            <v>0</v>
          </cell>
          <cell r="L9438">
            <v>0</v>
          </cell>
          <cell r="M9438">
            <v>0</v>
          </cell>
          <cell r="N9438">
            <v>0</v>
          </cell>
          <cell r="O9438" t="str">
            <v>+++</v>
          </cell>
        </row>
        <row r="9439">
          <cell r="A9439" t="str">
            <v>640.40.80.005-8910.04</v>
          </cell>
          <cell r="B9439" t="str">
            <v>640</v>
          </cell>
          <cell r="C9439" t="str">
            <v>40</v>
          </cell>
          <cell r="D9439" t="str">
            <v>80</v>
          </cell>
          <cell r="E9439" t="str">
            <v>005</v>
          </cell>
          <cell r="F9439" t="str">
            <v>8910.04</v>
          </cell>
          <cell r="G9439" t="str">
            <v>Debt Service-Interest State Energy Commission #2</v>
          </cell>
          <cell r="H9439">
            <v>0</v>
          </cell>
          <cell r="I9439">
            <v>0</v>
          </cell>
          <cell r="J9439">
            <v>0</v>
          </cell>
          <cell r="K9439">
            <v>0</v>
          </cell>
          <cell r="L9439">
            <v>0</v>
          </cell>
          <cell r="M9439">
            <v>0</v>
          </cell>
          <cell r="N9439">
            <v>0</v>
          </cell>
          <cell r="O9439" t="str">
            <v>+++</v>
          </cell>
        </row>
        <row r="9440">
          <cell r="A9440" t="str">
            <v>640.40.80.005-8910.09</v>
          </cell>
          <cell r="B9440" t="str">
            <v>640</v>
          </cell>
          <cell r="C9440" t="str">
            <v>40</v>
          </cell>
          <cell r="D9440" t="str">
            <v>80</v>
          </cell>
          <cell r="E9440" t="str">
            <v>005</v>
          </cell>
          <cell r="F9440" t="str">
            <v>8910.09</v>
          </cell>
          <cell r="G9440" t="str">
            <v>Debt Service-Interest 2003</v>
          </cell>
          <cell r="H9440">
            <v>0</v>
          </cell>
          <cell r="I9440">
            <v>0</v>
          </cell>
          <cell r="J9440">
            <v>0</v>
          </cell>
          <cell r="K9440">
            <v>0</v>
          </cell>
          <cell r="L9440">
            <v>0</v>
          </cell>
          <cell r="M9440">
            <v>0</v>
          </cell>
          <cell r="N9440">
            <v>0</v>
          </cell>
          <cell r="O9440" t="str">
            <v>+++</v>
          </cell>
        </row>
        <row r="9441">
          <cell r="A9441" t="str">
            <v>640.40.80.005-8910.20</v>
          </cell>
          <cell r="B9441" t="str">
            <v>640</v>
          </cell>
          <cell r="C9441" t="str">
            <v>40</v>
          </cell>
          <cell r="D9441" t="str">
            <v>80</v>
          </cell>
          <cell r="E9441" t="str">
            <v>005</v>
          </cell>
          <cell r="F9441" t="str">
            <v>8910.20</v>
          </cell>
          <cell r="G9441" t="str">
            <v>Debt Service-Interest 2009 Issue</v>
          </cell>
          <cell r="H9441">
            <v>513500</v>
          </cell>
          <cell r="I9441">
            <v>0</v>
          </cell>
          <cell r="J9441">
            <v>513500</v>
          </cell>
          <cell r="K9441">
            <v>0</v>
          </cell>
          <cell r="L9441">
            <v>0</v>
          </cell>
          <cell r="M9441">
            <v>0</v>
          </cell>
          <cell r="N9441">
            <v>513500</v>
          </cell>
          <cell r="O9441">
            <v>0</v>
          </cell>
        </row>
        <row r="9442">
          <cell r="A9442" t="str">
            <v>640.40.80.005-8910.22</v>
          </cell>
          <cell r="B9442" t="str">
            <v>640</v>
          </cell>
          <cell r="C9442" t="str">
            <v>40</v>
          </cell>
          <cell r="D9442" t="str">
            <v>80</v>
          </cell>
          <cell r="E9442" t="str">
            <v>005</v>
          </cell>
          <cell r="F9442" t="str">
            <v>8910.22</v>
          </cell>
          <cell r="G9442" t="str">
            <v>Debt Service-Interest 2012</v>
          </cell>
          <cell r="H9442">
            <v>304840</v>
          </cell>
          <cell r="I9442">
            <v>0</v>
          </cell>
          <cell r="J9442">
            <v>304840</v>
          </cell>
          <cell r="K9442">
            <v>0</v>
          </cell>
          <cell r="L9442">
            <v>0</v>
          </cell>
          <cell r="M9442">
            <v>0</v>
          </cell>
          <cell r="N9442">
            <v>304840</v>
          </cell>
          <cell r="O9442">
            <v>0</v>
          </cell>
        </row>
        <row r="9443">
          <cell r="A9443" t="str">
            <v>640.40.80.005-8920.01</v>
          </cell>
          <cell r="B9443" t="str">
            <v>640</v>
          </cell>
          <cell r="C9443" t="str">
            <v>40</v>
          </cell>
          <cell r="D9443" t="str">
            <v>80</v>
          </cell>
          <cell r="E9443" t="str">
            <v>005</v>
          </cell>
          <cell r="F9443" t="str">
            <v>8920.01</v>
          </cell>
          <cell r="G9443" t="str">
            <v>Debt Service-Other Costs Admin/Audit Fees</v>
          </cell>
          <cell r="H9443">
            <v>1660</v>
          </cell>
          <cell r="I9443">
            <v>0</v>
          </cell>
          <cell r="J9443">
            <v>1660</v>
          </cell>
          <cell r="K9443">
            <v>0</v>
          </cell>
          <cell r="L9443">
            <v>0</v>
          </cell>
          <cell r="M9443">
            <v>0</v>
          </cell>
          <cell r="N9443">
            <v>1660</v>
          </cell>
          <cell r="O9443">
            <v>0</v>
          </cell>
        </row>
        <row r="9444">
          <cell r="A9444" t="str">
            <v>640.40.80.005-8920.02</v>
          </cell>
          <cell r="B9444" t="str">
            <v>640</v>
          </cell>
          <cell r="C9444" t="str">
            <v>40</v>
          </cell>
          <cell r="D9444" t="str">
            <v>80</v>
          </cell>
          <cell r="E9444" t="str">
            <v>005</v>
          </cell>
          <cell r="F9444" t="str">
            <v>8920.02</v>
          </cell>
          <cell r="G9444" t="str">
            <v>Debt Service-Other Costs Bond Issuance Costs</v>
          </cell>
          <cell r="H9444">
            <v>0</v>
          </cell>
          <cell r="I9444">
            <v>0</v>
          </cell>
          <cell r="J9444">
            <v>0</v>
          </cell>
          <cell r="K9444">
            <v>0</v>
          </cell>
          <cell r="L9444">
            <v>0</v>
          </cell>
          <cell r="M9444">
            <v>0</v>
          </cell>
          <cell r="N9444">
            <v>0</v>
          </cell>
          <cell r="O9444" t="str">
            <v>+++</v>
          </cell>
        </row>
        <row r="9445">
          <cell r="A9445" t="str">
            <v>640.40.80.005-8920.04</v>
          </cell>
          <cell r="B9445" t="str">
            <v>640</v>
          </cell>
          <cell r="C9445" t="str">
            <v>40</v>
          </cell>
          <cell r="D9445" t="str">
            <v>80</v>
          </cell>
          <cell r="E9445" t="str">
            <v>005</v>
          </cell>
          <cell r="F9445" t="str">
            <v>8920.04</v>
          </cell>
          <cell r="G9445" t="str">
            <v>Debt Service-Other Costs Amortization of Discount</v>
          </cell>
          <cell r="H9445">
            <v>0</v>
          </cell>
          <cell r="I9445">
            <v>0</v>
          </cell>
          <cell r="J9445">
            <v>0</v>
          </cell>
          <cell r="K9445">
            <v>0</v>
          </cell>
          <cell r="L9445">
            <v>0</v>
          </cell>
          <cell r="M9445">
            <v>0</v>
          </cell>
          <cell r="N9445">
            <v>0</v>
          </cell>
          <cell r="O9445" t="str">
            <v>+++</v>
          </cell>
        </row>
        <row r="9446">
          <cell r="A9446" t="str">
            <v>640.40.80.015-5000.01</v>
          </cell>
          <cell r="B9446" t="str">
            <v>640</v>
          </cell>
          <cell r="C9446" t="str">
            <v>40</v>
          </cell>
          <cell r="D9446" t="str">
            <v>80</v>
          </cell>
          <cell r="E9446" t="str">
            <v>015</v>
          </cell>
          <cell r="F9446" t="str">
            <v>5000.01</v>
          </cell>
          <cell r="G9446" t="str">
            <v>Salaries Regular</v>
          </cell>
          <cell r="H9446">
            <v>632678</v>
          </cell>
          <cell r="I9446">
            <v>0</v>
          </cell>
          <cell r="J9446">
            <v>632678</v>
          </cell>
          <cell r="K9446">
            <v>0</v>
          </cell>
          <cell r="L9446">
            <v>0</v>
          </cell>
          <cell r="M9446">
            <v>163916.45000000001</v>
          </cell>
          <cell r="N9446">
            <v>468761.55</v>
          </cell>
          <cell r="O9446">
            <v>0.26</v>
          </cell>
        </row>
        <row r="9447">
          <cell r="A9447" t="str">
            <v>640.40.80.015-5000.02</v>
          </cell>
          <cell r="B9447" t="str">
            <v>640</v>
          </cell>
          <cell r="C9447" t="str">
            <v>40</v>
          </cell>
          <cell r="D9447" t="str">
            <v>80</v>
          </cell>
          <cell r="E9447" t="str">
            <v>015</v>
          </cell>
          <cell r="F9447" t="str">
            <v>5000.02</v>
          </cell>
          <cell r="G9447" t="str">
            <v>Salaries Part Time</v>
          </cell>
          <cell r="H9447">
            <v>27000</v>
          </cell>
          <cell r="I9447">
            <v>0</v>
          </cell>
          <cell r="J9447">
            <v>27000</v>
          </cell>
          <cell r="K9447">
            <v>0</v>
          </cell>
          <cell r="L9447">
            <v>0</v>
          </cell>
          <cell r="M9447">
            <v>0</v>
          </cell>
          <cell r="N9447">
            <v>27000</v>
          </cell>
          <cell r="O9447">
            <v>0</v>
          </cell>
        </row>
        <row r="9448">
          <cell r="A9448" t="str">
            <v>640.40.80.015-5000.03</v>
          </cell>
          <cell r="B9448" t="str">
            <v>640</v>
          </cell>
          <cell r="C9448" t="str">
            <v>40</v>
          </cell>
          <cell r="D9448" t="str">
            <v>80</v>
          </cell>
          <cell r="E9448" t="str">
            <v>015</v>
          </cell>
          <cell r="F9448" t="str">
            <v>5000.03</v>
          </cell>
          <cell r="G9448" t="str">
            <v>Salaries Overtime</v>
          </cell>
          <cell r="H9448">
            <v>1550</v>
          </cell>
          <cell r="I9448">
            <v>0</v>
          </cell>
          <cell r="J9448">
            <v>1550</v>
          </cell>
          <cell r="K9448">
            <v>0</v>
          </cell>
          <cell r="L9448">
            <v>0</v>
          </cell>
          <cell r="M9448">
            <v>0</v>
          </cell>
          <cell r="N9448">
            <v>1550</v>
          </cell>
          <cell r="O9448">
            <v>0</v>
          </cell>
        </row>
        <row r="9449">
          <cell r="A9449" t="str">
            <v>640.40.80.015-5000.04</v>
          </cell>
          <cell r="B9449" t="str">
            <v>640</v>
          </cell>
          <cell r="C9449" t="str">
            <v>40</v>
          </cell>
          <cell r="D9449" t="str">
            <v>80</v>
          </cell>
          <cell r="E9449" t="str">
            <v>015</v>
          </cell>
          <cell r="F9449" t="str">
            <v>5000.04</v>
          </cell>
          <cell r="G9449" t="str">
            <v>Salaries Holiday Pay</v>
          </cell>
          <cell r="H9449">
            <v>0</v>
          </cell>
          <cell r="I9449">
            <v>0</v>
          </cell>
          <cell r="J9449">
            <v>0</v>
          </cell>
          <cell r="K9449">
            <v>0</v>
          </cell>
          <cell r="L9449">
            <v>0</v>
          </cell>
          <cell r="M9449">
            <v>0</v>
          </cell>
          <cell r="N9449">
            <v>0</v>
          </cell>
          <cell r="O9449" t="str">
            <v>+++</v>
          </cell>
        </row>
        <row r="9450">
          <cell r="A9450" t="str">
            <v>640.40.80.015-5000.06</v>
          </cell>
          <cell r="B9450" t="str">
            <v>640</v>
          </cell>
          <cell r="C9450" t="str">
            <v>40</v>
          </cell>
          <cell r="D9450" t="str">
            <v>80</v>
          </cell>
          <cell r="E9450" t="str">
            <v>015</v>
          </cell>
          <cell r="F9450" t="str">
            <v>5000.06</v>
          </cell>
          <cell r="G9450" t="str">
            <v>Salaries Out of Class</v>
          </cell>
          <cell r="H9450">
            <v>0</v>
          </cell>
          <cell r="I9450">
            <v>0</v>
          </cell>
          <cell r="J9450">
            <v>0</v>
          </cell>
          <cell r="K9450">
            <v>0</v>
          </cell>
          <cell r="L9450">
            <v>0</v>
          </cell>
          <cell r="M9450">
            <v>0</v>
          </cell>
          <cell r="N9450">
            <v>0</v>
          </cell>
          <cell r="O9450" t="str">
            <v>+++</v>
          </cell>
        </row>
        <row r="9451">
          <cell r="A9451" t="str">
            <v>640.40.80.015-5000.07</v>
          </cell>
          <cell r="B9451" t="str">
            <v>640</v>
          </cell>
          <cell r="C9451" t="str">
            <v>40</v>
          </cell>
          <cell r="D9451" t="str">
            <v>80</v>
          </cell>
          <cell r="E9451" t="str">
            <v>015</v>
          </cell>
          <cell r="F9451" t="str">
            <v>5000.07</v>
          </cell>
          <cell r="G9451" t="str">
            <v>Salaries Admin Leave Pay</v>
          </cell>
          <cell r="H9451">
            <v>8998</v>
          </cell>
          <cell r="I9451">
            <v>0</v>
          </cell>
          <cell r="J9451">
            <v>8998</v>
          </cell>
          <cell r="K9451">
            <v>0</v>
          </cell>
          <cell r="L9451">
            <v>0</v>
          </cell>
          <cell r="M9451">
            <v>1098.52</v>
          </cell>
          <cell r="N9451">
            <v>7899.48</v>
          </cell>
          <cell r="O9451">
            <v>0.12</v>
          </cell>
        </row>
        <row r="9452">
          <cell r="A9452" t="str">
            <v>640.40.80.015-5000.08</v>
          </cell>
          <cell r="B9452" t="str">
            <v>640</v>
          </cell>
          <cell r="C9452" t="str">
            <v>40</v>
          </cell>
          <cell r="D9452" t="str">
            <v>80</v>
          </cell>
          <cell r="E9452" t="str">
            <v>015</v>
          </cell>
          <cell r="F9452" t="str">
            <v>5000.08</v>
          </cell>
          <cell r="G9452" t="str">
            <v>Salaries Longevity Pay</v>
          </cell>
          <cell r="H9452">
            <v>3956</v>
          </cell>
          <cell r="I9452">
            <v>0</v>
          </cell>
          <cell r="J9452">
            <v>3956</v>
          </cell>
          <cell r="K9452">
            <v>0</v>
          </cell>
          <cell r="L9452">
            <v>0</v>
          </cell>
          <cell r="M9452">
            <v>0</v>
          </cell>
          <cell r="N9452">
            <v>3956</v>
          </cell>
          <cell r="O9452">
            <v>0</v>
          </cell>
        </row>
        <row r="9453">
          <cell r="A9453" t="str">
            <v>640.40.80.015-5000.10</v>
          </cell>
          <cell r="B9453" t="str">
            <v>640</v>
          </cell>
          <cell r="C9453" t="str">
            <v>40</v>
          </cell>
          <cell r="D9453" t="str">
            <v>80</v>
          </cell>
          <cell r="E9453" t="str">
            <v>015</v>
          </cell>
          <cell r="F9453" t="str">
            <v>5000.10</v>
          </cell>
          <cell r="G9453" t="str">
            <v>Salaries Furloughs</v>
          </cell>
          <cell r="H9453">
            <v>0</v>
          </cell>
          <cell r="I9453">
            <v>0</v>
          </cell>
          <cell r="J9453">
            <v>0</v>
          </cell>
          <cell r="K9453">
            <v>0</v>
          </cell>
          <cell r="L9453">
            <v>0</v>
          </cell>
          <cell r="M9453">
            <v>0</v>
          </cell>
          <cell r="N9453">
            <v>0</v>
          </cell>
          <cell r="O9453" t="str">
            <v>+++</v>
          </cell>
        </row>
        <row r="9454">
          <cell r="A9454" t="str">
            <v>640.40.80.015-5000.11</v>
          </cell>
          <cell r="B9454" t="str">
            <v>640</v>
          </cell>
          <cell r="C9454" t="str">
            <v>40</v>
          </cell>
          <cell r="D9454" t="str">
            <v>80</v>
          </cell>
          <cell r="E9454" t="str">
            <v>015</v>
          </cell>
          <cell r="F9454" t="str">
            <v>5000.11</v>
          </cell>
          <cell r="G9454" t="str">
            <v>Salaries Worker's Comp</v>
          </cell>
          <cell r="H9454">
            <v>0</v>
          </cell>
          <cell r="I9454">
            <v>0</v>
          </cell>
          <cell r="J9454">
            <v>0</v>
          </cell>
          <cell r="K9454">
            <v>0</v>
          </cell>
          <cell r="L9454">
            <v>0</v>
          </cell>
          <cell r="M9454">
            <v>0</v>
          </cell>
          <cell r="N9454">
            <v>0</v>
          </cell>
          <cell r="O9454" t="str">
            <v>+++</v>
          </cell>
        </row>
        <row r="9455">
          <cell r="A9455" t="str">
            <v>640.40.80.015-5000.12</v>
          </cell>
          <cell r="B9455" t="str">
            <v>640</v>
          </cell>
          <cell r="C9455" t="str">
            <v>40</v>
          </cell>
          <cell r="D9455" t="str">
            <v>80</v>
          </cell>
          <cell r="E9455" t="str">
            <v>015</v>
          </cell>
          <cell r="F9455" t="str">
            <v>5000.12</v>
          </cell>
          <cell r="G9455" t="str">
            <v>Salaries Compensated Absences</v>
          </cell>
          <cell r="H9455">
            <v>0</v>
          </cell>
          <cell r="I9455">
            <v>0</v>
          </cell>
          <cell r="J9455">
            <v>0</v>
          </cell>
          <cell r="K9455">
            <v>0</v>
          </cell>
          <cell r="L9455">
            <v>0</v>
          </cell>
          <cell r="M9455">
            <v>0</v>
          </cell>
          <cell r="N9455">
            <v>0</v>
          </cell>
          <cell r="O9455" t="str">
            <v>+++</v>
          </cell>
        </row>
        <row r="9456">
          <cell r="A9456" t="str">
            <v>640.40.80.015-5000.99</v>
          </cell>
          <cell r="B9456" t="str">
            <v>640</v>
          </cell>
          <cell r="C9456" t="str">
            <v>40</v>
          </cell>
          <cell r="D9456" t="str">
            <v>80</v>
          </cell>
          <cell r="E9456" t="str">
            <v>015</v>
          </cell>
          <cell r="F9456" t="str">
            <v>5000.99</v>
          </cell>
          <cell r="G9456" t="str">
            <v>Salaries New Personnel Requests</v>
          </cell>
          <cell r="H9456">
            <v>84820</v>
          </cell>
          <cell r="I9456">
            <v>0</v>
          </cell>
          <cell r="J9456">
            <v>84820</v>
          </cell>
          <cell r="K9456">
            <v>0</v>
          </cell>
          <cell r="L9456">
            <v>0</v>
          </cell>
          <cell r="M9456">
            <v>0</v>
          </cell>
          <cell r="N9456">
            <v>84820</v>
          </cell>
          <cell r="O9456">
            <v>0</v>
          </cell>
        </row>
        <row r="9457">
          <cell r="A9457" t="str">
            <v>640.40.80.015-5100.00</v>
          </cell>
          <cell r="B9457" t="str">
            <v>640</v>
          </cell>
          <cell r="C9457" t="str">
            <v>40</v>
          </cell>
          <cell r="D9457" t="str">
            <v>80</v>
          </cell>
          <cell r="E9457" t="str">
            <v>015</v>
          </cell>
          <cell r="F9457" t="str">
            <v>5100.00</v>
          </cell>
          <cell r="G9457" t="str">
            <v>Benefits PERS Pool Liability</v>
          </cell>
          <cell r="H9457">
            <v>120165</v>
          </cell>
          <cell r="I9457">
            <v>0</v>
          </cell>
          <cell r="J9457">
            <v>120165</v>
          </cell>
          <cell r="K9457">
            <v>0</v>
          </cell>
          <cell r="L9457">
            <v>0</v>
          </cell>
          <cell r="M9457">
            <v>30138.37</v>
          </cell>
          <cell r="N9457">
            <v>90026.63</v>
          </cell>
          <cell r="O9457">
            <v>0.25</v>
          </cell>
        </row>
        <row r="9458">
          <cell r="A9458" t="str">
            <v>640.40.80.015-5100.01</v>
          </cell>
          <cell r="B9458" t="str">
            <v>640</v>
          </cell>
          <cell r="C9458" t="str">
            <v>40</v>
          </cell>
          <cell r="D9458" t="str">
            <v>80</v>
          </cell>
          <cell r="E9458" t="str">
            <v>015</v>
          </cell>
          <cell r="F9458" t="str">
            <v>5100.01</v>
          </cell>
          <cell r="G9458" t="str">
            <v>Benefits Retirement</v>
          </cell>
          <cell r="H9458">
            <v>39820</v>
          </cell>
          <cell r="I9458">
            <v>0</v>
          </cell>
          <cell r="J9458">
            <v>39820</v>
          </cell>
          <cell r="K9458">
            <v>0</v>
          </cell>
          <cell r="L9458">
            <v>0</v>
          </cell>
          <cell r="M9458">
            <v>10316.39</v>
          </cell>
          <cell r="N9458">
            <v>29503.61</v>
          </cell>
          <cell r="O9458">
            <v>0.26</v>
          </cell>
        </row>
        <row r="9459">
          <cell r="A9459" t="str">
            <v>640.40.80.015-5100.02</v>
          </cell>
          <cell r="B9459" t="str">
            <v>640</v>
          </cell>
          <cell r="C9459" t="str">
            <v>40</v>
          </cell>
          <cell r="D9459" t="str">
            <v>80</v>
          </cell>
          <cell r="E9459" t="str">
            <v>015</v>
          </cell>
          <cell r="F9459" t="str">
            <v>5100.02</v>
          </cell>
          <cell r="G9459" t="str">
            <v>Benefits Health Insurance</v>
          </cell>
          <cell r="H9459">
            <v>106880</v>
          </cell>
          <cell r="I9459">
            <v>0</v>
          </cell>
          <cell r="J9459">
            <v>106880</v>
          </cell>
          <cell r="K9459">
            <v>0</v>
          </cell>
          <cell r="L9459">
            <v>0</v>
          </cell>
          <cell r="M9459">
            <v>24053.46</v>
          </cell>
          <cell r="N9459">
            <v>82826.539999999994</v>
          </cell>
          <cell r="O9459">
            <v>0.23</v>
          </cell>
        </row>
        <row r="9460">
          <cell r="A9460" t="str">
            <v>640.40.80.015-5100.03</v>
          </cell>
          <cell r="B9460" t="str">
            <v>640</v>
          </cell>
          <cell r="C9460" t="str">
            <v>40</v>
          </cell>
          <cell r="D9460" t="str">
            <v>80</v>
          </cell>
          <cell r="E9460" t="str">
            <v>015</v>
          </cell>
          <cell r="F9460" t="str">
            <v>5100.03</v>
          </cell>
          <cell r="G9460" t="str">
            <v>Benefits Dental Insurance</v>
          </cell>
          <cell r="H9460">
            <v>8810</v>
          </cell>
          <cell r="I9460">
            <v>0</v>
          </cell>
          <cell r="J9460">
            <v>8810</v>
          </cell>
          <cell r="K9460">
            <v>0</v>
          </cell>
          <cell r="L9460">
            <v>0</v>
          </cell>
          <cell r="M9460">
            <v>1741.08</v>
          </cell>
          <cell r="N9460">
            <v>7068.92</v>
          </cell>
          <cell r="O9460">
            <v>0.2</v>
          </cell>
        </row>
        <row r="9461">
          <cell r="A9461" t="str">
            <v>640.40.80.015-5100.04</v>
          </cell>
          <cell r="B9461" t="str">
            <v>640</v>
          </cell>
          <cell r="C9461" t="str">
            <v>40</v>
          </cell>
          <cell r="D9461" t="str">
            <v>80</v>
          </cell>
          <cell r="E9461" t="str">
            <v>015</v>
          </cell>
          <cell r="F9461" t="str">
            <v>5100.04</v>
          </cell>
          <cell r="G9461" t="str">
            <v>Benefits Vision Insurance</v>
          </cell>
          <cell r="H9461">
            <v>1200</v>
          </cell>
          <cell r="I9461">
            <v>0</v>
          </cell>
          <cell r="J9461">
            <v>1200</v>
          </cell>
          <cell r="K9461">
            <v>0</v>
          </cell>
          <cell r="L9461">
            <v>0</v>
          </cell>
          <cell r="M9461">
            <v>288.95999999999998</v>
          </cell>
          <cell r="N9461">
            <v>911.04</v>
          </cell>
          <cell r="O9461">
            <v>0.24</v>
          </cell>
        </row>
        <row r="9462">
          <cell r="A9462" t="str">
            <v>640.40.80.015-5100.05</v>
          </cell>
          <cell r="B9462" t="str">
            <v>640</v>
          </cell>
          <cell r="C9462" t="str">
            <v>40</v>
          </cell>
          <cell r="D9462" t="str">
            <v>80</v>
          </cell>
          <cell r="E9462" t="str">
            <v>015</v>
          </cell>
          <cell r="F9462" t="str">
            <v>5100.05</v>
          </cell>
          <cell r="G9462" t="str">
            <v>Benefits Life Insurance</v>
          </cell>
          <cell r="H9462">
            <v>1180</v>
          </cell>
          <cell r="I9462">
            <v>0</v>
          </cell>
          <cell r="J9462">
            <v>1180</v>
          </cell>
          <cell r="K9462">
            <v>0</v>
          </cell>
          <cell r="L9462">
            <v>0</v>
          </cell>
          <cell r="M9462">
            <v>259.92</v>
          </cell>
          <cell r="N9462">
            <v>920.08</v>
          </cell>
          <cell r="O9462">
            <v>0.22</v>
          </cell>
        </row>
        <row r="9463">
          <cell r="A9463" t="str">
            <v>640.40.80.015-5100.06</v>
          </cell>
          <cell r="B9463" t="str">
            <v>640</v>
          </cell>
          <cell r="C9463" t="str">
            <v>40</v>
          </cell>
          <cell r="D9463" t="str">
            <v>80</v>
          </cell>
          <cell r="E9463" t="str">
            <v>015</v>
          </cell>
          <cell r="F9463" t="str">
            <v>5100.06</v>
          </cell>
          <cell r="G9463" t="str">
            <v>Benefits Worker's Comp</v>
          </cell>
          <cell r="H9463">
            <v>24590</v>
          </cell>
          <cell r="I9463">
            <v>0</v>
          </cell>
          <cell r="J9463">
            <v>24590</v>
          </cell>
          <cell r="K9463">
            <v>0</v>
          </cell>
          <cell r="L9463">
            <v>0</v>
          </cell>
          <cell r="M9463">
            <v>0</v>
          </cell>
          <cell r="N9463">
            <v>24590</v>
          </cell>
          <cell r="O9463">
            <v>0</v>
          </cell>
        </row>
        <row r="9464">
          <cell r="A9464" t="str">
            <v>640.40.80.015-5100.07</v>
          </cell>
          <cell r="B9464" t="str">
            <v>640</v>
          </cell>
          <cell r="C9464" t="str">
            <v>40</v>
          </cell>
          <cell r="D9464" t="str">
            <v>80</v>
          </cell>
          <cell r="E9464" t="str">
            <v>015</v>
          </cell>
          <cell r="F9464" t="str">
            <v>5100.07</v>
          </cell>
          <cell r="G9464" t="str">
            <v>Benefits Long Term Disability</v>
          </cell>
          <cell r="H9464">
            <v>3660</v>
          </cell>
          <cell r="I9464">
            <v>0</v>
          </cell>
          <cell r="J9464">
            <v>3660</v>
          </cell>
          <cell r="K9464">
            <v>0</v>
          </cell>
          <cell r="L9464">
            <v>0</v>
          </cell>
          <cell r="M9464">
            <v>625.27</v>
          </cell>
          <cell r="N9464">
            <v>3034.73</v>
          </cell>
          <cell r="O9464">
            <v>0.17</v>
          </cell>
        </row>
        <row r="9465">
          <cell r="A9465" t="str">
            <v>640.40.80.015-5100.08</v>
          </cell>
          <cell r="B9465" t="str">
            <v>640</v>
          </cell>
          <cell r="C9465" t="str">
            <v>40</v>
          </cell>
          <cell r="D9465" t="str">
            <v>80</v>
          </cell>
          <cell r="E9465" t="str">
            <v>015</v>
          </cell>
          <cell r="F9465" t="str">
            <v>5100.08</v>
          </cell>
          <cell r="G9465" t="str">
            <v>Benefits Deferred Compensation</v>
          </cell>
          <cell r="H9465">
            <v>60</v>
          </cell>
          <cell r="I9465">
            <v>0</v>
          </cell>
          <cell r="J9465">
            <v>60</v>
          </cell>
          <cell r="K9465">
            <v>0</v>
          </cell>
          <cell r="L9465">
            <v>0</v>
          </cell>
          <cell r="M9465">
            <v>580.67999999999995</v>
          </cell>
          <cell r="N9465">
            <v>-520.67999999999995</v>
          </cell>
          <cell r="O9465">
            <v>9.68</v>
          </cell>
        </row>
        <row r="9466">
          <cell r="A9466" t="str">
            <v>640.40.80.015-5100.09</v>
          </cell>
          <cell r="B9466" t="str">
            <v>640</v>
          </cell>
          <cell r="C9466" t="str">
            <v>40</v>
          </cell>
          <cell r="D9466" t="str">
            <v>80</v>
          </cell>
          <cell r="E9466" t="str">
            <v>015</v>
          </cell>
          <cell r="F9466" t="str">
            <v>5100.09</v>
          </cell>
          <cell r="G9466" t="str">
            <v>Benefits Unemployment Insurance</v>
          </cell>
          <cell r="H9466">
            <v>0</v>
          </cell>
          <cell r="I9466">
            <v>0</v>
          </cell>
          <cell r="J9466">
            <v>0</v>
          </cell>
          <cell r="K9466">
            <v>0</v>
          </cell>
          <cell r="L9466">
            <v>0</v>
          </cell>
          <cell r="M9466">
            <v>4353</v>
          </cell>
          <cell r="N9466">
            <v>-4353</v>
          </cell>
          <cell r="O9466" t="str">
            <v>+++</v>
          </cell>
        </row>
        <row r="9467">
          <cell r="A9467" t="str">
            <v>640.40.80.015-5100.10</v>
          </cell>
          <cell r="B9467" t="str">
            <v>640</v>
          </cell>
          <cell r="C9467" t="str">
            <v>40</v>
          </cell>
          <cell r="D9467" t="str">
            <v>80</v>
          </cell>
          <cell r="E9467" t="str">
            <v>015</v>
          </cell>
          <cell r="F9467" t="str">
            <v>5100.10</v>
          </cell>
          <cell r="G9467" t="str">
            <v>Benefits Uniform Allowance</v>
          </cell>
          <cell r="H9467">
            <v>0</v>
          </cell>
          <cell r="I9467">
            <v>0</v>
          </cell>
          <cell r="J9467">
            <v>0</v>
          </cell>
          <cell r="K9467">
            <v>0</v>
          </cell>
          <cell r="L9467">
            <v>0</v>
          </cell>
          <cell r="M9467">
            <v>0</v>
          </cell>
          <cell r="N9467">
            <v>0</v>
          </cell>
          <cell r="O9467" t="str">
            <v>+++</v>
          </cell>
        </row>
        <row r="9468">
          <cell r="A9468" t="str">
            <v>640.40.80.015-5100.11</v>
          </cell>
          <cell r="B9468" t="str">
            <v>640</v>
          </cell>
          <cell r="C9468" t="str">
            <v>40</v>
          </cell>
          <cell r="D9468" t="str">
            <v>80</v>
          </cell>
          <cell r="E9468" t="str">
            <v>015</v>
          </cell>
          <cell r="F9468" t="str">
            <v>5100.11</v>
          </cell>
          <cell r="G9468" t="str">
            <v>Benefits Medicare</v>
          </cell>
          <cell r="H9468">
            <v>9680</v>
          </cell>
          <cell r="I9468">
            <v>0</v>
          </cell>
          <cell r="J9468">
            <v>9680</v>
          </cell>
          <cell r="K9468">
            <v>0</v>
          </cell>
          <cell r="L9468">
            <v>0</v>
          </cell>
          <cell r="M9468">
            <v>2170.85</v>
          </cell>
          <cell r="N9468">
            <v>7509.15</v>
          </cell>
          <cell r="O9468">
            <v>0.22</v>
          </cell>
        </row>
        <row r="9469">
          <cell r="A9469" t="str">
            <v>640.40.80.015-5100.12</v>
          </cell>
          <cell r="B9469" t="str">
            <v>640</v>
          </cell>
          <cell r="C9469" t="str">
            <v>40</v>
          </cell>
          <cell r="D9469" t="str">
            <v>80</v>
          </cell>
          <cell r="E9469" t="str">
            <v>015</v>
          </cell>
          <cell r="F9469" t="str">
            <v>5100.12</v>
          </cell>
          <cell r="G9469" t="str">
            <v>Benefits Annual Physical Exam</v>
          </cell>
          <cell r="H9469">
            <v>1950</v>
          </cell>
          <cell r="I9469">
            <v>0</v>
          </cell>
          <cell r="J9469">
            <v>1950</v>
          </cell>
          <cell r="K9469">
            <v>0</v>
          </cell>
          <cell r="L9469">
            <v>0</v>
          </cell>
          <cell r="M9469">
            <v>305</v>
          </cell>
          <cell r="N9469">
            <v>1645</v>
          </cell>
          <cell r="O9469">
            <v>0.16</v>
          </cell>
        </row>
        <row r="9470">
          <cell r="A9470" t="str">
            <v>640.40.80.015-5100.15</v>
          </cell>
          <cell r="B9470" t="str">
            <v>640</v>
          </cell>
          <cell r="C9470" t="str">
            <v>40</v>
          </cell>
          <cell r="D9470" t="str">
            <v>80</v>
          </cell>
          <cell r="E9470" t="str">
            <v>015</v>
          </cell>
          <cell r="F9470" t="str">
            <v>5100.15</v>
          </cell>
          <cell r="G9470" t="str">
            <v>Benefits Cell Phone Allowance</v>
          </cell>
          <cell r="H9470">
            <v>1080</v>
          </cell>
          <cell r="I9470">
            <v>0</v>
          </cell>
          <cell r="J9470">
            <v>1080</v>
          </cell>
          <cell r="K9470">
            <v>0</v>
          </cell>
          <cell r="L9470">
            <v>0</v>
          </cell>
          <cell r="M9470">
            <v>630</v>
          </cell>
          <cell r="N9470">
            <v>450</v>
          </cell>
          <cell r="O9470">
            <v>0.57999999999999996</v>
          </cell>
        </row>
        <row r="9471">
          <cell r="A9471" t="str">
            <v>640.40.80.015-5100.17</v>
          </cell>
          <cell r="B9471" t="str">
            <v>640</v>
          </cell>
          <cell r="C9471" t="str">
            <v>40</v>
          </cell>
          <cell r="D9471" t="str">
            <v>80</v>
          </cell>
          <cell r="E9471" t="str">
            <v>015</v>
          </cell>
          <cell r="F9471" t="str">
            <v>5100.17</v>
          </cell>
          <cell r="G9471" t="str">
            <v>Benefits Other Post Employment Benefits</v>
          </cell>
          <cell r="H9471">
            <v>73135</v>
          </cell>
          <cell r="I9471">
            <v>0</v>
          </cell>
          <cell r="J9471">
            <v>73135</v>
          </cell>
          <cell r="K9471">
            <v>0</v>
          </cell>
          <cell r="L9471">
            <v>0</v>
          </cell>
          <cell r="M9471">
            <v>18750.66</v>
          </cell>
          <cell r="N9471">
            <v>54384.34</v>
          </cell>
          <cell r="O9471">
            <v>0.26</v>
          </cell>
        </row>
        <row r="9472">
          <cell r="A9472" t="str">
            <v>640.40.80.015-5100.98</v>
          </cell>
          <cell r="B9472" t="str">
            <v>640</v>
          </cell>
          <cell r="C9472" t="str">
            <v>40</v>
          </cell>
          <cell r="D9472" t="str">
            <v>80</v>
          </cell>
          <cell r="E9472" t="str">
            <v>015</v>
          </cell>
          <cell r="F9472" t="str">
            <v>5100.98</v>
          </cell>
          <cell r="G9472" t="str">
            <v>Benefits GASB 75 Expense</v>
          </cell>
          <cell r="H9472">
            <v>0</v>
          </cell>
          <cell r="I9472">
            <v>0</v>
          </cell>
          <cell r="J9472">
            <v>0</v>
          </cell>
          <cell r="K9472">
            <v>0</v>
          </cell>
          <cell r="L9472">
            <v>0</v>
          </cell>
          <cell r="M9472">
            <v>0</v>
          </cell>
          <cell r="N9472">
            <v>0</v>
          </cell>
          <cell r="O9472" t="str">
            <v>+++</v>
          </cell>
        </row>
        <row r="9473">
          <cell r="A9473" t="str">
            <v>640.40.80.015-5100.99</v>
          </cell>
          <cell r="B9473" t="str">
            <v>640</v>
          </cell>
          <cell r="C9473" t="str">
            <v>40</v>
          </cell>
          <cell r="D9473" t="str">
            <v>80</v>
          </cell>
          <cell r="E9473" t="str">
            <v>015</v>
          </cell>
          <cell r="F9473" t="str">
            <v>5100.99</v>
          </cell>
          <cell r="G9473" t="str">
            <v>Benefits Pension Expense</v>
          </cell>
          <cell r="H9473">
            <v>0</v>
          </cell>
          <cell r="I9473">
            <v>0</v>
          </cell>
          <cell r="J9473">
            <v>0</v>
          </cell>
          <cell r="K9473">
            <v>0</v>
          </cell>
          <cell r="L9473">
            <v>0</v>
          </cell>
          <cell r="M9473">
            <v>0</v>
          </cell>
          <cell r="N9473">
            <v>0</v>
          </cell>
          <cell r="O9473" t="str">
            <v>+++</v>
          </cell>
        </row>
        <row r="9474">
          <cell r="A9474" t="str">
            <v>640.40.80.015-6000.01</v>
          </cell>
          <cell r="B9474" t="str">
            <v>640</v>
          </cell>
          <cell r="C9474" t="str">
            <v>40</v>
          </cell>
          <cell r="D9474" t="str">
            <v>80</v>
          </cell>
          <cell r="E9474" t="str">
            <v>015</v>
          </cell>
          <cell r="F9474" t="str">
            <v>6000.01</v>
          </cell>
          <cell r="G9474" t="str">
            <v>Professional Services General</v>
          </cell>
          <cell r="H9474">
            <v>1309134</v>
          </cell>
          <cell r="I9474">
            <v>0</v>
          </cell>
          <cell r="J9474">
            <v>1309134</v>
          </cell>
          <cell r="K9474">
            <v>0</v>
          </cell>
          <cell r="L9474">
            <v>0</v>
          </cell>
          <cell r="M9474">
            <v>32278.54</v>
          </cell>
          <cell r="N9474">
            <v>1276855.46</v>
          </cell>
          <cell r="O9474">
            <v>0.02</v>
          </cell>
        </row>
        <row r="9475">
          <cell r="A9475" t="str">
            <v>640.40.80.015-6000.09</v>
          </cell>
          <cell r="B9475" t="str">
            <v>640</v>
          </cell>
          <cell r="C9475" t="str">
            <v>40</v>
          </cell>
          <cell r="D9475" t="str">
            <v>80</v>
          </cell>
          <cell r="E9475" t="str">
            <v>015</v>
          </cell>
          <cell r="F9475" t="str">
            <v>6000.09</v>
          </cell>
          <cell r="G9475" t="str">
            <v>Professional Services Uniform</v>
          </cell>
          <cell r="H9475">
            <v>0</v>
          </cell>
          <cell r="I9475">
            <v>0</v>
          </cell>
          <cell r="J9475">
            <v>0</v>
          </cell>
          <cell r="K9475">
            <v>0</v>
          </cell>
          <cell r="L9475">
            <v>0</v>
          </cell>
          <cell r="M9475">
            <v>0</v>
          </cell>
          <cell r="N9475">
            <v>0</v>
          </cell>
          <cell r="O9475" t="str">
            <v>+++</v>
          </cell>
        </row>
        <row r="9476">
          <cell r="A9476" t="str">
            <v>640.40.80.015-6000.10</v>
          </cell>
          <cell r="B9476" t="str">
            <v>640</v>
          </cell>
          <cell r="C9476" t="str">
            <v>40</v>
          </cell>
          <cell r="D9476" t="str">
            <v>80</v>
          </cell>
          <cell r="E9476" t="str">
            <v>015</v>
          </cell>
          <cell r="F9476" t="str">
            <v>6000.10</v>
          </cell>
          <cell r="G9476" t="str">
            <v>Professional Services Consultant</v>
          </cell>
          <cell r="H9476">
            <v>40000</v>
          </cell>
          <cell r="I9476">
            <v>0</v>
          </cell>
          <cell r="J9476">
            <v>40000</v>
          </cell>
          <cell r="K9476">
            <v>0</v>
          </cell>
          <cell r="L9476">
            <v>0</v>
          </cell>
          <cell r="M9476">
            <v>0</v>
          </cell>
          <cell r="N9476">
            <v>40000</v>
          </cell>
          <cell r="O9476">
            <v>0</v>
          </cell>
        </row>
        <row r="9477">
          <cell r="A9477" t="str">
            <v>640.40.80.015-6000.12</v>
          </cell>
          <cell r="B9477" t="str">
            <v>640</v>
          </cell>
          <cell r="C9477" t="str">
            <v>40</v>
          </cell>
          <cell r="D9477" t="str">
            <v>80</v>
          </cell>
          <cell r="E9477" t="str">
            <v>015</v>
          </cell>
          <cell r="F9477" t="str">
            <v>6000.12</v>
          </cell>
          <cell r="G9477" t="str">
            <v>Professional Services Contract Services</v>
          </cell>
          <cell r="H9477">
            <v>30000</v>
          </cell>
          <cell r="I9477">
            <v>0</v>
          </cell>
          <cell r="J9477">
            <v>30000</v>
          </cell>
          <cell r="K9477">
            <v>0</v>
          </cell>
          <cell r="L9477">
            <v>0</v>
          </cell>
          <cell r="M9477">
            <v>9000</v>
          </cell>
          <cell r="N9477">
            <v>21000</v>
          </cell>
          <cell r="O9477">
            <v>0.3</v>
          </cell>
        </row>
        <row r="9478">
          <cell r="A9478" t="str">
            <v>640.40.80.015-6000.13</v>
          </cell>
          <cell r="B9478" t="str">
            <v>640</v>
          </cell>
          <cell r="C9478" t="str">
            <v>40</v>
          </cell>
          <cell r="D9478" t="str">
            <v>80</v>
          </cell>
          <cell r="E9478" t="str">
            <v>015</v>
          </cell>
          <cell r="F9478" t="str">
            <v>6000.13</v>
          </cell>
          <cell r="G9478" t="str">
            <v>Professional Services Compliance Monitoring</v>
          </cell>
          <cell r="H9478">
            <v>0</v>
          </cell>
          <cell r="I9478">
            <v>0</v>
          </cell>
          <cell r="J9478">
            <v>0</v>
          </cell>
          <cell r="K9478">
            <v>0</v>
          </cell>
          <cell r="L9478">
            <v>0</v>
          </cell>
          <cell r="M9478">
            <v>0</v>
          </cell>
          <cell r="N9478">
            <v>0</v>
          </cell>
          <cell r="O9478" t="str">
            <v>+++</v>
          </cell>
        </row>
        <row r="9479">
          <cell r="A9479" t="str">
            <v>640.40.80.015-6000.14</v>
          </cell>
          <cell r="B9479" t="str">
            <v>640</v>
          </cell>
          <cell r="C9479" t="str">
            <v>40</v>
          </cell>
          <cell r="D9479" t="str">
            <v>80</v>
          </cell>
          <cell r="E9479" t="str">
            <v>015</v>
          </cell>
          <cell r="F9479" t="str">
            <v>6000.14</v>
          </cell>
          <cell r="G9479" t="str">
            <v>Professional Services IW Pre Analysis</v>
          </cell>
          <cell r="H9479">
            <v>0</v>
          </cell>
          <cell r="I9479">
            <v>0</v>
          </cell>
          <cell r="J9479">
            <v>0</v>
          </cell>
          <cell r="K9479">
            <v>0</v>
          </cell>
          <cell r="L9479">
            <v>0</v>
          </cell>
          <cell r="M9479">
            <v>0</v>
          </cell>
          <cell r="N9479">
            <v>0</v>
          </cell>
          <cell r="O9479" t="str">
            <v>+++</v>
          </cell>
        </row>
        <row r="9480">
          <cell r="A9480" t="str">
            <v>640.40.80.015-6000.15</v>
          </cell>
          <cell r="B9480" t="str">
            <v>640</v>
          </cell>
          <cell r="C9480" t="str">
            <v>40</v>
          </cell>
          <cell r="D9480" t="str">
            <v>80</v>
          </cell>
          <cell r="E9480" t="str">
            <v>015</v>
          </cell>
          <cell r="F9480" t="str">
            <v>6000.15</v>
          </cell>
          <cell r="G9480" t="str">
            <v>Professional Services Utility Statement Processing</v>
          </cell>
          <cell r="H9480">
            <v>0</v>
          </cell>
          <cell r="I9480">
            <v>0</v>
          </cell>
          <cell r="J9480">
            <v>0</v>
          </cell>
          <cell r="K9480">
            <v>0</v>
          </cell>
          <cell r="L9480">
            <v>0</v>
          </cell>
          <cell r="M9480">
            <v>0</v>
          </cell>
          <cell r="N9480">
            <v>0</v>
          </cell>
          <cell r="O9480" t="str">
            <v>+++</v>
          </cell>
        </row>
        <row r="9481">
          <cell r="A9481" t="str">
            <v>640.40.80.015-6000.18</v>
          </cell>
          <cell r="B9481" t="str">
            <v>640</v>
          </cell>
          <cell r="C9481" t="str">
            <v>40</v>
          </cell>
          <cell r="D9481" t="str">
            <v>80</v>
          </cell>
          <cell r="E9481" t="str">
            <v>015</v>
          </cell>
          <cell r="F9481" t="str">
            <v>6000.18</v>
          </cell>
          <cell r="G9481" t="str">
            <v>Professional Services Legal</v>
          </cell>
          <cell r="H9481">
            <v>50000</v>
          </cell>
          <cell r="I9481">
            <v>0</v>
          </cell>
          <cell r="J9481">
            <v>50000</v>
          </cell>
          <cell r="K9481">
            <v>0</v>
          </cell>
          <cell r="L9481">
            <v>0</v>
          </cell>
          <cell r="M9481">
            <v>0</v>
          </cell>
          <cell r="N9481">
            <v>50000</v>
          </cell>
          <cell r="O9481">
            <v>0</v>
          </cell>
        </row>
        <row r="9482">
          <cell r="A9482" t="str">
            <v>640.40.80.015-6100.01</v>
          </cell>
          <cell r="B9482" t="str">
            <v>640</v>
          </cell>
          <cell r="C9482" t="str">
            <v>40</v>
          </cell>
          <cell r="D9482" t="str">
            <v>80</v>
          </cell>
          <cell r="E9482" t="str">
            <v>015</v>
          </cell>
          <cell r="F9482" t="str">
            <v>6100.01</v>
          </cell>
          <cell r="G9482" t="str">
            <v>Utilities Electric</v>
          </cell>
          <cell r="H9482">
            <v>0</v>
          </cell>
          <cell r="I9482">
            <v>0</v>
          </cell>
          <cell r="J9482">
            <v>0</v>
          </cell>
          <cell r="K9482">
            <v>0</v>
          </cell>
          <cell r="L9482">
            <v>0</v>
          </cell>
          <cell r="M9482">
            <v>0</v>
          </cell>
          <cell r="N9482">
            <v>0</v>
          </cell>
          <cell r="O9482" t="str">
            <v>+++</v>
          </cell>
        </row>
        <row r="9483">
          <cell r="A9483" t="str">
            <v>640.40.80.015-6100.02</v>
          </cell>
          <cell r="B9483" t="str">
            <v>640</v>
          </cell>
          <cell r="C9483" t="str">
            <v>40</v>
          </cell>
          <cell r="D9483" t="str">
            <v>80</v>
          </cell>
          <cell r="E9483" t="str">
            <v>015</v>
          </cell>
          <cell r="F9483" t="str">
            <v>6100.02</v>
          </cell>
          <cell r="G9483" t="str">
            <v>Utilities Telephone</v>
          </cell>
          <cell r="H9483">
            <v>7500</v>
          </cell>
          <cell r="I9483">
            <v>0</v>
          </cell>
          <cell r="J9483">
            <v>7500</v>
          </cell>
          <cell r="K9483">
            <v>0</v>
          </cell>
          <cell r="L9483">
            <v>0</v>
          </cell>
          <cell r="M9483">
            <v>1021.84</v>
          </cell>
          <cell r="N9483">
            <v>6478.16</v>
          </cell>
          <cell r="O9483">
            <v>0.14000000000000001</v>
          </cell>
        </row>
        <row r="9484">
          <cell r="A9484" t="str">
            <v>640.40.80.015-6100.03</v>
          </cell>
          <cell r="B9484" t="str">
            <v>640</v>
          </cell>
          <cell r="C9484" t="str">
            <v>40</v>
          </cell>
          <cell r="D9484" t="str">
            <v>80</v>
          </cell>
          <cell r="E9484" t="str">
            <v>015</v>
          </cell>
          <cell r="F9484" t="str">
            <v>6100.03</v>
          </cell>
          <cell r="G9484" t="str">
            <v>Utilities Data Transmission / ISP</v>
          </cell>
          <cell r="H9484">
            <v>6600</v>
          </cell>
          <cell r="I9484">
            <v>0</v>
          </cell>
          <cell r="J9484">
            <v>6600</v>
          </cell>
          <cell r="K9484">
            <v>0</v>
          </cell>
          <cell r="L9484">
            <v>0</v>
          </cell>
          <cell r="M9484">
            <v>2900.3</v>
          </cell>
          <cell r="N9484">
            <v>3699.7</v>
          </cell>
          <cell r="O9484">
            <v>0.44</v>
          </cell>
        </row>
        <row r="9485">
          <cell r="A9485" t="str">
            <v>640.40.80.015-6200.01</v>
          </cell>
          <cell r="B9485" t="str">
            <v>640</v>
          </cell>
          <cell r="C9485" t="str">
            <v>40</v>
          </cell>
          <cell r="D9485" t="str">
            <v>80</v>
          </cell>
          <cell r="E9485" t="str">
            <v>015</v>
          </cell>
          <cell r="F9485" t="str">
            <v>6200.01</v>
          </cell>
          <cell r="G9485" t="str">
            <v>Supplies Office</v>
          </cell>
          <cell r="H9485">
            <v>8000</v>
          </cell>
          <cell r="I9485">
            <v>0</v>
          </cell>
          <cell r="J9485">
            <v>8000</v>
          </cell>
          <cell r="K9485">
            <v>0</v>
          </cell>
          <cell r="L9485">
            <v>0</v>
          </cell>
          <cell r="M9485">
            <v>2233.0300000000002</v>
          </cell>
          <cell r="N9485">
            <v>5766.97</v>
          </cell>
          <cell r="O9485">
            <v>0.28000000000000003</v>
          </cell>
        </row>
        <row r="9486">
          <cell r="A9486" t="str">
            <v>640.40.80.015-6200.02</v>
          </cell>
          <cell r="B9486" t="str">
            <v>640</v>
          </cell>
          <cell r="C9486" t="str">
            <v>40</v>
          </cell>
          <cell r="D9486" t="str">
            <v>80</v>
          </cell>
          <cell r="E9486" t="str">
            <v>015</v>
          </cell>
          <cell r="F9486" t="str">
            <v>6200.02</v>
          </cell>
          <cell r="G9486" t="str">
            <v>Supplies Special Department</v>
          </cell>
          <cell r="H9486">
            <v>1600</v>
          </cell>
          <cell r="I9486">
            <v>0</v>
          </cell>
          <cell r="J9486">
            <v>1600</v>
          </cell>
          <cell r="K9486">
            <v>0</v>
          </cell>
          <cell r="L9486">
            <v>0</v>
          </cell>
          <cell r="M9486">
            <v>700.83</v>
          </cell>
          <cell r="N9486">
            <v>899.17</v>
          </cell>
          <cell r="O9486">
            <v>0.44</v>
          </cell>
        </row>
        <row r="9487">
          <cell r="A9487" t="str">
            <v>640.40.80.015-6200.03</v>
          </cell>
          <cell r="B9487" t="str">
            <v>640</v>
          </cell>
          <cell r="C9487" t="str">
            <v>40</v>
          </cell>
          <cell r="D9487" t="str">
            <v>80</v>
          </cell>
          <cell r="E9487" t="str">
            <v>015</v>
          </cell>
          <cell r="F9487" t="str">
            <v>6200.03</v>
          </cell>
          <cell r="G9487" t="str">
            <v>Supplies Copier Maintenance &amp; Supplies</v>
          </cell>
          <cell r="H9487">
            <v>6000</v>
          </cell>
          <cell r="I9487">
            <v>0</v>
          </cell>
          <cell r="J9487">
            <v>6000</v>
          </cell>
          <cell r="K9487">
            <v>0</v>
          </cell>
          <cell r="L9487">
            <v>0</v>
          </cell>
          <cell r="M9487">
            <v>748.54</v>
          </cell>
          <cell r="N9487">
            <v>5251.46</v>
          </cell>
          <cell r="O9487">
            <v>0.12</v>
          </cell>
        </row>
        <row r="9488">
          <cell r="A9488" t="str">
            <v>640.40.80.015-6200.04</v>
          </cell>
          <cell r="B9488" t="str">
            <v>640</v>
          </cell>
          <cell r="C9488" t="str">
            <v>40</v>
          </cell>
          <cell r="D9488" t="str">
            <v>80</v>
          </cell>
          <cell r="E9488" t="str">
            <v>015</v>
          </cell>
          <cell r="F9488" t="str">
            <v>6200.04</v>
          </cell>
          <cell r="G9488" t="str">
            <v>Supplies Postage</v>
          </cell>
          <cell r="H9488">
            <v>8500</v>
          </cell>
          <cell r="I9488">
            <v>0</v>
          </cell>
          <cell r="J9488">
            <v>8500</v>
          </cell>
          <cell r="K9488">
            <v>0</v>
          </cell>
          <cell r="L9488">
            <v>0</v>
          </cell>
          <cell r="M9488">
            <v>1455.86</v>
          </cell>
          <cell r="N9488">
            <v>7044.14</v>
          </cell>
          <cell r="O9488">
            <v>0.17</v>
          </cell>
        </row>
        <row r="9489">
          <cell r="A9489" t="str">
            <v>640.40.80.015-6200.05</v>
          </cell>
          <cell r="B9489" t="str">
            <v>640</v>
          </cell>
          <cell r="C9489" t="str">
            <v>40</v>
          </cell>
          <cell r="D9489" t="str">
            <v>80</v>
          </cell>
          <cell r="E9489" t="str">
            <v>015</v>
          </cell>
          <cell r="F9489" t="str">
            <v>6200.05</v>
          </cell>
          <cell r="G9489" t="str">
            <v>Supplies Gasoline</v>
          </cell>
          <cell r="H9489">
            <v>0</v>
          </cell>
          <cell r="I9489">
            <v>0</v>
          </cell>
          <cell r="J9489">
            <v>0</v>
          </cell>
          <cell r="K9489">
            <v>0</v>
          </cell>
          <cell r="L9489">
            <v>0</v>
          </cell>
          <cell r="M9489">
            <v>0</v>
          </cell>
          <cell r="N9489">
            <v>0</v>
          </cell>
          <cell r="O9489" t="str">
            <v>+++</v>
          </cell>
        </row>
        <row r="9490">
          <cell r="A9490" t="str">
            <v>640.40.80.015-6200.09</v>
          </cell>
          <cell r="B9490" t="str">
            <v>640</v>
          </cell>
          <cell r="C9490" t="str">
            <v>40</v>
          </cell>
          <cell r="D9490" t="str">
            <v>80</v>
          </cell>
          <cell r="E9490" t="str">
            <v>015</v>
          </cell>
          <cell r="F9490" t="str">
            <v>6200.09</v>
          </cell>
          <cell r="G9490" t="str">
            <v>Supplies Data Processing</v>
          </cell>
          <cell r="H9490">
            <v>0</v>
          </cell>
          <cell r="I9490">
            <v>0</v>
          </cell>
          <cell r="J9490">
            <v>0</v>
          </cell>
          <cell r="K9490">
            <v>0</v>
          </cell>
          <cell r="L9490">
            <v>0</v>
          </cell>
          <cell r="M9490">
            <v>80</v>
          </cell>
          <cell r="N9490">
            <v>-80</v>
          </cell>
          <cell r="O9490" t="str">
            <v>+++</v>
          </cell>
        </row>
        <row r="9491">
          <cell r="A9491" t="str">
            <v>640.40.80.015-6280.11</v>
          </cell>
          <cell r="B9491" t="str">
            <v>640</v>
          </cell>
          <cell r="C9491" t="str">
            <v>40</v>
          </cell>
          <cell r="D9491" t="str">
            <v>80</v>
          </cell>
          <cell r="E9491" t="str">
            <v>015</v>
          </cell>
          <cell r="F9491" t="str">
            <v>6280.11</v>
          </cell>
          <cell r="G9491" t="str">
            <v>Supplies-Public Works Custodial</v>
          </cell>
          <cell r="H9491">
            <v>4000</v>
          </cell>
          <cell r="I9491">
            <v>0</v>
          </cell>
          <cell r="J9491">
            <v>4000</v>
          </cell>
          <cell r="K9491">
            <v>0</v>
          </cell>
          <cell r="L9491">
            <v>0</v>
          </cell>
          <cell r="M9491">
            <v>769.62</v>
          </cell>
          <cell r="N9491">
            <v>3230.38</v>
          </cell>
          <cell r="O9491">
            <v>0.19</v>
          </cell>
        </row>
        <row r="9492">
          <cell r="A9492" t="str">
            <v>640.40.80.015-6280.12</v>
          </cell>
          <cell r="B9492" t="str">
            <v>640</v>
          </cell>
          <cell r="C9492" t="str">
            <v>40</v>
          </cell>
          <cell r="D9492" t="str">
            <v>80</v>
          </cell>
          <cell r="E9492" t="str">
            <v>015</v>
          </cell>
          <cell r="F9492" t="str">
            <v>6280.12</v>
          </cell>
          <cell r="G9492" t="str">
            <v>Supplies-Public Works Chemicals</v>
          </cell>
          <cell r="H9492">
            <v>0</v>
          </cell>
          <cell r="I9492">
            <v>0</v>
          </cell>
          <cell r="J9492">
            <v>0</v>
          </cell>
          <cell r="K9492">
            <v>0</v>
          </cell>
          <cell r="L9492">
            <v>0</v>
          </cell>
          <cell r="M9492">
            <v>0</v>
          </cell>
          <cell r="N9492">
            <v>0</v>
          </cell>
          <cell r="O9492" t="str">
            <v>+++</v>
          </cell>
        </row>
        <row r="9493">
          <cell r="A9493" t="str">
            <v>640.40.80.015-6280.13</v>
          </cell>
          <cell r="B9493" t="str">
            <v>640</v>
          </cell>
          <cell r="C9493" t="str">
            <v>40</v>
          </cell>
          <cell r="D9493" t="str">
            <v>80</v>
          </cell>
          <cell r="E9493" t="str">
            <v>015</v>
          </cell>
          <cell r="F9493" t="str">
            <v>6280.13</v>
          </cell>
          <cell r="G9493" t="str">
            <v>Supplies-Public Works Laboratory</v>
          </cell>
          <cell r="H9493">
            <v>0</v>
          </cell>
          <cell r="I9493">
            <v>0</v>
          </cell>
          <cell r="J9493">
            <v>0</v>
          </cell>
          <cell r="K9493">
            <v>0</v>
          </cell>
          <cell r="L9493">
            <v>0</v>
          </cell>
          <cell r="M9493">
            <v>0</v>
          </cell>
          <cell r="N9493">
            <v>0</v>
          </cell>
          <cell r="O9493" t="str">
            <v>+++</v>
          </cell>
        </row>
        <row r="9494">
          <cell r="A9494" t="str">
            <v>640.40.80.015-6280.14</v>
          </cell>
          <cell r="B9494" t="str">
            <v>640</v>
          </cell>
          <cell r="C9494" t="str">
            <v>40</v>
          </cell>
          <cell r="D9494" t="str">
            <v>80</v>
          </cell>
          <cell r="E9494" t="str">
            <v>015</v>
          </cell>
          <cell r="F9494" t="str">
            <v>6280.14</v>
          </cell>
          <cell r="G9494" t="str">
            <v>Supplies-Public Works Protective Clothing</v>
          </cell>
          <cell r="H9494">
            <v>300</v>
          </cell>
          <cell r="I9494">
            <v>0</v>
          </cell>
          <cell r="J9494">
            <v>300</v>
          </cell>
          <cell r="K9494">
            <v>0</v>
          </cell>
          <cell r="L9494">
            <v>0</v>
          </cell>
          <cell r="M9494">
            <v>0</v>
          </cell>
          <cell r="N9494">
            <v>300</v>
          </cell>
          <cell r="O9494">
            <v>0</v>
          </cell>
        </row>
        <row r="9495">
          <cell r="A9495" t="str">
            <v>640.40.80.015-6280.15</v>
          </cell>
          <cell r="B9495" t="str">
            <v>640</v>
          </cell>
          <cell r="C9495" t="str">
            <v>40</v>
          </cell>
          <cell r="D9495" t="str">
            <v>80</v>
          </cell>
          <cell r="E9495" t="str">
            <v>015</v>
          </cell>
          <cell r="F9495" t="str">
            <v>6280.15</v>
          </cell>
          <cell r="G9495" t="str">
            <v>Supplies-Public Works Mechanics Tools</v>
          </cell>
          <cell r="H9495">
            <v>0</v>
          </cell>
          <cell r="I9495">
            <v>0</v>
          </cell>
          <cell r="J9495">
            <v>0</v>
          </cell>
          <cell r="K9495">
            <v>0</v>
          </cell>
          <cell r="L9495">
            <v>0</v>
          </cell>
          <cell r="M9495">
            <v>0</v>
          </cell>
          <cell r="N9495">
            <v>0</v>
          </cell>
          <cell r="O9495" t="str">
            <v>+++</v>
          </cell>
        </row>
        <row r="9496">
          <cell r="A9496" t="str">
            <v>640.40.80.015-6280.16</v>
          </cell>
          <cell r="B9496" t="str">
            <v>640</v>
          </cell>
          <cell r="C9496" t="str">
            <v>40</v>
          </cell>
          <cell r="D9496" t="str">
            <v>80</v>
          </cell>
          <cell r="E9496" t="str">
            <v>015</v>
          </cell>
          <cell r="F9496" t="str">
            <v>6280.16</v>
          </cell>
          <cell r="G9496" t="str">
            <v>Supplies-Public Works UV System Supplies</v>
          </cell>
          <cell r="H9496">
            <v>0</v>
          </cell>
          <cell r="I9496">
            <v>0</v>
          </cell>
          <cell r="J9496">
            <v>0</v>
          </cell>
          <cell r="K9496">
            <v>0</v>
          </cell>
          <cell r="L9496">
            <v>0</v>
          </cell>
          <cell r="M9496">
            <v>0</v>
          </cell>
          <cell r="N9496">
            <v>0</v>
          </cell>
          <cell r="O9496" t="str">
            <v>+++</v>
          </cell>
        </row>
        <row r="9497">
          <cell r="A9497" t="str">
            <v>640.40.80.015-6280.17</v>
          </cell>
          <cell r="B9497" t="str">
            <v>640</v>
          </cell>
          <cell r="C9497" t="str">
            <v>40</v>
          </cell>
          <cell r="D9497" t="str">
            <v>80</v>
          </cell>
          <cell r="E9497" t="str">
            <v>015</v>
          </cell>
          <cell r="F9497" t="str">
            <v>6280.17</v>
          </cell>
          <cell r="G9497" t="str">
            <v>Supplies-Public Works Industrial Pipeline Chemicals</v>
          </cell>
          <cell r="H9497">
            <v>0</v>
          </cell>
          <cell r="I9497">
            <v>0</v>
          </cell>
          <cell r="J9497">
            <v>0</v>
          </cell>
          <cell r="K9497">
            <v>0</v>
          </cell>
          <cell r="L9497">
            <v>0</v>
          </cell>
          <cell r="M9497">
            <v>0</v>
          </cell>
          <cell r="N9497">
            <v>0</v>
          </cell>
          <cell r="O9497" t="str">
            <v>+++</v>
          </cell>
        </row>
        <row r="9498">
          <cell r="A9498" t="str">
            <v>640.40.80.015-6280.39</v>
          </cell>
          <cell r="B9498" t="str">
            <v>640</v>
          </cell>
          <cell r="C9498" t="str">
            <v>40</v>
          </cell>
          <cell r="D9498" t="str">
            <v>80</v>
          </cell>
          <cell r="E9498" t="str">
            <v>015</v>
          </cell>
          <cell r="F9498" t="str">
            <v>6280.39</v>
          </cell>
          <cell r="G9498" t="str">
            <v>Supplies-Public Works Industrial Waste Pretreatment</v>
          </cell>
          <cell r="H9498">
            <v>0</v>
          </cell>
          <cell r="I9498">
            <v>0</v>
          </cell>
          <cell r="J9498">
            <v>0</v>
          </cell>
          <cell r="K9498">
            <v>0</v>
          </cell>
          <cell r="L9498">
            <v>0</v>
          </cell>
          <cell r="M9498">
            <v>0</v>
          </cell>
          <cell r="N9498">
            <v>0</v>
          </cell>
          <cell r="O9498" t="str">
            <v>+++</v>
          </cell>
        </row>
        <row r="9499">
          <cell r="A9499" t="str">
            <v>640.40.80.015-6280.40</v>
          </cell>
          <cell r="B9499" t="str">
            <v>640</v>
          </cell>
          <cell r="C9499" t="str">
            <v>40</v>
          </cell>
          <cell r="D9499" t="str">
            <v>80</v>
          </cell>
          <cell r="E9499" t="str">
            <v>015</v>
          </cell>
          <cell r="F9499" t="str">
            <v>6280.40</v>
          </cell>
          <cell r="G9499" t="str">
            <v>Supplies-Public Works Support Department</v>
          </cell>
          <cell r="H9499">
            <v>0</v>
          </cell>
          <cell r="I9499">
            <v>0</v>
          </cell>
          <cell r="J9499">
            <v>0</v>
          </cell>
          <cell r="K9499">
            <v>0</v>
          </cell>
          <cell r="L9499">
            <v>0</v>
          </cell>
          <cell r="M9499">
            <v>0</v>
          </cell>
          <cell r="N9499">
            <v>0</v>
          </cell>
          <cell r="O9499" t="str">
            <v>+++</v>
          </cell>
        </row>
        <row r="9500">
          <cell r="A9500" t="str">
            <v>640.40.80.015-6300.01</v>
          </cell>
          <cell r="B9500" t="str">
            <v>640</v>
          </cell>
          <cell r="C9500" t="str">
            <v>40</v>
          </cell>
          <cell r="D9500" t="str">
            <v>80</v>
          </cell>
          <cell r="E9500" t="str">
            <v>015</v>
          </cell>
          <cell r="F9500" t="str">
            <v>6300.01</v>
          </cell>
          <cell r="G9500" t="str">
            <v>Dues &amp; Subscriptions Memberships</v>
          </cell>
          <cell r="H9500">
            <v>11575</v>
          </cell>
          <cell r="I9500">
            <v>0</v>
          </cell>
          <cell r="J9500">
            <v>11575</v>
          </cell>
          <cell r="K9500">
            <v>0</v>
          </cell>
          <cell r="L9500">
            <v>0</v>
          </cell>
          <cell r="M9500">
            <v>129</v>
          </cell>
          <cell r="N9500">
            <v>11446</v>
          </cell>
          <cell r="O9500">
            <v>0.01</v>
          </cell>
        </row>
        <row r="9501">
          <cell r="A9501" t="str">
            <v>640.40.80.015-6300.02</v>
          </cell>
          <cell r="B9501" t="str">
            <v>640</v>
          </cell>
          <cell r="C9501" t="str">
            <v>40</v>
          </cell>
          <cell r="D9501" t="str">
            <v>80</v>
          </cell>
          <cell r="E9501" t="str">
            <v>015</v>
          </cell>
          <cell r="F9501" t="str">
            <v>6300.02</v>
          </cell>
          <cell r="G9501" t="str">
            <v>Dues &amp; Subscriptions Publications</v>
          </cell>
          <cell r="H9501">
            <v>200</v>
          </cell>
          <cell r="I9501">
            <v>0</v>
          </cell>
          <cell r="J9501">
            <v>200</v>
          </cell>
          <cell r="K9501">
            <v>0</v>
          </cell>
          <cell r="L9501">
            <v>0</v>
          </cell>
          <cell r="M9501">
            <v>0</v>
          </cell>
          <cell r="N9501">
            <v>200</v>
          </cell>
          <cell r="O9501">
            <v>0</v>
          </cell>
        </row>
        <row r="9502">
          <cell r="A9502" t="str">
            <v>640.40.80.015-6350.01</v>
          </cell>
          <cell r="B9502" t="str">
            <v>640</v>
          </cell>
          <cell r="C9502" t="str">
            <v>40</v>
          </cell>
          <cell r="D9502" t="str">
            <v>80</v>
          </cell>
          <cell r="E9502" t="str">
            <v>015</v>
          </cell>
          <cell r="F9502" t="str">
            <v>6350.01</v>
          </cell>
          <cell r="G9502" t="str">
            <v>Maintenance Agreements &amp; Licenses License/Software Maintenance</v>
          </cell>
          <cell r="H9502">
            <v>8000</v>
          </cell>
          <cell r="I9502">
            <v>0</v>
          </cell>
          <cell r="J9502">
            <v>8000</v>
          </cell>
          <cell r="K9502">
            <v>0</v>
          </cell>
          <cell r="L9502">
            <v>0</v>
          </cell>
          <cell r="M9502">
            <v>0</v>
          </cell>
          <cell r="N9502">
            <v>8000</v>
          </cell>
          <cell r="O9502">
            <v>0</v>
          </cell>
        </row>
        <row r="9503">
          <cell r="A9503" t="str">
            <v>640.40.80.015-6350.02</v>
          </cell>
          <cell r="B9503" t="str">
            <v>640</v>
          </cell>
          <cell r="C9503" t="str">
            <v>40</v>
          </cell>
          <cell r="D9503" t="str">
            <v>80</v>
          </cell>
          <cell r="E9503" t="str">
            <v>015</v>
          </cell>
          <cell r="F9503" t="str">
            <v>6350.02</v>
          </cell>
          <cell r="G9503" t="str">
            <v>Maintenance Agreements &amp; Licenses Hardware Maintenance</v>
          </cell>
          <cell r="H9503">
            <v>1200</v>
          </cell>
          <cell r="I9503">
            <v>0</v>
          </cell>
          <cell r="J9503">
            <v>1200</v>
          </cell>
          <cell r="K9503">
            <v>0</v>
          </cell>
          <cell r="L9503">
            <v>0</v>
          </cell>
          <cell r="M9503">
            <v>387.54</v>
          </cell>
          <cell r="N9503">
            <v>812.46</v>
          </cell>
          <cell r="O9503">
            <v>0.32</v>
          </cell>
        </row>
        <row r="9504">
          <cell r="A9504" t="str">
            <v>640.40.80.015-6350.03</v>
          </cell>
          <cell r="B9504" t="str">
            <v>640</v>
          </cell>
          <cell r="C9504" t="str">
            <v>40</v>
          </cell>
          <cell r="D9504" t="str">
            <v>80</v>
          </cell>
          <cell r="E9504" t="str">
            <v>015</v>
          </cell>
          <cell r="F9504" t="str">
            <v>6350.03</v>
          </cell>
          <cell r="G9504" t="str">
            <v>Maintenance Agreements &amp; Licenses Maintenance Agreements</v>
          </cell>
          <cell r="H9504">
            <v>500</v>
          </cell>
          <cell r="I9504">
            <v>0</v>
          </cell>
          <cell r="J9504">
            <v>500</v>
          </cell>
          <cell r="K9504">
            <v>0</v>
          </cell>
          <cell r="L9504">
            <v>0</v>
          </cell>
          <cell r="M9504">
            <v>0</v>
          </cell>
          <cell r="N9504">
            <v>500</v>
          </cell>
          <cell r="O9504">
            <v>0</v>
          </cell>
        </row>
        <row r="9505">
          <cell r="A9505" t="str">
            <v>640.40.80.015-6350.04</v>
          </cell>
          <cell r="B9505" t="str">
            <v>640</v>
          </cell>
          <cell r="C9505" t="str">
            <v>40</v>
          </cell>
          <cell r="D9505" t="str">
            <v>80</v>
          </cell>
          <cell r="E9505" t="str">
            <v>015</v>
          </cell>
          <cell r="F9505" t="str">
            <v>6350.04</v>
          </cell>
          <cell r="G9505" t="str">
            <v>Maintenance Agreements &amp; Licenses SCADA</v>
          </cell>
          <cell r="H9505">
            <v>0</v>
          </cell>
          <cell r="I9505">
            <v>0</v>
          </cell>
          <cell r="J9505">
            <v>0</v>
          </cell>
          <cell r="K9505">
            <v>0</v>
          </cell>
          <cell r="L9505">
            <v>0</v>
          </cell>
          <cell r="M9505">
            <v>0</v>
          </cell>
          <cell r="N9505">
            <v>0</v>
          </cell>
          <cell r="O9505" t="str">
            <v>+++</v>
          </cell>
        </row>
        <row r="9506">
          <cell r="A9506" t="str">
            <v>640.40.80.015-6375.01</v>
          </cell>
          <cell r="B9506" t="str">
            <v>640</v>
          </cell>
          <cell r="C9506" t="str">
            <v>40</v>
          </cell>
          <cell r="D9506" t="str">
            <v>80</v>
          </cell>
          <cell r="E9506" t="str">
            <v>015</v>
          </cell>
          <cell r="F9506" t="str">
            <v>6375.01</v>
          </cell>
          <cell r="G9506" t="str">
            <v>Operating Fees NPDES Permit Renewal</v>
          </cell>
          <cell r="H9506">
            <v>0</v>
          </cell>
          <cell r="I9506">
            <v>0</v>
          </cell>
          <cell r="J9506">
            <v>0</v>
          </cell>
          <cell r="K9506">
            <v>0</v>
          </cell>
          <cell r="L9506">
            <v>0</v>
          </cell>
          <cell r="M9506">
            <v>0</v>
          </cell>
          <cell r="N9506">
            <v>0</v>
          </cell>
          <cell r="O9506" t="str">
            <v>+++</v>
          </cell>
        </row>
        <row r="9507">
          <cell r="A9507" t="str">
            <v>640.40.80.015-6375.02</v>
          </cell>
          <cell r="B9507" t="str">
            <v>640</v>
          </cell>
          <cell r="C9507" t="str">
            <v>40</v>
          </cell>
          <cell r="D9507" t="str">
            <v>80</v>
          </cell>
          <cell r="E9507" t="str">
            <v>015</v>
          </cell>
          <cell r="F9507" t="str">
            <v>6375.02</v>
          </cell>
          <cell r="G9507" t="str">
            <v>Operating Fees NPDES Permit Compliance</v>
          </cell>
          <cell r="H9507">
            <v>0</v>
          </cell>
          <cell r="I9507">
            <v>0</v>
          </cell>
          <cell r="J9507">
            <v>0</v>
          </cell>
          <cell r="K9507">
            <v>0</v>
          </cell>
          <cell r="L9507">
            <v>0</v>
          </cell>
          <cell r="M9507">
            <v>0</v>
          </cell>
          <cell r="N9507">
            <v>0</v>
          </cell>
          <cell r="O9507" t="str">
            <v>+++</v>
          </cell>
        </row>
        <row r="9508">
          <cell r="A9508" t="str">
            <v>640.40.80.015-6375.04</v>
          </cell>
          <cell r="B9508" t="str">
            <v>640</v>
          </cell>
          <cell r="C9508" t="str">
            <v>40</v>
          </cell>
          <cell r="D9508" t="str">
            <v>80</v>
          </cell>
          <cell r="E9508" t="str">
            <v>015</v>
          </cell>
          <cell r="F9508" t="str">
            <v>6375.04</v>
          </cell>
          <cell r="G9508" t="str">
            <v>Operating Fees Operating Permits</v>
          </cell>
          <cell r="H9508">
            <v>0</v>
          </cell>
          <cell r="I9508">
            <v>0</v>
          </cell>
          <cell r="J9508">
            <v>0</v>
          </cell>
          <cell r="K9508">
            <v>0</v>
          </cell>
          <cell r="L9508">
            <v>0</v>
          </cell>
          <cell r="M9508">
            <v>0</v>
          </cell>
          <cell r="N9508">
            <v>0</v>
          </cell>
          <cell r="O9508" t="str">
            <v>+++</v>
          </cell>
        </row>
        <row r="9509">
          <cell r="A9509" t="str">
            <v>640.40.80.015-6375.05</v>
          </cell>
          <cell r="B9509" t="str">
            <v>640</v>
          </cell>
          <cell r="C9509" t="str">
            <v>40</v>
          </cell>
          <cell r="D9509" t="str">
            <v>80</v>
          </cell>
          <cell r="E9509" t="str">
            <v>015</v>
          </cell>
          <cell r="F9509" t="str">
            <v>6375.05</v>
          </cell>
          <cell r="G9509" t="str">
            <v>Operating Fees Annual Waste Discharger</v>
          </cell>
          <cell r="H9509">
            <v>0</v>
          </cell>
          <cell r="I9509">
            <v>0</v>
          </cell>
          <cell r="J9509">
            <v>0</v>
          </cell>
          <cell r="K9509">
            <v>0</v>
          </cell>
          <cell r="L9509">
            <v>0</v>
          </cell>
          <cell r="M9509">
            <v>0</v>
          </cell>
          <cell r="N9509">
            <v>0</v>
          </cell>
          <cell r="O9509" t="str">
            <v>+++</v>
          </cell>
        </row>
        <row r="9510">
          <cell r="A9510" t="str">
            <v>640.40.80.015-6375.06</v>
          </cell>
          <cell r="B9510" t="str">
            <v>640</v>
          </cell>
          <cell r="C9510" t="str">
            <v>40</v>
          </cell>
          <cell r="D9510" t="str">
            <v>80</v>
          </cell>
          <cell r="E9510" t="str">
            <v>015</v>
          </cell>
          <cell r="F9510" t="str">
            <v>6375.06</v>
          </cell>
          <cell r="G9510" t="str">
            <v>Operating Fees Bay Protection Annual</v>
          </cell>
          <cell r="H9510">
            <v>0</v>
          </cell>
          <cell r="I9510">
            <v>0</v>
          </cell>
          <cell r="J9510">
            <v>0</v>
          </cell>
          <cell r="K9510">
            <v>0</v>
          </cell>
          <cell r="L9510">
            <v>0</v>
          </cell>
          <cell r="M9510">
            <v>0</v>
          </cell>
          <cell r="N9510">
            <v>0</v>
          </cell>
          <cell r="O9510" t="str">
            <v>+++</v>
          </cell>
        </row>
        <row r="9511">
          <cell r="A9511" t="str">
            <v>640.40.80.015-6375.07</v>
          </cell>
          <cell r="B9511" t="str">
            <v>640</v>
          </cell>
          <cell r="C9511" t="str">
            <v>40</v>
          </cell>
          <cell r="D9511" t="str">
            <v>80</v>
          </cell>
          <cell r="E9511" t="str">
            <v>015</v>
          </cell>
          <cell r="F9511" t="str">
            <v>6375.07</v>
          </cell>
          <cell r="G9511" t="str">
            <v>Operating Fees Permit</v>
          </cell>
          <cell r="H9511">
            <v>0</v>
          </cell>
          <cell r="I9511">
            <v>0</v>
          </cell>
          <cell r="J9511">
            <v>0</v>
          </cell>
          <cell r="K9511">
            <v>0</v>
          </cell>
          <cell r="L9511">
            <v>0</v>
          </cell>
          <cell r="M9511">
            <v>0</v>
          </cell>
          <cell r="N9511">
            <v>0</v>
          </cell>
          <cell r="O9511" t="str">
            <v>+++</v>
          </cell>
        </row>
        <row r="9512">
          <cell r="A9512" t="str">
            <v>640.40.80.015-6375.10</v>
          </cell>
          <cell r="B9512" t="str">
            <v>640</v>
          </cell>
          <cell r="C9512" t="str">
            <v>40</v>
          </cell>
          <cell r="D9512" t="str">
            <v>80</v>
          </cell>
          <cell r="E9512" t="str">
            <v>015</v>
          </cell>
          <cell r="F9512" t="str">
            <v>6375.10</v>
          </cell>
          <cell r="G9512" t="str">
            <v>Operating Fees Sludge Disposal</v>
          </cell>
          <cell r="H9512">
            <v>0</v>
          </cell>
          <cell r="I9512">
            <v>0</v>
          </cell>
          <cell r="J9512">
            <v>0</v>
          </cell>
          <cell r="K9512">
            <v>0</v>
          </cell>
          <cell r="L9512">
            <v>0</v>
          </cell>
          <cell r="M9512">
            <v>0</v>
          </cell>
          <cell r="N9512">
            <v>0</v>
          </cell>
          <cell r="O9512" t="str">
            <v>+++</v>
          </cell>
        </row>
        <row r="9513">
          <cell r="A9513" t="str">
            <v>640.40.80.015-6400.01</v>
          </cell>
          <cell r="B9513" t="str">
            <v>640</v>
          </cell>
          <cell r="C9513" t="str">
            <v>40</v>
          </cell>
          <cell r="D9513" t="str">
            <v>80</v>
          </cell>
          <cell r="E9513" t="str">
            <v>015</v>
          </cell>
          <cell r="F9513" t="str">
            <v>6400.01</v>
          </cell>
          <cell r="G9513" t="str">
            <v>Repairs &amp; Maintenance Building</v>
          </cell>
          <cell r="H9513">
            <v>0</v>
          </cell>
          <cell r="I9513">
            <v>0</v>
          </cell>
          <cell r="J9513">
            <v>0</v>
          </cell>
          <cell r="K9513">
            <v>0</v>
          </cell>
          <cell r="L9513">
            <v>0</v>
          </cell>
          <cell r="M9513">
            <v>0</v>
          </cell>
          <cell r="N9513">
            <v>0</v>
          </cell>
          <cell r="O9513" t="str">
            <v>+++</v>
          </cell>
        </row>
        <row r="9514">
          <cell r="A9514" t="str">
            <v>640.40.80.015-6400.02</v>
          </cell>
          <cell r="B9514" t="str">
            <v>640</v>
          </cell>
          <cell r="C9514" t="str">
            <v>40</v>
          </cell>
          <cell r="D9514" t="str">
            <v>80</v>
          </cell>
          <cell r="E9514" t="str">
            <v>015</v>
          </cell>
          <cell r="F9514" t="str">
            <v>6400.02</v>
          </cell>
          <cell r="G9514" t="str">
            <v>Repairs &amp; Maintenance Minor Equipment/Other</v>
          </cell>
          <cell r="H9514">
            <v>2000</v>
          </cell>
          <cell r="I9514">
            <v>0</v>
          </cell>
          <cell r="J9514">
            <v>2000</v>
          </cell>
          <cell r="K9514">
            <v>0</v>
          </cell>
          <cell r="L9514">
            <v>0</v>
          </cell>
          <cell r="M9514">
            <v>0</v>
          </cell>
          <cell r="N9514">
            <v>2000</v>
          </cell>
          <cell r="O9514">
            <v>0</v>
          </cell>
        </row>
        <row r="9515">
          <cell r="A9515" t="str">
            <v>640.40.80.015-6400.03</v>
          </cell>
          <cell r="B9515" t="str">
            <v>640</v>
          </cell>
          <cell r="C9515" t="str">
            <v>40</v>
          </cell>
          <cell r="D9515" t="str">
            <v>80</v>
          </cell>
          <cell r="E9515" t="str">
            <v>015</v>
          </cell>
          <cell r="F9515" t="str">
            <v>6400.03</v>
          </cell>
          <cell r="G9515" t="str">
            <v>Repairs &amp; Maintenance Major Repair &amp; Contingency</v>
          </cell>
          <cell r="H9515">
            <v>0</v>
          </cell>
          <cell r="I9515">
            <v>0</v>
          </cell>
          <cell r="J9515">
            <v>0</v>
          </cell>
          <cell r="K9515">
            <v>0</v>
          </cell>
          <cell r="L9515">
            <v>0</v>
          </cell>
          <cell r="M9515">
            <v>0</v>
          </cell>
          <cell r="N9515">
            <v>0</v>
          </cell>
          <cell r="O9515" t="str">
            <v>+++</v>
          </cell>
        </row>
        <row r="9516">
          <cell r="A9516" t="str">
            <v>640.40.80.015-6400.04</v>
          </cell>
          <cell r="B9516" t="str">
            <v>640</v>
          </cell>
          <cell r="C9516" t="str">
            <v>40</v>
          </cell>
          <cell r="D9516" t="str">
            <v>80</v>
          </cell>
          <cell r="E9516" t="str">
            <v>015</v>
          </cell>
          <cell r="F9516" t="str">
            <v>6400.04</v>
          </cell>
          <cell r="G9516" t="str">
            <v>Repairs &amp; Maintenance Equipment Rental</v>
          </cell>
          <cell r="H9516">
            <v>0</v>
          </cell>
          <cell r="I9516">
            <v>0</v>
          </cell>
          <cell r="J9516">
            <v>0</v>
          </cell>
          <cell r="K9516">
            <v>0</v>
          </cell>
          <cell r="L9516">
            <v>0</v>
          </cell>
          <cell r="M9516">
            <v>0</v>
          </cell>
          <cell r="N9516">
            <v>0</v>
          </cell>
          <cell r="O9516" t="str">
            <v>+++</v>
          </cell>
        </row>
        <row r="9517">
          <cell r="A9517" t="str">
            <v>640.40.80.015-6400.05</v>
          </cell>
          <cell r="B9517" t="str">
            <v>640</v>
          </cell>
          <cell r="C9517" t="str">
            <v>40</v>
          </cell>
          <cell r="D9517" t="str">
            <v>80</v>
          </cell>
          <cell r="E9517" t="str">
            <v>015</v>
          </cell>
          <cell r="F9517" t="str">
            <v>6400.05</v>
          </cell>
          <cell r="G9517" t="str">
            <v>Repairs &amp; Maintenance Vehicle</v>
          </cell>
          <cell r="H9517">
            <v>0</v>
          </cell>
          <cell r="I9517">
            <v>0</v>
          </cell>
          <cell r="J9517">
            <v>0</v>
          </cell>
          <cell r="K9517">
            <v>0</v>
          </cell>
          <cell r="L9517">
            <v>0</v>
          </cell>
          <cell r="M9517">
            <v>0</v>
          </cell>
          <cell r="N9517">
            <v>0</v>
          </cell>
          <cell r="O9517" t="str">
            <v>+++</v>
          </cell>
        </row>
        <row r="9518">
          <cell r="A9518" t="str">
            <v>640.40.80.015-6400.06</v>
          </cell>
          <cell r="B9518" t="str">
            <v>640</v>
          </cell>
          <cell r="C9518" t="str">
            <v>40</v>
          </cell>
          <cell r="D9518" t="str">
            <v>80</v>
          </cell>
          <cell r="E9518" t="str">
            <v>015</v>
          </cell>
          <cell r="F9518" t="str">
            <v>6400.06</v>
          </cell>
          <cell r="G9518" t="str">
            <v>Repairs &amp; Maintenance Smog Retrofit</v>
          </cell>
          <cell r="H9518">
            <v>0</v>
          </cell>
          <cell r="I9518">
            <v>0</v>
          </cell>
          <cell r="J9518">
            <v>0</v>
          </cell>
          <cell r="K9518">
            <v>0</v>
          </cell>
          <cell r="L9518">
            <v>0</v>
          </cell>
          <cell r="M9518">
            <v>0</v>
          </cell>
          <cell r="N9518">
            <v>0</v>
          </cell>
          <cell r="O9518" t="str">
            <v>+++</v>
          </cell>
        </row>
        <row r="9519">
          <cell r="A9519" t="str">
            <v>640.40.80.015-6400.07</v>
          </cell>
          <cell r="B9519" t="str">
            <v>640</v>
          </cell>
          <cell r="C9519" t="str">
            <v>40</v>
          </cell>
          <cell r="D9519" t="str">
            <v>80</v>
          </cell>
          <cell r="E9519" t="str">
            <v>015</v>
          </cell>
          <cell r="F9519" t="str">
            <v>6400.07</v>
          </cell>
          <cell r="G9519" t="str">
            <v>Repairs &amp; Maintenance Radio Communication</v>
          </cell>
          <cell r="H9519">
            <v>0</v>
          </cell>
          <cell r="I9519">
            <v>0</v>
          </cell>
          <cell r="J9519">
            <v>0</v>
          </cell>
          <cell r="K9519">
            <v>0</v>
          </cell>
          <cell r="L9519">
            <v>0</v>
          </cell>
          <cell r="M9519">
            <v>0</v>
          </cell>
          <cell r="N9519">
            <v>0</v>
          </cell>
          <cell r="O9519" t="str">
            <v>+++</v>
          </cell>
        </row>
        <row r="9520">
          <cell r="A9520" t="str">
            <v>640.40.80.015-6400.17</v>
          </cell>
          <cell r="B9520" t="str">
            <v>640</v>
          </cell>
          <cell r="C9520" t="str">
            <v>40</v>
          </cell>
          <cell r="D9520" t="str">
            <v>80</v>
          </cell>
          <cell r="E9520" t="str">
            <v>015</v>
          </cell>
          <cell r="F9520" t="str">
            <v>6400.17</v>
          </cell>
          <cell r="G9520" t="str">
            <v>Repairs &amp; Maintenance Breathing Apparatus</v>
          </cell>
          <cell r="H9520">
            <v>0</v>
          </cell>
          <cell r="I9520">
            <v>0</v>
          </cell>
          <cell r="J9520">
            <v>0</v>
          </cell>
          <cell r="K9520">
            <v>0</v>
          </cell>
          <cell r="L9520">
            <v>0</v>
          </cell>
          <cell r="M9520">
            <v>0</v>
          </cell>
          <cell r="N9520">
            <v>0</v>
          </cell>
          <cell r="O9520" t="str">
            <v>+++</v>
          </cell>
        </row>
        <row r="9521">
          <cell r="A9521" t="str">
            <v>640.40.80.015-6400.20</v>
          </cell>
          <cell r="B9521" t="str">
            <v>640</v>
          </cell>
          <cell r="C9521" t="str">
            <v>40</v>
          </cell>
          <cell r="D9521" t="str">
            <v>80</v>
          </cell>
          <cell r="E9521" t="str">
            <v>015</v>
          </cell>
          <cell r="F9521" t="str">
            <v>6400.20</v>
          </cell>
          <cell r="G9521" t="str">
            <v>Repairs &amp; Maintenance Property Maintenance</v>
          </cell>
          <cell r="H9521">
            <v>29660</v>
          </cell>
          <cell r="I9521">
            <v>0</v>
          </cell>
          <cell r="J9521">
            <v>29660</v>
          </cell>
          <cell r="K9521">
            <v>0</v>
          </cell>
          <cell r="L9521">
            <v>0</v>
          </cell>
          <cell r="M9521">
            <v>1663.59</v>
          </cell>
          <cell r="N9521">
            <v>27996.41</v>
          </cell>
          <cell r="O9521">
            <v>0.06</v>
          </cell>
        </row>
        <row r="9522">
          <cell r="A9522" t="str">
            <v>640.40.80.015-6500.01</v>
          </cell>
          <cell r="B9522" t="str">
            <v>640</v>
          </cell>
          <cell r="C9522" t="str">
            <v>40</v>
          </cell>
          <cell r="D9522" t="str">
            <v>80</v>
          </cell>
          <cell r="E9522" t="str">
            <v>015</v>
          </cell>
          <cell r="F9522" t="str">
            <v>6500.01</v>
          </cell>
          <cell r="G9522" t="str">
            <v>Claims &amp; Insurance SIR</v>
          </cell>
          <cell r="H9522">
            <v>0</v>
          </cell>
          <cell r="I9522">
            <v>0</v>
          </cell>
          <cell r="J9522">
            <v>0</v>
          </cell>
          <cell r="K9522">
            <v>0</v>
          </cell>
          <cell r="L9522">
            <v>0</v>
          </cell>
          <cell r="M9522">
            <v>0</v>
          </cell>
          <cell r="N9522">
            <v>0</v>
          </cell>
          <cell r="O9522" t="str">
            <v>+++</v>
          </cell>
        </row>
        <row r="9523">
          <cell r="A9523" t="str">
            <v>640.40.80.015-6500.02</v>
          </cell>
          <cell r="B9523" t="str">
            <v>640</v>
          </cell>
          <cell r="C9523" t="str">
            <v>40</v>
          </cell>
          <cell r="D9523" t="str">
            <v>80</v>
          </cell>
          <cell r="E9523" t="str">
            <v>015</v>
          </cell>
          <cell r="F9523" t="str">
            <v>6500.02</v>
          </cell>
          <cell r="G9523" t="str">
            <v>Claims &amp; Insurance Claim Settlement</v>
          </cell>
          <cell r="H9523">
            <v>0</v>
          </cell>
          <cell r="I9523">
            <v>0</v>
          </cell>
          <cell r="J9523">
            <v>0</v>
          </cell>
          <cell r="K9523">
            <v>0</v>
          </cell>
          <cell r="L9523">
            <v>0</v>
          </cell>
          <cell r="M9523">
            <v>0</v>
          </cell>
          <cell r="N9523">
            <v>0</v>
          </cell>
          <cell r="O9523" t="str">
            <v>+++</v>
          </cell>
        </row>
        <row r="9524">
          <cell r="A9524" t="str">
            <v>640.40.80.015-6500.04</v>
          </cell>
          <cell r="B9524" t="str">
            <v>640</v>
          </cell>
          <cell r="C9524" t="str">
            <v>40</v>
          </cell>
          <cell r="D9524" t="str">
            <v>80</v>
          </cell>
          <cell r="E9524" t="str">
            <v>015</v>
          </cell>
          <cell r="F9524" t="str">
            <v>6500.04</v>
          </cell>
          <cell r="G9524" t="str">
            <v>Claims &amp; Insurance Insurance Premiums</v>
          </cell>
          <cell r="H9524">
            <v>303940</v>
          </cell>
          <cell r="I9524">
            <v>0</v>
          </cell>
          <cell r="J9524">
            <v>303940</v>
          </cell>
          <cell r="K9524">
            <v>0</v>
          </cell>
          <cell r="L9524">
            <v>0</v>
          </cell>
          <cell r="M9524">
            <v>0</v>
          </cell>
          <cell r="N9524">
            <v>303940</v>
          </cell>
          <cell r="O9524">
            <v>0</v>
          </cell>
        </row>
        <row r="9525">
          <cell r="A9525" t="str">
            <v>640.40.80.015-6600.01</v>
          </cell>
          <cell r="B9525" t="str">
            <v>640</v>
          </cell>
          <cell r="C9525" t="str">
            <v>40</v>
          </cell>
          <cell r="D9525" t="str">
            <v>80</v>
          </cell>
          <cell r="E9525" t="str">
            <v>015</v>
          </cell>
          <cell r="F9525" t="str">
            <v>6600.01</v>
          </cell>
          <cell r="G9525" t="str">
            <v>Administrative Expenses Meetings</v>
          </cell>
          <cell r="H9525">
            <v>2300</v>
          </cell>
          <cell r="I9525">
            <v>0</v>
          </cell>
          <cell r="J9525">
            <v>2300</v>
          </cell>
          <cell r="K9525">
            <v>0</v>
          </cell>
          <cell r="L9525">
            <v>0</v>
          </cell>
          <cell r="M9525">
            <v>0</v>
          </cell>
          <cell r="N9525">
            <v>2300</v>
          </cell>
          <cell r="O9525">
            <v>0</v>
          </cell>
        </row>
        <row r="9526">
          <cell r="A9526" t="str">
            <v>640.40.80.015-6600.03</v>
          </cell>
          <cell r="B9526" t="str">
            <v>640</v>
          </cell>
          <cell r="C9526" t="str">
            <v>40</v>
          </cell>
          <cell r="D9526" t="str">
            <v>80</v>
          </cell>
          <cell r="E9526" t="str">
            <v>015</v>
          </cell>
          <cell r="F9526" t="str">
            <v>6600.03</v>
          </cell>
          <cell r="G9526" t="str">
            <v>Administrative Expenses Mileage Reimbursement</v>
          </cell>
          <cell r="H9526">
            <v>500</v>
          </cell>
          <cell r="I9526">
            <v>0</v>
          </cell>
          <cell r="J9526">
            <v>500</v>
          </cell>
          <cell r="K9526">
            <v>0</v>
          </cell>
          <cell r="L9526">
            <v>0</v>
          </cell>
          <cell r="M9526">
            <v>0</v>
          </cell>
          <cell r="N9526">
            <v>500</v>
          </cell>
          <cell r="O9526">
            <v>0</v>
          </cell>
        </row>
        <row r="9527">
          <cell r="A9527" t="str">
            <v>640.40.80.015-6600.04</v>
          </cell>
          <cell r="B9527" t="str">
            <v>640</v>
          </cell>
          <cell r="C9527" t="str">
            <v>40</v>
          </cell>
          <cell r="D9527" t="str">
            <v>80</v>
          </cell>
          <cell r="E9527" t="str">
            <v>015</v>
          </cell>
          <cell r="F9527" t="str">
            <v>6600.04</v>
          </cell>
          <cell r="G9527" t="str">
            <v>Administrative Expenses Training/Conferences</v>
          </cell>
          <cell r="H9527">
            <v>9000</v>
          </cell>
          <cell r="I9527">
            <v>0</v>
          </cell>
          <cell r="J9527">
            <v>9000</v>
          </cell>
          <cell r="K9527">
            <v>0</v>
          </cell>
          <cell r="L9527">
            <v>0</v>
          </cell>
          <cell r="M9527">
            <v>774</v>
          </cell>
          <cell r="N9527">
            <v>8226</v>
          </cell>
          <cell r="O9527">
            <v>0.09</v>
          </cell>
        </row>
        <row r="9528">
          <cell r="A9528" t="str">
            <v>640.40.80.015-6600.05</v>
          </cell>
          <cell r="B9528" t="str">
            <v>640</v>
          </cell>
          <cell r="C9528" t="str">
            <v>40</v>
          </cell>
          <cell r="D9528" t="str">
            <v>80</v>
          </cell>
          <cell r="E9528" t="str">
            <v>015</v>
          </cell>
          <cell r="F9528" t="str">
            <v>6600.05</v>
          </cell>
          <cell r="G9528" t="str">
            <v>Administrative Expenses Public/Legal Advertisement</v>
          </cell>
          <cell r="H9528">
            <v>150</v>
          </cell>
          <cell r="I9528">
            <v>0</v>
          </cell>
          <cell r="J9528">
            <v>150</v>
          </cell>
          <cell r="K9528">
            <v>0</v>
          </cell>
          <cell r="L9528">
            <v>0</v>
          </cell>
          <cell r="M9528">
            <v>0</v>
          </cell>
          <cell r="N9528">
            <v>150</v>
          </cell>
          <cell r="O9528">
            <v>0</v>
          </cell>
        </row>
        <row r="9529">
          <cell r="A9529" t="str">
            <v>640.40.80.015-6600.06</v>
          </cell>
          <cell r="B9529" t="str">
            <v>640</v>
          </cell>
          <cell r="C9529" t="str">
            <v>40</v>
          </cell>
          <cell r="D9529" t="str">
            <v>80</v>
          </cell>
          <cell r="E9529" t="str">
            <v>015</v>
          </cell>
          <cell r="F9529" t="str">
            <v>6600.06</v>
          </cell>
          <cell r="G9529" t="str">
            <v>Administrative Expenses Property/Building Rental</v>
          </cell>
          <cell r="H9529">
            <v>0</v>
          </cell>
          <cell r="I9529">
            <v>0</v>
          </cell>
          <cell r="J9529">
            <v>0</v>
          </cell>
          <cell r="K9529">
            <v>0</v>
          </cell>
          <cell r="L9529">
            <v>0</v>
          </cell>
          <cell r="M9529">
            <v>0</v>
          </cell>
          <cell r="N9529">
            <v>0</v>
          </cell>
          <cell r="O9529" t="str">
            <v>+++</v>
          </cell>
        </row>
        <row r="9530">
          <cell r="A9530" t="str">
            <v>640.40.80.015-6600.07</v>
          </cell>
          <cell r="B9530" t="str">
            <v>640</v>
          </cell>
          <cell r="C9530" t="str">
            <v>40</v>
          </cell>
          <cell r="D9530" t="str">
            <v>80</v>
          </cell>
          <cell r="E9530" t="str">
            <v>015</v>
          </cell>
          <cell r="F9530" t="str">
            <v>6600.07</v>
          </cell>
          <cell r="G9530" t="str">
            <v>Administrative Expenses Employee Recruitment</v>
          </cell>
          <cell r="H9530">
            <v>2000</v>
          </cell>
          <cell r="I9530">
            <v>0</v>
          </cell>
          <cell r="J9530">
            <v>2000</v>
          </cell>
          <cell r="K9530">
            <v>0</v>
          </cell>
          <cell r="L9530">
            <v>0</v>
          </cell>
          <cell r="M9530">
            <v>215</v>
          </cell>
          <cell r="N9530">
            <v>1785</v>
          </cell>
          <cell r="O9530">
            <v>0.11</v>
          </cell>
        </row>
        <row r="9531">
          <cell r="A9531" t="str">
            <v>640.40.80.015-6600.16</v>
          </cell>
          <cell r="B9531" t="str">
            <v>640</v>
          </cell>
          <cell r="C9531" t="str">
            <v>40</v>
          </cell>
          <cell r="D9531" t="str">
            <v>80</v>
          </cell>
          <cell r="E9531" t="str">
            <v>015</v>
          </cell>
          <cell r="F9531" t="str">
            <v>6600.16</v>
          </cell>
          <cell r="G9531" t="str">
            <v>Administrative Expenses Property Tax Assessments</v>
          </cell>
          <cell r="H9531">
            <v>87615</v>
          </cell>
          <cell r="I9531">
            <v>0</v>
          </cell>
          <cell r="J9531">
            <v>87615</v>
          </cell>
          <cell r="K9531">
            <v>0</v>
          </cell>
          <cell r="L9531">
            <v>0</v>
          </cell>
          <cell r="M9531">
            <v>0</v>
          </cell>
          <cell r="N9531">
            <v>87615</v>
          </cell>
          <cell r="O9531">
            <v>0</v>
          </cell>
        </row>
        <row r="9532">
          <cell r="A9532" t="str">
            <v>640.40.80.015-6600.25</v>
          </cell>
          <cell r="B9532" t="str">
            <v>640</v>
          </cell>
          <cell r="C9532" t="str">
            <v>40</v>
          </cell>
          <cell r="D9532" t="str">
            <v>80</v>
          </cell>
          <cell r="E9532" t="str">
            <v>015</v>
          </cell>
          <cell r="F9532" t="str">
            <v>6600.25</v>
          </cell>
          <cell r="G9532" t="str">
            <v>Administrative Expenses Support Services-Indirect Labor</v>
          </cell>
          <cell r="H9532">
            <v>1357980</v>
          </cell>
          <cell r="I9532">
            <v>0</v>
          </cell>
          <cell r="J9532">
            <v>1357980</v>
          </cell>
          <cell r="K9532">
            <v>0</v>
          </cell>
          <cell r="L9532">
            <v>0</v>
          </cell>
          <cell r="M9532">
            <v>0</v>
          </cell>
          <cell r="N9532">
            <v>1357980</v>
          </cell>
          <cell r="O9532">
            <v>0</v>
          </cell>
        </row>
        <row r="9533">
          <cell r="A9533" t="str">
            <v>640.40.80.015-6600.26</v>
          </cell>
          <cell r="B9533" t="str">
            <v>640</v>
          </cell>
          <cell r="C9533" t="str">
            <v>40</v>
          </cell>
          <cell r="D9533" t="str">
            <v>80</v>
          </cell>
          <cell r="E9533" t="str">
            <v>015</v>
          </cell>
          <cell r="F9533" t="str">
            <v>6600.26</v>
          </cell>
          <cell r="G9533" t="str">
            <v>Administrative Expenses Support Services-IT</v>
          </cell>
          <cell r="H9533">
            <v>135050</v>
          </cell>
          <cell r="I9533">
            <v>0</v>
          </cell>
          <cell r="J9533">
            <v>135050</v>
          </cell>
          <cell r="K9533">
            <v>0</v>
          </cell>
          <cell r="L9533">
            <v>0</v>
          </cell>
          <cell r="M9533">
            <v>0</v>
          </cell>
          <cell r="N9533">
            <v>135050</v>
          </cell>
          <cell r="O9533">
            <v>0</v>
          </cell>
        </row>
        <row r="9534">
          <cell r="A9534" t="str">
            <v>640.40.80.015-6600.28</v>
          </cell>
          <cell r="B9534" t="str">
            <v>640</v>
          </cell>
          <cell r="C9534" t="str">
            <v>40</v>
          </cell>
          <cell r="D9534" t="str">
            <v>80</v>
          </cell>
          <cell r="E9534" t="str">
            <v>015</v>
          </cell>
          <cell r="F9534" t="str">
            <v>6600.28</v>
          </cell>
          <cell r="G9534" t="str">
            <v>Administrative Expenses Equipment Fund Contribution</v>
          </cell>
          <cell r="H9534">
            <v>0</v>
          </cell>
          <cell r="I9534">
            <v>0</v>
          </cell>
          <cell r="J9534">
            <v>0</v>
          </cell>
          <cell r="K9534">
            <v>0</v>
          </cell>
          <cell r="L9534">
            <v>0</v>
          </cell>
          <cell r="M9534">
            <v>0</v>
          </cell>
          <cell r="N9534">
            <v>0</v>
          </cell>
          <cell r="O9534" t="str">
            <v>+++</v>
          </cell>
        </row>
        <row r="9535">
          <cell r="A9535" t="str">
            <v>640.40.80.015-6600.32</v>
          </cell>
          <cell r="B9535" t="str">
            <v>640</v>
          </cell>
          <cell r="C9535" t="str">
            <v>40</v>
          </cell>
          <cell r="D9535" t="str">
            <v>80</v>
          </cell>
          <cell r="E9535" t="str">
            <v>015</v>
          </cell>
          <cell r="F9535" t="str">
            <v>6600.32</v>
          </cell>
          <cell r="G9535" t="str">
            <v>Administrative Expenses Vehicle Fund Contribution</v>
          </cell>
          <cell r="H9535">
            <v>49350</v>
          </cell>
          <cell r="I9535">
            <v>0</v>
          </cell>
          <cell r="J9535">
            <v>49350</v>
          </cell>
          <cell r="K9535">
            <v>0</v>
          </cell>
          <cell r="L9535">
            <v>0</v>
          </cell>
          <cell r="M9535">
            <v>0</v>
          </cell>
          <cell r="N9535">
            <v>49350</v>
          </cell>
          <cell r="O9535">
            <v>0</v>
          </cell>
        </row>
        <row r="9536">
          <cell r="A9536" t="str">
            <v>640.40.80.015-6600.36</v>
          </cell>
          <cell r="B9536" t="str">
            <v>640</v>
          </cell>
          <cell r="C9536" t="str">
            <v>40</v>
          </cell>
          <cell r="D9536" t="str">
            <v>80</v>
          </cell>
          <cell r="E9536" t="str">
            <v>015</v>
          </cell>
          <cell r="F9536" t="str">
            <v>6600.36</v>
          </cell>
          <cell r="G9536" t="str">
            <v>Administrative Expenses IT Fund Contribution</v>
          </cell>
          <cell r="H9536">
            <v>137940</v>
          </cell>
          <cell r="I9536">
            <v>0</v>
          </cell>
          <cell r="J9536">
            <v>137940</v>
          </cell>
          <cell r="K9536">
            <v>0</v>
          </cell>
          <cell r="L9536">
            <v>0</v>
          </cell>
          <cell r="M9536">
            <v>0</v>
          </cell>
          <cell r="N9536">
            <v>137940</v>
          </cell>
          <cell r="O9536">
            <v>0</v>
          </cell>
        </row>
        <row r="9537">
          <cell r="A9537" t="str">
            <v>640.40.80.015-6700.11</v>
          </cell>
          <cell r="B9537" t="str">
            <v>640</v>
          </cell>
          <cell r="C9537" t="str">
            <v>40</v>
          </cell>
          <cell r="D9537" t="str">
            <v>80</v>
          </cell>
          <cell r="E9537" t="str">
            <v>015</v>
          </cell>
          <cell r="F9537" t="str">
            <v>6700.11</v>
          </cell>
          <cell r="G9537" t="str">
            <v>Depreciation Storm Drain</v>
          </cell>
          <cell r="H9537">
            <v>0</v>
          </cell>
          <cell r="I9537">
            <v>0</v>
          </cell>
          <cell r="J9537">
            <v>0</v>
          </cell>
          <cell r="K9537">
            <v>0</v>
          </cell>
          <cell r="L9537">
            <v>0</v>
          </cell>
          <cell r="M9537">
            <v>0</v>
          </cell>
          <cell r="N9537">
            <v>0</v>
          </cell>
          <cell r="O9537" t="str">
            <v>+++</v>
          </cell>
        </row>
        <row r="9538">
          <cell r="A9538" t="str">
            <v>640.40.80.015-7000.03</v>
          </cell>
          <cell r="B9538" t="str">
            <v>640</v>
          </cell>
          <cell r="C9538" t="str">
            <v>40</v>
          </cell>
          <cell r="D9538" t="str">
            <v>80</v>
          </cell>
          <cell r="E9538" t="str">
            <v>015</v>
          </cell>
          <cell r="F9538" t="str">
            <v>7000.03</v>
          </cell>
          <cell r="G9538" t="str">
            <v>Capital Outlay Operations Equip-Minor</v>
          </cell>
          <cell r="H9538">
            <v>0</v>
          </cell>
          <cell r="I9538">
            <v>0</v>
          </cell>
          <cell r="J9538">
            <v>0</v>
          </cell>
          <cell r="K9538">
            <v>0</v>
          </cell>
          <cell r="L9538">
            <v>0</v>
          </cell>
          <cell r="M9538">
            <v>0</v>
          </cell>
          <cell r="N9538">
            <v>0</v>
          </cell>
          <cell r="O9538" t="str">
            <v>+++</v>
          </cell>
        </row>
        <row r="9539">
          <cell r="A9539" t="str">
            <v>640.40.80.015-7000.99</v>
          </cell>
          <cell r="B9539" t="str">
            <v>640</v>
          </cell>
          <cell r="C9539" t="str">
            <v>40</v>
          </cell>
          <cell r="D9539" t="str">
            <v>80</v>
          </cell>
          <cell r="E9539" t="str">
            <v>015</v>
          </cell>
          <cell r="F9539" t="str">
            <v>7000.99</v>
          </cell>
          <cell r="G9539" t="str">
            <v>Capital Outlay General</v>
          </cell>
          <cell r="H9539">
            <v>0</v>
          </cell>
          <cell r="I9539">
            <v>0</v>
          </cell>
          <cell r="J9539">
            <v>0</v>
          </cell>
          <cell r="K9539">
            <v>0</v>
          </cell>
          <cell r="L9539">
            <v>0</v>
          </cell>
          <cell r="M9539">
            <v>0</v>
          </cell>
          <cell r="N9539">
            <v>0</v>
          </cell>
          <cell r="O9539" t="str">
            <v>+++</v>
          </cell>
        </row>
        <row r="9540">
          <cell r="A9540" t="str">
            <v>640.40.80.015-9887.01</v>
          </cell>
          <cell r="B9540" t="str">
            <v>640</v>
          </cell>
          <cell r="C9540" t="str">
            <v>40</v>
          </cell>
          <cell r="D9540" t="str">
            <v>80</v>
          </cell>
          <cell r="E9540" t="str">
            <v>015</v>
          </cell>
          <cell r="F9540" t="str">
            <v>9887.01</v>
          </cell>
          <cell r="G9540" t="str">
            <v>Bad Debt Expense Service Fees</v>
          </cell>
          <cell r="H9540">
            <v>0</v>
          </cell>
          <cell r="I9540">
            <v>0</v>
          </cell>
          <cell r="J9540">
            <v>0</v>
          </cell>
          <cell r="K9540">
            <v>0</v>
          </cell>
          <cell r="L9540">
            <v>0</v>
          </cell>
          <cell r="M9540">
            <v>0</v>
          </cell>
          <cell r="N9540">
            <v>0</v>
          </cell>
          <cell r="O9540" t="str">
            <v>+++</v>
          </cell>
        </row>
        <row r="9541">
          <cell r="A9541" t="str">
            <v>640.40.80.015-9887.02</v>
          </cell>
          <cell r="B9541" t="str">
            <v>640</v>
          </cell>
          <cell r="C9541" t="str">
            <v>40</v>
          </cell>
          <cell r="D9541" t="str">
            <v>80</v>
          </cell>
          <cell r="E9541" t="str">
            <v>015</v>
          </cell>
          <cell r="F9541" t="str">
            <v>9887.02</v>
          </cell>
          <cell r="G9541" t="str">
            <v>Bad Debt Expense Penalties</v>
          </cell>
          <cell r="H9541">
            <v>0</v>
          </cell>
          <cell r="I9541">
            <v>0</v>
          </cell>
          <cell r="J9541">
            <v>0</v>
          </cell>
          <cell r="K9541">
            <v>0</v>
          </cell>
          <cell r="L9541">
            <v>0</v>
          </cell>
          <cell r="M9541">
            <v>0</v>
          </cell>
          <cell r="N9541">
            <v>0</v>
          </cell>
          <cell r="O9541" t="str">
            <v>+++</v>
          </cell>
        </row>
        <row r="9542">
          <cell r="A9542" t="str">
            <v>640.40.80.560-5000.01</v>
          </cell>
          <cell r="B9542" t="str">
            <v>640</v>
          </cell>
          <cell r="C9542" t="str">
            <v>40</v>
          </cell>
          <cell r="D9542" t="str">
            <v>80</v>
          </cell>
          <cell r="E9542" t="str">
            <v>560</v>
          </cell>
          <cell r="F9542" t="str">
            <v>5000.01</v>
          </cell>
          <cell r="G9542" t="str">
            <v>Salaries Regular</v>
          </cell>
          <cell r="H9542">
            <v>279398</v>
          </cell>
          <cell r="I9542">
            <v>0</v>
          </cell>
          <cell r="J9542">
            <v>279398</v>
          </cell>
          <cell r="K9542">
            <v>0</v>
          </cell>
          <cell r="L9542">
            <v>0</v>
          </cell>
          <cell r="M9542">
            <v>47610.720000000001</v>
          </cell>
          <cell r="N9542">
            <v>231787.28</v>
          </cell>
          <cell r="O9542">
            <v>0.17</v>
          </cell>
        </row>
        <row r="9543">
          <cell r="A9543" t="str">
            <v>640.40.80.560-5000.02</v>
          </cell>
          <cell r="B9543" t="str">
            <v>640</v>
          </cell>
          <cell r="C9543" t="str">
            <v>40</v>
          </cell>
          <cell r="D9543" t="str">
            <v>80</v>
          </cell>
          <cell r="E9543" t="str">
            <v>560</v>
          </cell>
          <cell r="F9543" t="str">
            <v>5000.02</v>
          </cell>
          <cell r="G9543" t="str">
            <v>Salaries Part Time</v>
          </cell>
          <cell r="H9543">
            <v>15000</v>
          </cell>
          <cell r="I9543">
            <v>0</v>
          </cell>
          <cell r="J9543">
            <v>15000</v>
          </cell>
          <cell r="K9543">
            <v>0</v>
          </cell>
          <cell r="L9543">
            <v>0</v>
          </cell>
          <cell r="M9543">
            <v>0</v>
          </cell>
          <cell r="N9543">
            <v>15000</v>
          </cell>
          <cell r="O9543">
            <v>0</v>
          </cell>
        </row>
        <row r="9544">
          <cell r="A9544" t="str">
            <v>640.40.80.560-5000.03</v>
          </cell>
          <cell r="B9544" t="str">
            <v>640</v>
          </cell>
          <cell r="C9544" t="str">
            <v>40</v>
          </cell>
          <cell r="D9544" t="str">
            <v>80</v>
          </cell>
          <cell r="E9544" t="str">
            <v>560</v>
          </cell>
          <cell r="F9544" t="str">
            <v>5000.03</v>
          </cell>
          <cell r="G9544" t="str">
            <v>Salaries Overtime</v>
          </cell>
          <cell r="H9544">
            <v>7730</v>
          </cell>
          <cell r="I9544">
            <v>0</v>
          </cell>
          <cell r="J9544">
            <v>7730</v>
          </cell>
          <cell r="K9544">
            <v>0</v>
          </cell>
          <cell r="L9544">
            <v>0</v>
          </cell>
          <cell r="M9544">
            <v>1330.18</v>
          </cell>
          <cell r="N9544">
            <v>6399.82</v>
          </cell>
          <cell r="O9544">
            <v>0.17</v>
          </cell>
        </row>
        <row r="9545">
          <cell r="A9545" t="str">
            <v>640.40.80.560-5000.04</v>
          </cell>
          <cell r="B9545" t="str">
            <v>640</v>
          </cell>
          <cell r="C9545" t="str">
            <v>40</v>
          </cell>
          <cell r="D9545" t="str">
            <v>80</v>
          </cell>
          <cell r="E9545" t="str">
            <v>560</v>
          </cell>
          <cell r="F9545" t="str">
            <v>5000.04</v>
          </cell>
          <cell r="G9545" t="str">
            <v>Salaries Holiday Pay</v>
          </cell>
          <cell r="H9545">
            <v>4000</v>
          </cell>
          <cell r="I9545">
            <v>0</v>
          </cell>
          <cell r="J9545">
            <v>4000</v>
          </cell>
          <cell r="K9545">
            <v>0</v>
          </cell>
          <cell r="L9545">
            <v>0</v>
          </cell>
          <cell r="M9545">
            <v>0</v>
          </cell>
          <cell r="N9545">
            <v>4000</v>
          </cell>
          <cell r="O9545">
            <v>0</v>
          </cell>
        </row>
        <row r="9546">
          <cell r="A9546" t="str">
            <v>640.40.80.560-5000.05</v>
          </cell>
          <cell r="B9546" t="str">
            <v>640</v>
          </cell>
          <cell r="C9546" t="str">
            <v>40</v>
          </cell>
          <cell r="D9546" t="str">
            <v>80</v>
          </cell>
          <cell r="E9546" t="str">
            <v>560</v>
          </cell>
          <cell r="F9546" t="str">
            <v>5000.05</v>
          </cell>
          <cell r="G9546" t="str">
            <v>Salaries Duty Pay</v>
          </cell>
          <cell r="H9546">
            <v>0</v>
          </cell>
          <cell r="I9546">
            <v>0</v>
          </cell>
          <cell r="J9546">
            <v>0</v>
          </cell>
          <cell r="K9546">
            <v>0</v>
          </cell>
          <cell r="L9546">
            <v>0</v>
          </cell>
          <cell r="M9546">
            <v>0</v>
          </cell>
          <cell r="N9546">
            <v>0</v>
          </cell>
          <cell r="O9546" t="str">
            <v>+++</v>
          </cell>
        </row>
        <row r="9547">
          <cell r="A9547" t="str">
            <v>640.40.80.560-5000.06</v>
          </cell>
          <cell r="B9547" t="str">
            <v>640</v>
          </cell>
          <cell r="C9547" t="str">
            <v>40</v>
          </cell>
          <cell r="D9547" t="str">
            <v>80</v>
          </cell>
          <cell r="E9547" t="str">
            <v>560</v>
          </cell>
          <cell r="F9547" t="str">
            <v>5000.06</v>
          </cell>
          <cell r="G9547" t="str">
            <v>Salaries Out of Class</v>
          </cell>
          <cell r="H9547">
            <v>0</v>
          </cell>
          <cell r="I9547">
            <v>0</v>
          </cell>
          <cell r="J9547">
            <v>0</v>
          </cell>
          <cell r="K9547">
            <v>0</v>
          </cell>
          <cell r="L9547">
            <v>0</v>
          </cell>
          <cell r="M9547">
            <v>0</v>
          </cell>
          <cell r="N9547">
            <v>0</v>
          </cell>
          <cell r="O9547" t="str">
            <v>+++</v>
          </cell>
        </row>
        <row r="9548">
          <cell r="A9548" t="str">
            <v>640.40.80.560-5000.07</v>
          </cell>
          <cell r="B9548" t="str">
            <v>640</v>
          </cell>
          <cell r="C9548" t="str">
            <v>40</v>
          </cell>
          <cell r="D9548" t="str">
            <v>80</v>
          </cell>
          <cell r="E9548" t="str">
            <v>560</v>
          </cell>
          <cell r="F9548" t="str">
            <v>5000.07</v>
          </cell>
          <cell r="G9548" t="str">
            <v>Salaries Admin Leave Pay</v>
          </cell>
          <cell r="H9548">
            <v>2000</v>
          </cell>
          <cell r="I9548">
            <v>0</v>
          </cell>
          <cell r="J9548">
            <v>2000</v>
          </cell>
          <cell r="K9548">
            <v>0</v>
          </cell>
          <cell r="L9548">
            <v>0</v>
          </cell>
          <cell r="M9548">
            <v>0</v>
          </cell>
          <cell r="N9548">
            <v>2000</v>
          </cell>
          <cell r="O9548">
            <v>0</v>
          </cell>
        </row>
        <row r="9549">
          <cell r="A9549" t="str">
            <v>640.40.80.560-5000.08</v>
          </cell>
          <cell r="B9549" t="str">
            <v>640</v>
          </cell>
          <cell r="C9549" t="str">
            <v>40</v>
          </cell>
          <cell r="D9549" t="str">
            <v>80</v>
          </cell>
          <cell r="E9549" t="str">
            <v>560</v>
          </cell>
          <cell r="F9549" t="str">
            <v>5000.08</v>
          </cell>
          <cell r="G9549" t="str">
            <v>Salaries Longevity Pay</v>
          </cell>
          <cell r="H9549">
            <v>3343</v>
          </cell>
          <cell r="I9549">
            <v>0</v>
          </cell>
          <cell r="J9549">
            <v>3343</v>
          </cell>
          <cell r="K9549">
            <v>0</v>
          </cell>
          <cell r="L9549">
            <v>0</v>
          </cell>
          <cell r="M9549">
            <v>291.5</v>
          </cell>
          <cell r="N9549">
            <v>3051.5</v>
          </cell>
          <cell r="O9549">
            <v>0.09</v>
          </cell>
        </row>
        <row r="9550">
          <cell r="A9550" t="str">
            <v>640.40.80.560-5000.09</v>
          </cell>
          <cell r="B9550" t="str">
            <v>640</v>
          </cell>
          <cell r="C9550" t="str">
            <v>40</v>
          </cell>
          <cell r="D9550" t="str">
            <v>80</v>
          </cell>
          <cell r="E9550" t="str">
            <v>560</v>
          </cell>
          <cell r="F9550" t="str">
            <v>5000.09</v>
          </cell>
          <cell r="G9550" t="str">
            <v>Salaries Mutual Aid Overtime</v>
          </cell>
          <cell r="H9550">
            <v>0</v>
          </cell>
          <cell r="I9550">
            <v>0</v>
          </cell>
          <cell r="J9550">
            <v>0</v>
          </cell>
          <cell r="K9550">
            <v>0</v>
          </cell>
          <cell r="L9550">
            <v>0</v>
          </cell>
          <cell r="M9550">
            <v>0</v>
          </cell>
          <cell r="N9550">
            <v>0</v>
          </cell>
          <cell r="O9550" t="str">
            <v>+++</v>
          </cell>
        </row>
        <row r="9551">
          <cell r="A9551" t="str">
            <v>640.40.80.560-5000.10</v>
          </cell>
          <cell r="B9551" t="str">
            <v>640</v>
          </cell>
          <cell r="C9551" t="str">
            <v>40</v>
          </cell>
          <cell r="D9551" t="str">
            <v>80</v>
          </cell>
          <cell r="E9551" t="str">
            <v>560</v>
          </cell>
          <cell r="F9551" t="str">
            <v>5000.10</v>
          </cell>
          <cell r="G9551" t="str">
            <v>Salaries Furloughs</v>
          </cell>
          <cell r="H9551">
            <v>0</v>
          </cell>
          <cell r="I9551">
            <v>0</v>
          </cell>
          <cell r="J9551">
            <v>0</v>
          </cell>
          <cell r="K9551">
            <v>0</v>
          </cell>
          <cell r="L9551">
            <v>0</v>
          </cell>
          <cell r="M9551">
            <v>0</v>
          </cell>
          <cell r="N9551">
            <v>0</v>
          </cell>
          <cell r="O9551" t="str">
            <v>+++</v>
          </cell>
        </row>
        <row r="9552">
          <cell r="A9552" t="str">
            <v>640.40.80.560-5000.11</v>
          </cell>
          <cell r="B9552" t="str">
            <v>640</v>
          </cell>
          <cell r="C9552" t="str">
            <v>40</v>
          </cell>
          <cell r="D9552" t="str">
            <v>80</v>
          </cell>
          <cell r="E9552" t="str">
            <v>560</v>
          </cell>
          <cell r="F9552" t="str">
            <v>5000.11</v>
          </cell>
          <cell r="G9552" t="str">
            <v>Salaries Worker's Comp</v>
          </cell>
          <cell r="H9552">
            <v>0</v>
          </cell>
          <cell r="I9552">
            <v>0</v>
          </cell>
          <cell r="J9552">
            <v>0</v>
          </cell>
          <cell r="K9552">
            <v>0</v>
          </cell>
          <cell r="L9552">
            <v>0</v>
          </cell>
          <cell r="M9552">
            <v>0</v>
          </cell>
          <cell r="N9552">
            <v>0</v>
          </cell>
          <cell r="O9552" t="str">
            <v>+++</v>
          </cell>
        </row>
        <row r="9553">
          <cell r="A9553" t="str">
            <v>640.40.80.560-5000.12</v>
          </cell>
          <cell r="B9553" t="str">
            <v>640</v>
          </cell>
          <cell r="C9553" t="str">
            <v>40</v>
          </cell>
          <cell r="D9553" t="str">
            <v>80</v>
          </cell>
          <cell r="E9553" t="str">
            <v>560</v>
          </cell>
          <cell r="F9553" t="str">
            <v>5000.12</v>
          </cell>
          <cell r="G9553" t="str">
            <v>Salaries Compensated Absences</v>
          </cell>
          <cell r="H9553">
            <v>0</v>
          </cell>
          <cell r="I9553">
            <v>0</v>
          </cell>
          <cell r="J9553">
            <v>0</v>
          </cell>
          <cell r="K9553">
            <v>0</v>
          </cell>
          <cell r="L9553">
            <v>0</v>
          </cell>
          <cell r="M9553">
            <v>0</v>
          </cell>
          <cell r="N9553">
            <v>0</v>
          </cell>
          <cell r="O9553" t="str">
            <v>+++</v>
          </cell>
        </row>
        <row r="9554">
          <cell r="A9554" t="str">
            <v>640.40.80.560-5000.99</v>
          </cell>
          <cell r="B9554" t="str">
            <v>640</v>
          </cell>
          <cell r="C9554" t="str">
            <v>40</v>
          </cell>
          <cell r="D9554" t="str">
            <v>80</v>
          </cell>
          <cell r="E9554" t="str">
            <v>560</v>
          </cell>
          <cell r="F9554" t="str">
            <v>5000.99</v>
          </cell>
          <cell r="G9554" t="str">
            <v>Salaries New Personnel Requests</v>
          </cell>
          <cell r="H9554">
            <v>0</v>
          </cell>
          <cell r="I9554">
            <v>0</v>
          </cell>
          <cell r="J9554">
            <v>0</v>
          </cell>
          <cell r="K9554">
            <v>0</v>
          </cell>
          <cell r="L9554">
            <v>0</v>
          </cell>
          <cell r="M9554">
            <v>0</v>
          </cell>
          <cell r="N9554">
            <v>0</v>
          </cell>
          <cell r="O9554" t="str">
            <v>+++</v>
          </cell>
        </row>
        <row r="9555">
          <cell r="A9555" t="str">
            <v>640.40.80.560-5100.00</v>
          </cell>
          <cell r="B9555" t="str">
            <v>640</v>
          </cell>
          <cell r="C9555" t="str">
            <v>40</v>
          </cell>
          <cell r="D9555" t="str">
            <v>80</v>
          </cell>
          <cell r="E9555" t="str">
            <v>560</v>
          </cell>
          <cell r="F9555" t="str">
            <v>5100.00</v>
          </cell>
          <cell r="G9555" t="str">
            <v>Benefits PERS Pool Liability</v>
          </cell>
          <cell r="H9555">
            <v>54165</v>
          </cell>
          <cell r="I9555">
            <v>0</v>
          </cell>
          <cell r="J9555">
            <v>54165</v>
          </cell>
          <cell r="K9555">
            <v>0</v>
          </cell>
          <cell r="L9555">
            <v>0</v>
          </cell>
          <cell r="M9555">
            <v>8988.4500000000007</v>
          </cell>
          <cell r="N9555">
            <v>45176.55</v>
          </cell>
          <cell r="O9555">
            <v>0.17</v>
          </cell>
        </row>
        <row r="9556">
          <cell r="A9556" t="str">
            <v>640.40.80.560-5100.01</v>
          </cell>
          <cell r="B9556" t="str">
            <v>640</v>
          </cell>
          <cell r="C9556" t="str">
            <v>40</v>
          </cell>
          <cell r="D9556" t="str">
            <v>80</v>
          </cell>
          <cell r="E9556" t="str">
            <v>560</v>
          </cell>
          <cell r="F9556" t="str">
            <v>5100.01</v>
          </cell>
          <cell r="G9556" t="str">
            <v>Benefits Retirement</v>
          </cell>
          <cell r="H9556">
            <v>25090</v>
          </cell>
          <cell r="I9556">
            <v>0</v>
          </cell>
          <cell r="J9556">
            <v>25090</v>
          </cell>
          <cell r="K9556">
            <v>0</v>
          </cell>
          <cell r="L9556">
            <v>0</v>
          </cell>
          <cell r="M9556">
            <v>5048.3100000000004</v>
          </cell>
          <cell r="N9556">
            <v>20041.689999999999</v>
          </cell>
          <cell r="O9556">
            <v>0.2</v>
          </cell>
        </row>
        <row r="9557">
          <cell r="A9557" t="str">
            <v>640.40.80.560-5100.02</v>
          </cell>
          <cell r="B9557" t="str">
            <v>640</v>
          </cell>
          <cell r="C9557" t="str">
            <v>40</v>
          </cell>
          <cell r="D9557" t="str">
            <v>80</v>
          </cell>
          <cell r="E9557" t="str">
            <v>560</v>
          </cell>
          <cell r="F9557" t="str">
            <v>5100.02</v>
          </cell>
          <cell r="G9557" t="str">
            <v>Benefits Health Insurance</v>
          </cell>
          <cell r="H9557">
            <v>42470</v>
          </cell>
          <cell r="I9557">
            <v>0</v>
          </cell>
          <cell r="J9557">
            <v>42470</v>
          </cell>
          <cell r="K9557">
            <v>0</v>
          </cell>
          <cell r="L9557">
            <v>0</v>
          </cell>
          <cell r="M9557">
            <v>3774.34</v>
          </cell>
          <cell r="N9557">
            <v>38695.660000000003</v>
          </cell>
          <cell r="O9557">
            <v>0.09</v>
          </cell>
        </row>
        <row r="9558">
          <cell r="A9558" t="str">
            <v>640.40.80.560-5100.03</v>
          </cell>
          <cell r="B9558" t="str">
            <v>640</v>
          </cell>
          <cell r="C9558" t="str">
            <v>40</v>
          </cell>
          <cell r="D9558" t="str">
            <v>80</v>
          </cell>
          <cell r="E9558" t="str">
            <v>560</v>
          </cell>
          <cell r="F9558" t="str">
            <v>5100.03</v>
          </cell>
          <cell r="G9558" t="str">
            <v>Benefits Dental Insurance</v>
          </cell>
          <cell r="H9558">
            <v>4810</v>
          </cell>
          <cell r="I9558">
            <v>0</v>
          </cell>
          <cell r="J9558">
            <v>4810</v>
          </cell>
          <cell r="K9558">
            <v>0</v>
          </cell>
          <cell r="L9558">
            <v>0</v>
          </cell>
          <cell r="M9558">
            <v>663.26</v>
          </cell>
          <cell r="N9558">
            <v>4146.74</v>
          </cell>
          <cell r="O9558">
            <v>0.14000000000000001</v>
          </cell>
        </row>
        <row r="9559">
          <cell r="A9559" t="str">
            <v>640.40.80.560-5100.04</v>
          </cell>
          <cell r="B9559" t="str">
            <v>640</v>
          </cell>
          <cell r="C9559" t="str">
            <v>40</v>
          </cell>
          <cell r="D9559" t="str">
            <v>80</v>
          </cell>
          <cell r="E9559" t="str">
            <v>560</v>
          </cell>
          <cell r="F9559" t="str">
            <v>5100.04</v>
          </cell>
          <cell r="G9559" t="str">
            <v>Benefits Vision Insurance</v>
          </cell>
          <cell r="H9559">
            <v>765</v>
          </cell>
          <cell r="I9559">
            <v>0</v>
          </cell>
          <cell r="J9559">
            <v>765</v>
          </cell>
          <cell r="K9559">
            <v>0</v>
          </cell>
          <cell r="L9559">
            <v>0</v>
          </cell>
          <cell r="M9559">
            <v>108.95</v>
          </cell>
          <cell r="N9559">
            <v>656.05</v>
          </cell>
          <cell r="O9559">
            <v>0.14000000000000001</v>
          </cell>
        </row>
        <row r="9560">
          <cell r="A9560" t="str">
            <v>640.40.80.560-5100.05</v>
          </cell>
          <cell r="B9560" t="str">
            <v>640</v>
          </cell>
          <cell r="C9560" t="str">
            <v>40</v>
          </cell>
          <cell r="D9560" t="str">
            <v>80</v>
          </cell>
          <cell r="E9560" t="str">
            <v>560</v>
          </cell>
          <cell r="F9560" t="str">
            <v>5100.05</v>
          </cell>
          <cell r="G9560" t="str">
            <v>Benefits Life Insurance</v>
          </cell>
          <cell r="H9560">
            <v>650</v>
          </cell>
          <cell r="I9560">
            <v>0</v>
          </cell>
          <cell r="J9560">
            <v>650</v>
          </cell>
          <cell r="K9560">
            <v>0</v>
          </cell>
          <cell r="L9560">
            <v>0</v>
          </cell>
          <cell r="M9560">
            <v>64.27</v>
          </cell>
          <cell r="N9560">
            <v>585.73</v>
          </cell>
          <cell r="O9560">
            <v>0.1</v>
          </cell>
        </row>
        <row r="9561">
          <cell r="A9561" t="str">
            <v>640.40.80.560-5100.06</v>
          </cell>
          <cell r="B9561" t="str">
            <v>640</v>
          </cell>
          <cell r="C9561" t="str">
            <v>40</v>
          </cell>
          <cell r="D9561" t="str">
            <v>80</v>
          </cell>
          <cell r="E9561" t="str">
            <v>560</v>
          </cell>
          <cell r="F9561" t="str">
            <v>5100.06</v>
          </cell>
          <cell r="G9561" t="str">
            <v>Benefits Worker's Comp</v>
          </cell>
          <cell r="H9561">
            <v>6860</v>
          </cell>
          <cell r="I9561">
            <v>0</v>
          </cell>
          <cell r="J9561">
            <v>6860</v>
          </cell>
          <cell r="K9561">
            <v>0</v>
          </cell>
          <cell r="L9561">
            <v>0</v>
          </cell>
          <cell r="M9561">
            <v>0</v>
          </cell>
          <cell r="N9561">
            <v>6860</v>
          </cell>
          <cell r="O9561">
            <v>0</v>
          </cell>
        </row>
        <row r="9562">
          <cell r="A9562" t="str">
            <v>640.40.80.560-5100.07</v>
          </cell>
          <cell r="B9562" t="str">
            <v>640</v>
          </cell>
          <cell r="C9562" t="str">
            <v>40</v>
          </cell>
          <cell r="D9562" t="str">
            <v>80</v>
          </cell>
          <cell r="E9562" t="str">
            <v>560</v>
          </cell>
          <cell r="F9562" t="str">
            <v>5100.07</v>
          </cell>
          <cell r="G9562" t="str">
            <v>Benefits Long Term Disability</v>
          </cell>
          <cell r="H9562">
            <v>1640</v>
          </cell>
          <cell r="I9562">
            <v>0</v>
          </cell>
          <cell r="J9562">
            <v>1640</v>
          </cell>
          <cell r="K9562">
            <v>0</v>
          </cell>
          <cell r="L9562">
            <v>0</v>
          </cell>
          <cell r="M9562">
            <v>139.79</v>
          </cell>
          <cell r="N9562">
            <v>1500.21</v>
          </cell>
          <cell r="O9562">
            <v>0.09</v>
          </cell>
        </row>
        <row r="9563">
          <cell r="A9563" t="str">
            <v>640.40.80.560-5100.08</v>
          </cell>
          <cell r="B9563" t="str">
            <v>640</v>
          </cell>
          <cell r="C9563" t="str">
            <v>40</v>
          </cell>
          <cell r="D9563" t="str">
            <v>80</v>
          </cell>
          <cell r="E9563" t="str">
            <v>560</v>
          </cell>
          <cell r="F9563" t="str">
            <v>5100.08</v>
          </cell>
          <cell r="G9563" t="str">
            <v>Benefits Deferred Compensation</v>
          </cell>
          <cell r="H9563">
            <v>8865</v>
          </cell>
          <cell r="I9563">
            <v>0</v>
          </cell>
          <cell r="J9563">
            <v>8865</v>
          </cell>
          <cell r="K9563">
            <v>0</v>
          </cell>
          <cell r="L9563">
            <v>0</v>
          </cell>
          <cell r="M9563">
            <v>2925.64</v>
          </cell>
          <cell r="N9563">
            <v>5939.36</v>
          </cell>
          <cell r="O9563">
            <v>0.33</v>
          </cell>
        </row>
        <row r="9564">
          <cell r="A9564" t="str">
            <v>640.40.80.560-5100.09</v>
          </cell>
          <cell r="B9564" t="str">
            <v>640</v>
          </cell>
          <cell r="C9564" t="str">
            <v>40</v>
          </cell>
          <cell r="D9564" t="str">
            <v>80</v>
          </cell>
          <cell r="E9564" t="str">
            <v>560</v>
          </cell>
          <cell r="F9564" t="str">
            <v>5100.09</v>
          </cell>
          <cell r="G9564" t="str">
            <v>Benefits Unemployment Insurance</v>
          </cell>
          <cell r="H9564">
            <v>0</v>
          </cell>
          <cell r="I9564">
            <v>0</v>
          </cell>
          <cell r="J9564">
            <v>0</v>
          </cell>
          <cell r="K9564">
            <v>0</v>
          </cell>
          <cell r="L9564">
            <v>0</v>
          </cell>
          <cell r="M9564">
            <v>360</v>
          </cell>
          <cell r="N9564">
            <v>-360</v>
          </cell>
          <cell r="O9564" t="str">
            <v>+++</v>
          </cell>
        </row>
        <row r="9565">
          <cell r="A9565" t="str">
            <v>640.40.80.560-5100.10</v>
          </cell>
          <cell r="B9565" t="str">
            <v>640</v>
          </cell>
          <cell r="C9565" t="str">
            <v>40</v>
          </cell>
          <cell r="D9565" t="str">
            <v>80</v>
          </cell>
          <cell r="E9565" t="str">
            <v>560</v>
          </cell>
          <cell r="F9565" t="str">
            <v>5100.10</v>
          </cell>
          <cell r="G9565" t="str">
            <v>Benefits Uniform Allowance</v>
          </cell>
          <cell r="H9565">
            <v>30</v>
          </cell>
          <cell r="I9565">
            <v>0</v>
          </cell>
          <cell r="J9565">
            <v>30</v>
          </cell>
          <cell r="K9565">
            <v>0</v>
          </cell>
          <cell r="L9565">
            <v>0</v>
          </cell>
          <cell r="M9565">
            <v>225</v>
          </cell>
          <cell r="N9565">
            <v>-195</v>
          </cell>
          <cell r="O9565">
            <v>7.5</v>
          </cell>
        </row>
        <row r="9566">
          <cell r="A9566" t="str">
            <v>640.40.80.560-5100.11</v>
          </cell>
          <cell r="B9566" t="str">
            <v>640</v>
          </cell>
          <cell r="C9566" t="str">
            <v>40</v>
          </cell>
          <cell r="D9566" t="str">
            <v>80</v>
          </cell>
          <cell r="E9566" t="str">
            <v>560</v>
          </cell>
          <cell r="F9566" t="str">
            <v>5100.11</v>
          </cell>
          <cell r="G9566" t="str">
            <v>Benefits Medicare</v>
          </cell>
          <cell r="H9566">
            <v>4290</v>
          </cell>
          <cell r="I9566">
            <v>0</v>
          </cell>
          <cell r="J9566">
            <v>4290</v>
          </cell>
          <cell r="K9566">
            <v>0</v>
          </cell>
          <cell r="L9566">
            <v>0</v>
          </cell>
          <cell r="M9566">
            <v>765.3</v>
          </cell>
          <cell r="N9566">
            <v>3524.7</v>
          </cell>
          <cell r="O9566">
            <v>0.18</v>
          </cell>
        </row>
        <row r="9567">
          <cell r="A9567" t="str">
            <v>640.40.80.560-5100.12</v>
          </cell>
          <cell r="B9567" t="str">
            <v>640</v>
          </cell>
          <cell r="C9567" t="str">
            <v>40</v>
          </cell>
          <cell r="D9567" t="str">
            <v>80</v>
          </cell>
          <cell r="E9567" t="str">
            <v>560</v>
          </cell>
          <cell r="F9567" t="str">
            <v>5100.12</v>
          </cell>
          <cell r="G9567" t="str">
            <v>Benefits Annual Physical Exam</v>
          </cell>
          <cell r="H9567">
            <v>0</v>
          </cell>
          <cell r="I9567">
            <v>0</v>
          </cell>
          <cell r="J9567">
            <v>0</v>
          </cell>
          <cell r="K9567">
            <v>0</v>
          </cell>
          <cell r="L9567">
            <v>0</v>
          </cell>
          <cell r="M9567">
            <v>0</v>
          </cell>
          <cell r="N9567">
            <v>0</v>
          </cell>
          <cell r="O9567" t="str">
            <v>+++</v>
          </cell>
        </row>
        <row r="9568">
          <cell r="A9568" t="str">
            <v>640.40.80.560-5100.13</v>
          </cell>
          <cell r="B9568" t="str">
            <v>640</v>
          </cell>
          <cell r="C9568" t="str">
            <v>40</v>
          </cell>
          <cell r="D9568" t="str">
            <v>80</v>
          </cell>
          <cell r="E9568" t="str">
            <v>560</v>
          </cell>
          <cell r="F9568" t="str">
            <v>5100.13</v>
          </cell>
          <cell r="G9568" t="str">
            <v>Benefits Employee Assistance Program</v>
          </cell>
          <cell r="H9568">
            <v>0</v>
          </cell>
          <cell r="I9568">
            <v>0</v>
          </cell>
          <cell r="J9568">
            <v>0</v>
          </cell>
          <cell r="K9568">
            <v>0</v>
          </cell>
          <cell r="L9568">
            <v>0</v>
          </cell>
          <cell r="M9568">
            <v>0</v>
          </cell>
          <cell r="N9568">
            <v>0</v>
          </cell>
          <cell r="O9568" t="str">
            <v>+++</v>
          </cell>
        </row>
        <row r="9569">
          <cell r="A9569" t="str">
            <v>640.40.80.560-5100.14</v>
          </cell>
          <cell r="B9569" t="str">
            <v>640</v>
          </cell>
          <cell r="C9569" t="str">
            <v>40</v>
          </cell>
          <cell r="D9569" t="str">
            <v>80</v>
          </cell>
          <cell r="E9569" t="str">
            <v>560</v>
          </cell>
          <cell r="F9569" t="str">
            <v>5100.14</v>
          </cell>
          <cell r="G9569" t="str">
            <v>Benefits PPE</v>
          </cell>
          <cell r="H9569">
            <v>0</v>
          </cell>
          <cell r="I9569">
            <v>0</v>
          </cell>
          <cell r="J9569">
            <v>0</v>
          </cell>
          <cell r="K9569">
            <v>0</v>
          </cell>
          <cell r="L9569">
            <v>0</v>
          </cell>
          <cell r="M9569">
            <v>0</v>
          </cell>
          <cell r="N9569">
            <v>0</v>
          </cell>
          <cell r="O9569" t="str">
            <v>+++</v>
          </cell>
        </row>
        <row r="9570">
          <cell r="A9570" t="str">
            <v>640.40.80.560-5100.15</v>
          </cell>
          <cell r="B9570" t="str">
            <v>640</v>
          </cell>
          <cell r="C9570" t="str">
            <v>40</v>
          </cell>
          <cell r="D9570" t="str">
            <v>80</v>
          </cell>
          <cell r="E9570" t="str">
            <v>560</v>
          </cell>
          <cell r="F9570" t="str">
            <v>5100.15</v>
          </cell>
          <cell r="G9570" t="str">
            <v>Benefits Cell Phone Allowance</v>
          </cell>
          <cell r="H9570">
            <v>0</v>
          </cell>
          <cell r="I9570">
            <v>0</v>
          </cell>
          <cell r="J9570">
            <v>0</v>
          </cell>
          <cell r="K9570">
            <v>0</v>
          </cell>
          <cell r="L9570">
            <v>0</v>
          </cell>
          <cell r="M9570">
            <v>0</v>
          </cell>
          <cell r="N9570">
            <v>0</v>
          </cell>
          <cell r="O9570" t="str">
            <v>+++</v>
          </cell>
        </row>
        <row r="9571">
          <cell r="A9571" t="str">
            <v>640.40.80.560-5100.16</v>
          </cell>
          <cell r="B9571" t="str">
            <v>640</v>
          </cell>
          <cell r="C9571" t="str">
            <v>40</v>
          </cell>
          <cell r="D9571" t="str">
            <v>80</v>
          </cell>
          <cell r="E9571" t="str">
            <v>560</v>
          </cell>
          <cell r="F9571" t="str">
            <v>5100.16</v>
          </cell>
          <cell r="G9571" t="str">
            <v>Benefits 1959 Survivor Retirement</v>
          </cell>
          <cell r="H9571">
            <v>0</v>
          </cell>
          <cell r="I9571">
            <v>0</v>
          </cell>
          <cell r="J9571">
            <v>0</v>
          </cell>
          <cell r="K9571">
            <v>0</v>
          </cell>
          <cell r="L9571">
            <v>0</v>
          </cell>
          <cell r="M9571">
            <v>0</v>
          </cell>
          <cell r="N9571">
            <v>0</v>
          </cell>
          <cell r="O9571" t="str">
            <v>+++</v>
          </cell>
        </row>
        <row r="9572">
          <cell r="A9572" t="str">
            <v>640.40.80.560-5100.17</v>
          </cell>
          <cell r="B9572" t="str">
            <v>640</v>
          </cell>
          <cell r="C9572" t="str">
            <v>40</v>
          </cell>
          <cell r="D9572" t="str">
            <v>80</v>
          </cell>
          <cell r="E9572" t="str">
            <v>560</v>
          </cell>
          <cell r="F9572" t="str">
            <v>5100.17</v>
          </cell>
          <cell r="G9572" t="str">
            <v>Benefits Other Post Employment Benefits</v>
          </cell>
          <cell r="H9572">
            <v>0</v>
          </cell>
          <cell r="I9572">
            <v>0</v>
          </cell>
          <cell r="J9572">
            <v>0</v>
          </cell>
          <cell r="K9572">
            <v>0</v>
          </cell>
          <cell r="L9572">
            <v>0</v>
          </cell>
          <cell r="M9572">
            <v>0</v>
          </cell>
          <cell r="N9572">
            <v>0</v>
          </cell>
          <cell r="O9572" t="str">
            <v>+++</v>
          </cell>
        </row>
        <row r="9573">
          <cell r="A9573" t="str">
            <v>640.40.80.560-6000.01</v>
          </cell>
          <cell r="B9573" t="str">
            <v>640</v>
          </cell>
          <cell r="C9573" t="str">
            <v>40</v>
          </cell>
          <cell r="D9573" t="str">
            <v>80</v>
          </cell>
          <cell r="E9573" t="str">
            <v>560</v>
          </cell>
          <cell r="F9573" t="str">
            <v>6000.01</v>
          </cell>
          <cell r="G9573" t="str">
            <v>Professional Services General</v>
          </cell>
          <cell r="H9573">
            <v>182500</v>
          </cell>
          <cell r="I9573">
            <v>0</v>
          </cell>
          <cell r="J9573">
            <v>182500</v>
          </cell>
          <cell r="K9573">
            <v>0</v>
          </cell>
          <cell r="L9573">
            <v>0</v>
          </cell>
          <cell r="M9573">
            <v>6291</v>
          </cell>
          <cell r="N9573">
            <v>176209</v>
          </cell>
          <cell r="O9573">
            <v>0.03</v>
          </cell>
        </row>
        <row r="9574">
          <cell r="A9574" t="str">
            <v>640.40.80.560-6000.13</v>
          </cell>
          <cell r="B9574" t="str">
            <v>640</v>
          </cell>
          <cell r="C9574" t="str">
            <v>40</v>
          </cell>
          <cell r="D9574" t="str">
            <v>80</v>
          </cell>
          <cell r="E9574" t="str">
            <v>560</v>
          </cell>
          <cell r="F9574" t="str">
            <v>6000.13</v>
          </cell>
          <cell r="G9574" t="str">
            <v>Professional Services Compliance Monitoring</v>
          </cell>
          <cell r="H9574">
            <v>174000</v>
          </cell>
          <cell r="I9574">
            <v>1980</v>
          </cell>
          <cell r="J9574">
            <v>175980</v>
          </cell>
          <cell r="K9574">
            <v>0</v>
          </cell>
          <cell r="L9574">
            <v>8760</v>
          </cell>
          <cell r="M9574">
            <v>685</v>
          </cell>
          <cell r="N9574">
            <v>166535</v>
          </cell>
          <cell r="O9574">
            <v>0.05</v>
          </cell>
        </row>
        <row r="9575">
          <cell r="A9575" t="str">
            <v>640.40.80.560-6000.14</v>
          </cell>
          <cell r="B9575" t="str">
            <v>640</v>
          </cell>
          <cell r="C9575" t="str">
            <v>40</v>
          </cell>
          <cell r="D9575" t="str">
            <v>80</v>
          </cell>
          <cell r="E9575" t="str">
            <v>560</v>
          </cell>
          <cell r="F9575" t="str">
            <v>6000.14</v>
          </cell>
          <cell r="G9575" t="str">
            <v>Professional Services IW Pre Analysis</v>
          </cell>
          <cell r="H9575">
            <v>11050</v>
          </cell>
          <cell r="I9575">
            <v>0</v>
          </cell>
          <cell r="J9575">
            <v>11050</v>
          </cell>
          <cell r="K9575">
            <v>0</v>
          </cell>
          <cell r="L9575">
            <v>0</v>
          </cell>
          <cell r="M9575">
            <v>0</v>
          </cell>
          <cell r="N9575">
            <v>11050</v>
          </cell>
          <cell r="O9575">
            <v>0</v>
          </cell>
        </row>
        <row r="9576">
          <cell r="A9576" t="str">
            <v>640.40.80.560-6000.18</v>
          </cell>
          <cell r="B9576" t="str">
            <v>640</v>
          </cell>
          <cell r="C9576" t="str">
            <v>40</v>
          </cell>
          <cell r="D9576" t="str">
            <v>80</v>
          </cell>
          <cell r="E9576" t="str">
            <v>560</v>
          </cell>
          <cell r="F9576" t="str">
            <v>6000.18</v>
          </cell>
          <cell r="G9576" t="str">
            <v>Professional Services Legal</v>
          </cell>
          <cell r="H9576">
            <v>53000</v>
          </cell>
          <cell r="I9576">
            <v>0</v>
          </cell>
          <cell r="J9576">
            <v>53000</v>
          </cell>
          <cell r="K9576">
            <v>0</v>
          </cell>
          <cell r="L9576">
            <v>0</v>
          </cell>
          <cell r="M9576">
            <v>0</v>
          </cell>
          <cell r="N9576">
            <v>53000</v>
          </cell>
          <cell r="O9576">
            <v>0</v>
          </cell>
        </row>
        <row r="9577">
          <cell r="A9577" t="str">
            <v>640.40.80.560-6200.02</v>
          </cell>
          <cell r="B9577" t="str">
            <v>640</v>
          </cell>
          <cell r="C9577" t="str">
            <v>40</v>
          </cell>
          <cell r="D9577" t="str">
            <v>80</v>
          </cell>
          <cell r="E9577" t="str">
            <v>560</v>
          </cell>
          <cell r="F9577" t="str">
            <v>6200.02</v>
          </cell>
          <cell r="G9577" t="str">
            <v>Supplies Special Department</v>
          </cell>
          <cell r="H9577">
            <v>1500</v>
          </cell>
          <cell r="I9577">
            <v>0</v>
          </cell>
          <cell r="J9577">
            <v>1500</v>
          </cell>
          <cell r="K9577">
            <v>0</v>
          </cell>
          <cell r="L9577">
            <v>0</v>
          </cell>
          <cell r="M9577">
            <v>0</v>
          </cell>
          <cell r="N9577">
            <v>1500</v>
          </cell>
          <cell r="O9577">
            <v>0</v>
          </cell>
        </row>
        <row r="9578">
          <cell r="A9578" t="str">
            <v>640.40.80.560-6200.09</v>
          </cell>
          <cell r="B9578" t="str">
            <v>640</v>
          </cell>
          <cell r="C9578" t="str">
            <v>40</v>
          </cell>
          <cell r="D9578" t="str">
            <v>80</v>
          </cell>
          <cell r="E9578" t="str">
            <v>560</v>
          </cell>
          <cell r="F9578" t="str">
            <v>6200.09</v>
          </cell>
          <cell r="G9578" t="str">
            <v>Supplies Data Processing</v>
          </cell>
          <cell r="H9578">
            <v>0</v>
          </cell>
          <cell r="I9578">
            <v>0</v>
          </cell>
          <cell r="J9578">
            <v>0</v>
          </cell>
          <cell r="K9578">
            <v>0</v>
          </cell>
          <cell r="L9578">
            <v>0</v>
          </cell>
          <cell r="M9578">
            <v>0</v>
          </cell>
          <cell r="N9578">
            <v>0</v>
          </cell>
          <cell r="O9578" t="str">
            <v>+++</v>
          </cell>
        </row>
        <row r="9579">
          <cell r="A9579" t="str">
            <v>640.40.80.560-6280.39</v>
          </cell>
          <cell r="B9579" t="str">
            <v>640</v>
          </cell>
          <cell r="C9579" t="str">
            <v>40</v>
          </cell>
          <cell r="D9579" t="str">
            <v>80</v>
          </cell>
          <cell r="E9579" t="str">
            <v>560</v>
          </cell>
          <cell r="F9579" t="str">
            <v>6280.39</v>
          </cell>
          <cell r="G9579" t="str">
            <v>Supplies-Public Works Industrial Waste Pretreatment</v>
          </cell>
          <cell r="H9579">
            <v>4000</v>
          </cell>
          <cell r="I9579">
            <v>0</v>
          </cell>
          <cell r="J9579">
            <v>4000</v>
          </cell>
          <cell r="K9579">
            <v>0</v>
          </cell>
          <cell r="L9579">
            <v>0</v>
          </cell>
          <cell r="M9579">
            <v>0</v>
          </cell>
          <cell r="N9579">
            <v>4000</v>
          </cell>
          <cell r="O9579">
            <v>0</v>
          </cell>
        </row>
        <row r="9580">
          <cell r="A9580" t="str">
            <v>640.40.80.560-6300.01</v>
          </cell>
          <cell r="B9580" t="str">
            <v>640</v>
          </cell>
          <cell r="C9580" t="str">
            <v>40</v>
          </cell>
          <cell r="D9580" t="str">
            <v>80</v>
          </cell>
          <cell r="E9580" t="str">
            <v>560</v>
          </cell>
          <cell r="F9580" t="str">
            <v>6300.01</v>
          </cell>
          <cell r="G9580" t="str">
            <v>Dues &amp; Subscriptions Memberships</v>
          </cell>
          <cell r="H9580">
            <v>53900</v>
          </cell>
          <cell r="I9580">
            <v>0</v>
          </cell>
          <cell r="J9580">
            <v>53900</v>
          </cell>
          <cell r="K9580">
            <v>0</v>
          </cell>
          <cell r="L9580">
            <v>0</v>
          </cell>
          <cell r="M9580">
            <v>4312.95</v>
          </cell>
          <cell r="N9580">
            <v>49587.05</v>
          </cell>
          <cell r="O9580">
            <v>0.08</v>
          </cell>
        </row>
        <row r="9581">
          <cell r="A9581" t="str">
            <v>640.40.80.560-6300.02</v>
          </cell>
          <cell r="B9581" t="str">
            <v>640</v>
          </cell>
          <cell r="C9581" t="str">
            <v>40</v>
          </cell>
          <cell r="D9581" t="str">
            <v>80</v>
          </cell>
          <cell r="E9581" t="str">
            <v>560</v>
          </cell>
          <cell r="F9581" t="str">
            <v>6300.02</v>
          </cell>
          <cell r="G9581" t="str">
            <v>Dues &amp; Subscriptions Publications</v>
          </cell>
          <cell r="H9581">
            <v>6000</v>
          </cell>
          <cell r="I9581">
            <v>0</v>
          </cell>
          <cell r="J9581">
            <v>6000</v>
          </cell>
          <cell r="K9581">
            <v>0</v>
          </cell>
          <cell r="L9581">
            <v>0</v>
          </cell>
          <cell r="M9581">
            <v>0</v>
          </cell>
          <cell r="N9581">
            <v>6000</v>
          </cell>
          <cell r="O9581">
            <v>0</v>
          </cell>
        </row>
        <row r="9582">
          <cell r="A9582" t="str">
            <v>640.40.80.560-6375.02</v>
          </cell>
          <cell r="B9582" t="str">
            <v>640</v>
          </cell>
          <cell r="C9582" t="str">
            <v>40</v>
          </cell>
          <cell r="D9582" t="str">
            <v>80</v>
          </cell>
          <cell r="E9582" t="str">
            <v>560</v>
          </cell>
          <cell r="F9582" t="str">
            <v>6375.02</v>
          </cell>
          <cell r="G9582" t="str">
            <v>Operating Fees NPDES Permit Compliance</v>
          </cell>
          <cell r="H9582">
            <v>100000</v>
          </cell>
          <cell r="I9582">
            <v>0</v>
          </cell>
          <cell r="J9582">
            <v>100000</v>
          </cell>
          <cell r="K9582">
            <v>0</v>
          </cell>
          <cell r="L9582">
            <v>0</v>
          </cell>
          <cell r="M9582">
            <v>0</v>
          </cell>
          <cell r="N9582">
            <v>100000</v>
          </cell>
          <cell r="O9582">
            <v>0</v>
          </cell>
        </row>
        <row r="9583">
          <cell r="A9583" t="str">
            <v>640.40.80.560-6375.04</v>
          </cell>
          <cell r="B9583" t="str">
            <v>640</v>
          </cell>
          <cell r="C9583" t="str">
            <v>40</v>
          </cell>
          <cell r="D9583" t="str">
            <v>80</v>
          </cell>
          <cell r="E9583" t="str">
            <v>560</v>
          </cell>
          <cell r="F9583" t="str">
            <v>6375.04</v>
          </cell>
          <cell r="G9583" t="str">
            <v>Operating Fees Operating Permits</v>
          </cell>
          <cell r="H9583">
            <v>12000</v>
          </cell>
          <cell r="I9583">
            <v>0</v>
          </cell>
          <cell r="J9583">
            <v>12000</v>
          </cell>
          <cell r="K9583">
            <v>0</v>
          </cell>
          <cell r="L9583">
            <v>0</v>
          </cell>
          <cell r="M9583">
            <v>7114</v>
          </cell>
          <cell r="N9583">
            <v>4886</v>
          </cell>
          <cell r="O9583">
            <v>0.59</v>
          </cell>
        </row>
        <row r="9584">
          <cell r="A9584" t="str">
            <v>640.40.80.560-6375.05</v>
          </cell>
          <cell r="B9584" t="str">
            <v>640</v>
          </cell>
          <cell r="C9584" t="str">
            <v>40</v>
          </cell>
          <cell r="D9584" t="str">
            <v>80</v>
          </cell>
          <cell r="E9584" t="str">
            <v>560</v>
          </cell>
          <cell r="F9584" t="str">
            <v>6375.05</v>
          </cell>
          <cell r="G9584" t="str">
            <v>Operating Fees Annual Waste Discharger</v>
          </cell>
          <cell r="H9584">
            <v>100000</v>
          </cell>
          <cell r="I9584">
            <v>0</v>
          </cell>
          <cell r="J9584">
            <v>100000</v>
          </cell>
          <cell r="K9584">
            <v>0</v>
          </cell>
          <cell r="L9584">
            <v>0</v>
          </cell>
          <cell r="M9584">
            <v>0</v>
          </cell>
          <cell r="N9584">
            <v>100000</v>
          </cell>
          <cell r="O9584">
            <v>0</v>
          </cell>
        </row>
        <row r="9585">
          <cell r="A9585" t="str">
            <v>640.40.80.560-6375.06</v>
          </cell>
          <cell r="B9585" t="str">
            <v>640</v>
          </cell>
          <cell r="C9585" t="str">
            <v>40</v>
          </cell>
          <cell r="D9585" t="str">
            <v>80</v>
          </cell>
          <cell r="E9585" t="str">
            <v>560</v>
          </cell>
          <cell r="F9585" t="str">
            <v>6375.06</v>
          </cell>
          <cell r="G9585" t="str">
            <v>Operating Fees Bay Protection Annual</v>
          </cell>
          <cell r="H9585">
            <v>0</v>
          </cell>
          <cell r="I9585">
            <v>0</v>
          </cell>
          <cell r="J9585">
            <v>0</v>
          </cell>
          <cell r="K9585">
            <v>0</v>
          </cell>
          <cell r="L9585">
            <v>0</v>
          </cell>
          <cell r="M9585">
            <v>0</v>
          </cell>
          <cell r="N9585">
            <v>0</v>
          </cell>
          <cell r="O9585" t="str">
            <v>+++</v>
          </cell>
        </row>
        <row r="9586">
          <cell r="A9586" t="str">
            <v>640.40.80.560-6375.10</v>
          </cell>
          <cell r="B9586" t="str">
            <v>640</v>
          </cell>
          <cell r="C9586" t="str">
            <v>40</v>
          </cell>
          <cell r="D9586" t="str">
            <v>80</v>
          </cell>
          <cell r="E9586" t="str">
            <v>560</v>
          </cell>
          <cell r="F9586" t="str">
            <v>6375.10</v>
          </cell>
          <cell r="G9586" t="str">
            <v>Operating Fees Sludge Disposal</v>
          </cell>
          <cell r="H9586">
            <v>0</v>
          </cell>
          <cell r="I9586">
            <v>0</v>
          </cell>
          <cell r="J9586">
            <v>0</v>
          </cell>
          <cell r="K9586">
            <v>0</v>
          </cell>
          <cell r="L9586">
            <v>0</v>
          </cell>
          <cell r="M9586">
            <v>0</v>
          </cell>
          <cell r="N9586">
            <v>0</v>
          </cell>
          <cell r="O9586" t="str">
            <v>+++</v>
          </cell>
        </row>
        <row r="9587">
          <cell r="A9587" t="str">
            <v>640.40.80.560-6375.20</v>
          </cell>
          <cell r="B9587" t="str">
            <v>640</v>
          </cell>
          <cell r="C9587" t="str">
            <v>40</v>
          </cell>
          <cell r="D9587" t="str">
            <v>80</v>
          </cell>
          <cell r="E9587" t="str">
            <v>560</v>
          </cell>
          <cell r="F9587" t="str">
            <v>6375.20</v>
          </cell>
          <cell r="G9587" t="str">
            <v>Operating Fees Fines and Penalties</v>
          </cell>
          <cell r="H9587">
            <v>100000</v>
          </cell>
          <cell r="I9587">
            <v>0</v>
          </cell>
          <cell r="J9587">
            <v>100000</v>
          </cell>
          <cell r="K9587">
            <v>0</v>
          </cell>
          <cell r="L9587">
            <v>0</v>
          </cell>
          <cell r="M9587">
            <v>0</v>
          </cell>
          <cell r="N9587">
            <v>100000</v>
          </cell>
          <cell r="O9587">
            <v>0</v>
          </cell>
        </row>
        <row r="9588">
          <cell r="A9588" t="str">
            <v>640.40.80.560-6600.04</v>
          </cell>
          <cell r="B9588" t="str">
            <v>640</v>
          </cell>
          <cell r="C9588" t="str">
            <v>40</v>
          </cell>
          <cell r="D9588" t="str">
            <v>80</v>
          </cell>
          <cell r="E9588" t="str">
            <v>560</v>
          </cell>
          <cell r="F9588" t="str">
            <v>6600.04</v>
          </cell>
          <cell r="G9588" t="str">
            <v>Administrative Expenses Training/Conferences</v>
          </cell>
          <cell r="H9588">
            <v>6500</v>
          </cell>
          <cell r="I9588">
            <v>0</v>
          </cell>
          <cell r="J9588">
            <v>6500</v>
          </cell>
          <cell r="K9588">
            <v>0</v>
          </cell>
          <cell r="L9588">
            <v>0</v>
          </cell>
          <cell r="M9588">
            <v>0</v>
          </cell>
          <cell r="N9588">
            <v>6500</v>
          </cell>
          <cell r="O9588">
            <v>0</v>
          </cell>
        </row>
        <row r="9589">
          <cell r="A9589" t="str">
            <v>640.40.80.560-6600.05</v>
          </cell>
          <cell r="B9589" t="str">
            <v>640</v>
          </cell>
          <cell r="C9589" t="str">
            <v>40</v>
          </cell>
          <cell r="D9589" t="str">
            <v>80</v>
          </cell>
          <cell r="E9589" t="str">
            <v>560</v>
          </cell>
          <cell r="F9589" t="str">
            <v>6600.05</v>
          </cell>
          <cell r="G9589" t="str">
            <v>Administrative Expenses Public/Legal Advertisement</v>
          </cell>
          <cell r="H9589">
            <v>100</v>
          </cell>
          <cell r="I9589">
            <v>0</v>
          </cell>
          <cell r="J9589">
            <v>100</v>
          </cell>
          <cell r="K9589">
            <v>0</v>
          </cell>
          <cell r="L9589">
            <v>0</v>
          </cell>
          <cell r="M9589">
            <v>0</v>
          </cell>
          <cell r="N9589">
            <v>100</v>
          </cell>
          <cell r="O9589">
            <v>0</v>
          </cell>
        </row>
        <row r="9590">
          <cell r="A9590" t="str">
            <v>640.40.80.640-5000.01</v>
          </cell>
          <cell r="B9590" t="str">
            <v>640</v>
          </cell>
          <cell r="C9590" t="str">
            <v>40</v>
          </cell>
          <cell r="D9590" t="str">
            <v>80</v>
          </cell>
          <cell r="E9590" t="str">
            <v>640</v>
          </cell>
          <cell r="F9590" t="str">
            <v>5000.01</v>
          </cell>
          <cell r="G9590" t="str">
            <v>Salaries Regular</v>
          </cell>
          <cell r="H9590">
            <v>729600</v>
          </cell>
          <cell r="I9590">
            <v>0</v>
          </cell>
          <cell r="J9590">
            <v>729600</v>
          </cell>
          <cell r="K9590">
            <v>0</v>
          </cell>
          <cell r="L9590">
            <v>0</v>
          </cell>
          <cell r="M9590">
            <v>176441.85</v>
          </cell>
          <cell r="N9590">
            <v>553158.15</v>
          </cell>
          <cell r="O9590">
            <v>0.24</v>
          </cell>
        </row>
        <row r="9591">
          <cell r="A9591" t="str">
            <v>640.40.80.640-5000.02</v>
          </cell>
          <cell r="B9591" t="str">
            <v>640</v>
          </cell>
          <cell r="C9591" t="str">
            <v>40</v>
          </cell>
          <cell r="D9591" t="str">
            <v>80</v>
          </cell>
          <cell r="E9591" t="str">
            <v>640</v>
          </cell>
          <cell r="F9591" t="str">
            <v>5000.02</v>
          </cell>
          <cell r="G9591" t="str">
            <v>Salaries Part Time</v>
          </cell>
          <cell r="H9591">
            <v>25000</v>
          </cell>
          <cell r="I9591">
            <v>0</v>
          </cell>
          <cell r="J9591">
            <v>25000</v>
          </cell>
          <cell r="K9591">
            <v>0</v>
          </cell>
          <cell r="L9591">
            <v>0</v>
          </cell>
          <cell r="M9591">
            <v>0</v>
          </cell>
          <cell r="N9591">
            <v>25000</v>
          </cell>
          <cell r="O9591">
            <v>0</v>
          </cell>
        </row>
        <row r="9592">
          <cell r="A9592" t="str">
            <v>640.40.80.640-5000.03</v>
          </cell>
          <cell r="B9592" t="str">
            <v>640</v>
          </cell>
          <cell r="C9592" t="str">
            <v>40</v>
          </cell>
          <cell r="D9592" t="str">
            <v>80</v>
          </cell>
          <cell r="E9592" t="str">
            <v>640</v>
          </cell>
          <cell r="F9592" t="str">
            <v>5000.03</v>
          </cell>
          <cell r="G9592" t="str">
            <v>Salaries Overtime</v>
          </cell>
          <cell r="H9592">
            <v>51500</v>
          </cell>
          <cell r="I9592">
            <v>0</v>
          </cell>
          <cell r="J9592">
            <v>51500</v>
          </cell>
          <cell r="K9592">
            <v>0</v>
          </cell>
          <cell r="L9592">
            <v>0</v>
          </cell>
          <cell r="M9592">
            <v>11481.84</v>
          </cell>
          <cell r="N9592">
            <v>40018.160000000003</v>
          </cell>
          <cell r="O9592">
            <v>0.22</v>
          </cell>
        </row>
        <row r="9593">
          <cell r="A9593" t="str">
            <v>640.40.80.640-5000.04</v>
          </cell>
          <cell r="B9593" t="str">
            <v>640</v>
          </cell>
          <cell r="C9593" t="str">
            <v>40</v>
          </cell>
          <cell r="D9593" t="str">
            <v>80</v>
          </cell>
          <cell r="E9593" t="str">
            <v>640</v>
          </cell>
          <cell r="F9593" t="str">
            <v>5000.04</v>
          </cell>
          <cell r="G9593" t="str">
            <v>Salaries Holiday Pay</v>
          </cell>
          <cell r="H9593">
            <v>15000</v>
          </cell>
          <cell r="I9593">
            <v>0</v>
          </cell>
          <cell r="J9593">
            <v>15000</v>
          </cell>
          <cell r="K9593">
            <v>0</v>
          </cell>
          <cell r="L9593">
            <v>0</v>
          </cell>
          <cell r="M9593">
            <v>0</v>
          </cell>
          <cell r="N9593">
            <v>15000</v>
          </cell>
          <cell r="O9593">
            <v>0</v>
          </cell>
        </row>
        <row r="9594">
          <cell r="A9594" t="str">
            <v>640.40.80.640-5000.05</v>
          </cell>
          <cell r="B9594" t="str">
            <v>640</v>
          </cell>
          <cell r="C9594" t="str">
            <v>40</v>
          </cell>
          <cell r="D9594" t="str">
            <v>80</v>
          </cell>
          <cell r="E9594" t="str">
            <v>640</v>
          </cell>
          <cell r="F9594" t="str">
            <v>5000.05</v>
          </cell>
          <cell r="G9594" t="str">
            <v>Salaries Duty Pay</v>
          </cell>
          <cell r="H9594">
            <v>0</v>
          </cell>
          <cell r="I9594">
            <v>0</v>
          </cell>
          <cell r="J9594">
            <v>0</v>
          </cell>
          <cell r="K9594">
            <v>0</v>
          </cell>
          <cell r="L9594">
            <v>0</v>
          </cell>
          <cell r="M9594">
            <v>0</v>
          </cell>
          <cell r="N9594">
            <v>0</v>
          </cell>
          <cell r="O9594" t="str">
            <v>+++</v>
          </cell>
        </row>
        <row r="9595">
          <cell r="A9595" t="str">
            <v>640.40.80.640-5000.06</v>
          </cell>
          <cell r="B9595" t="str">
            <v>640</v>
          </cell>
          <cell r="C9595" t="str">
            <v>40</v>
          </cell>
          <cell r="D9595" t="str">
            <v>80</v>
          </cell>
          <cell r="E9595" t="str">
            <v>640</v>
          </cell>
          <cell r="F9595" t="str">
            <v>5000.06</v>
          </cell>
          <cell r="G9595" t="str">
            <v>Salaries Out of Class</v>
          </cell>
          <cell r="H9595">
            <v>0</v>
          </cell>
          <cell r="I9595">
            <v>0</v>
          </cell>
          <cell r="J9595">
            <v>0</v>
          </cell>
          <cell r="K9595">
            <v>0</v>
          </cell>
          <cell r="L9595">
            <v>0</v>
          </cell>
          <cell r="M9595">
            <v>0</v>
          </cell>
          <cell r="N9595">
            <v>0</v>
          </cell>
          <cell r="O9595" t="str">
            <v>+++</v>
          </cell>
        </row>
        <row r="9596">
          <cell r="A9596" t="str">
            <v>640.40.80.640-5000.07</v>
          </cell>
          <cell r="B9596" t="str">
            <v>640</v>
          </cell>
          <cell r="C9596" t="str">
            <v>40</v>
          </cell>
          <cell r="D9596" t="str">
            <v>80</v>
          </cell>
          <cell r="E9596" t="str">
            <v>640</v>
          </cell>
          <cell r="F9596" t="str">
            <v>5000.07</v>
          </cell>
          <cell r="G9596" t="str">
            <v>Salaries Admin Leave Pay</v>
          </cell>
          <cell r="H9596">
            <v>115</v>
          </cell>
          <cell r="I9596">
            <v>0</v>
          </cell>
          <cell r="J9596">
            <v>115</v>
          </cell>
          <cell r="K9596">
            <v>0</v>
          </cell>
          <cell r="L9596">
            <v>0</v>
          </cell>
          <cell r="M9596">
            <v>0</v>
          </cell>
          <cell r="N9596">
            <v>115</v>
          </cell>
          <cell r="O9596">
            <v>0</v>
          </cell>
        </row>
        <row r="9597">
          <cell r="A9597" t="str">
            <v>640.40.80.640-5000.08</v>
          </cell>
          <cell r="B9597" t="str">
            <v>640</v>
          </cell>
          <cell r="C9597" t="str">
            <v>40</v>
          </cell>
          <cell r="D9597" t="str">
            <v>80</v>
          </cell>
          <cell r="E9597" t="str">
            <v>640</v>
          </cell>
          <cell r="F9597" t="str">
            <v>5000.08</v>
          </cell>
          <cell r="G9597" t="str">
            <v>Salaries Longevity Pay</v>
          </cell>
          <cell r="H9597">
            <v>6515</v>
          </cell>
          <cell r="I9597">
            <v>0</v>
          </cell>
          <cell r="J9597">
            <v>6515</v>
          </cell>
          <cell r="K9597">
            <v>0</v>
          </cell>
          <cell r="L9597">
            <v>0</v>
          </cell>
          <cell r="M9597">
            <v>2623.4</v>
          </cell>
          <cell r="N9597">
            <v>3891.6</v>
          </cell>
          <cell r="O9597">
            <v>0.4</v>
          </cell>
        </row>
        <row r="9598">
          <cell r="A9598" t="str">
            <v>640.40.80.640-5000.09</v>
          </cell>
          <cell r="B9598" t="str">
            <v>640</v>
          </cell>
          <cell r="C9598" t="str">
            <v>40</v>
          </cell>
          <cell r="D9598" t="str">
            <v>80</v>
          </cell>
          <cell r="E9598" t="str">
            <v>640</v>
          </cell>
          <cell r="F9598" t="str">
            <v>5000.09</v>
          </cell>
          <cell r="G9598" t="str">
            <v>Salaries Mutual Aid Overtime</v>
          </cell>
          <cell r="H9598">
            <v>0</v>
          </cell>
          <cell r="I9598">
            <v>0</v>
          </cell>
          <cell r="J9598">
            <v>0</v>
          </cell>
          <cell r="K9598">
            <v>0</v>
          </cell>
          <cell r="L9598">
            <v>0</v>
          </cell>
          <cell r="M9598">
            <v>0</v>
          </cell>
          <cell r="N9598">
            <v>0</v>
          </cell>
          <cell r="O9598" t="str">
            <v>+++</v>
          </cell>
        </row>
        <row r="9599">
          <cell r="A9599" t="str">
            <v>640.40.80.640-5000.10</v>
          </cell>
          <cell r="B9599" t="str">
            <v>640</v>
          </cell>
          <cell r="C9599" t="str">
            <v>40</v>
          </cell>
          <cell r="D9599" t="str">
            <v>80</v>
          </cell>
          <cell r="E9599" t="str">
            <v>640</v>
          </cell>
          <cell r="F9599" t="str">
            <v>5000.10</v>
          </cell>
          <cell r="G9599" t="str">
            <v>Salaries Furloughs</v>
          </cell>
          <cell r="H9599">
            <v>0</v>
          </cell>
          <cell r="I9599">
            <v>0</v>
          </cell>
          <cell r="J9599">
            <v>0</v>
          </cell>
          <cell r="K9599">
            <v>0</v>
          </cell>
          <cell r="L9599">
            <v>0</v>
          </cell>
          <cell r="M9599">
            <v>0</v>
          </cell>
          <cell r="N9599">
            <v>0</v>
          </cell>
          <cell r="O9599" t="str">
            <v>+++</v>
          </cell>
        </row>
        <row r="9600">
          <cell r="A9600" t="str">
            <v>640.40.80.640-5000.11</v>
          </cell>
          <cell r="B9600" t="str">
            <v>640</v>
          </cell>
          <cell r="C9600" t="str">
            <v>40</v>
          </cell>
          <cell r="D9600" t="str">
            <v>80</v>
          </cell>
          <cell r="E9600" t="str">
            <v>640</v>
          </cell>
          <cell r="F9600" t="str">
            <v>5000.11</v>
          </cell>
          <cell r="G9600" t="str">
            <v>Salaries Worker's Comp</v>
          </cell>
          <cell r="H9600">
            <v>0</v>
          </cell>
          <cell r="I9600">
            <v>0</v>
          </cell>
          <cell r="J9600">
            <v>0</v>
          </cell>
          <cell r="K9600">
            <v>0</v>
          </cell>
          <cell r="L9600">
            <v>0</v>
          </cell>
          <cell r="M9600">
            <v>0</v>
          </cell>
          <cell r="N9600">
            <v>0</v>
          </cell>
          <cell r="O9600" t="str">
            <v>+++</v>
          </cell>
        </row>
        <row r="9601">
          <cell r="A9601" t="str">
            <v>640.40.80.640-5000.12</v>
          </cell>
          <cell r="B9601" t="str">
            <v>640</v>
          </cell>
          <cell r="C9601" t="str">
            <v>40</v>
          </cell>
          <cell r="D9601" t="str">
            <v>80</v>
          </cell>
          <cell r="E9601" t="str">
            <v>640</v>
          </cell>
          <cell r="F9601" t="str">
            <v>5000.12</v>
          </cell>
          <cell r="G9601" t="str">
            <v>Salaries Compensated Absences</v>
          </cell>
          <cell r="H9601">
            <v>0</v>
          </cell>
          <cell r="I9601">
            <v>0</v>
          </cell>
          <cell r="J9601">
            <v>0</v>
          </cell>
          <cell r="K9601">
            <v>0</v>
          </cell>
          <cell r="L9601">
            <v>0</v>
          </cell>
          <cell r="M9601">
            <v>0</v>
          </cell>
          <cell r="N9601">
            <v>0</v>
          </cell>
          <cell r="O9601" t="str">
            <v>+++</v>
          </cell>
        </row>
        <row r="9602">
          <cell r="A9602" t="str">
            <v>640.40.80.640-5000.99</v>
          </cell>
          <cell r="B9602" t="str">
            <v>640</v>
          </cell>
          <cell r="C9602" t="str">
            <v>40</v>
          </cell>
          <cell r="D9602" t="str">
            <v>80</v>
          </cell>
          <cell r="E9602" t="str">
            <v>640</v>
          </cell>
          <cell r="F9602" t="str">
            <v>5000.99</v>
          </cell>
          <cell r="G9602" t="str">
            <v>Salaries New Personnel Requests</v>
          </cell>
          <cell r="H9602">
            <v>190</v>
          </cell>
          <cell r="I9602">
            <v>0</v>
          </cell>
          <cell r="J9602">
            <v>190</v>
          </cell>
          <cell r="K9602">
            <v>0</v>
          </cell>
          <cell r="L9602">
            <v>0</v>
          </cell>
          <cell r="M9602">
            <v>0</v>
          </cell>
          <cell r="N9602">
            <v>190</v>
          </cell>
          <cell r="O9602">
            <v>0</v>
          </cell>
        </row>
        <row r="9603">
          <cell r="A9603" t="str">
            <v>640.40.80.640-5100.00</v>
          </cell>
          <cell r="B9603" t="str">
            <v>640</v>
          </cell>
          <cell r="C9603" t="str">
            <v>40</v>
          </cell>
          <cell r="D9603" t="str">
            <v>80</v>
          </cell>
          <cell r="E9603" t="str">
            <v>640</v>
          </cell>
          <cell r="F9603" t="str">
            <v>5100.00</v>
          </cell>
          <cell r="G9603" t="str">
            <v>Benefits PERS Pool Liability</v>
          </cell>
          <cell r="H9603">
            <v>141620</v>
          </cell>
          <cell r="I9603">
            <v>0</v>
          </cell>
          <cell r="J9603">
            <v>141620</v>
          </cell>
          <cell r="K9603">
            <v>0</v>
          </cell>
          <cell r="L9603">
            <v>0</v>
          </cell>
          <cell r="M9603">
            <v>34441.01</v>
          </cell>
          <cell r="N9603">
            <v>107178.99</v>
          </cell>
          <cell r="O9603">
            <v>0.24</v>
          </cell>
        </row>
        <row r="9604">
          <cell r="A9604" t="str">
            <v>640.40.80.640-5100.01</v>
          </cell>
          <cell r="B9604" t="str">
            <v>640</v>
          </cell>
          <cell r="C9604" t="str">
            <v>40</v>
          </cell>
          <cell r="D9604" t="str">
            <v>80</v>
          </cell>
          <cell r="E9604" t="str">
            <v>640</v>
          </cell>
          <cell r="F9604" t="str">
            <v>5100.01</v>
          </cell>
          <cell r="G9604" t="str">
            <v>Benefits Retirement</v>
          </cell>
          <cell r="H9604">
            <v>87770</v>
          </cell>
          <cell r="I9604">
            <v>0</v>
          </cell>
          <cell r="J9604">
            <v>87770</v>
          </cell>
          <cell r="K9604">
            <v>0</v>
          </cell>
          <cell r="L9604">
            <v>0</v>
          </cell>
          <cell r="M9604">
            <v>19237.72</v>
          </cell>
          <cell r="N9604">
            <v>68532.28</v>
          </cell>
          <cell r="O9604">
            <v>0.22</v>
          </cell>
        </row>
        <row r="9605">
          <cell r="A9605" t="str">
            <v>640.40.80.640-5100.02</v>
          </cell>
          <cell r="B9605" t="str">
            <v>640</v>
          </cell>
          <cell r="C9605" t="str">
            <v>40</v>
          </cell>
          <cell r="D9605" t="str">
            <v>80</v>
          </cell>
          <cell r="E9605" t="str">
            <v>640</v>
          </cell>
          <cell r="F9605" t="str">
            <v>5100.02</v>
          </cell>
          <cell r="G9605" t="str">
            <v>Benefits Health Insurance</v>
          </cell>
          <cell r="H9605">
            <v>149130</v>
          </cell>
          <cell r="I9605">
            <v>0</v>
          </cell>
          <cell r="J9605">
            <v>149130</v>
          </cell>
          <cell r="K9605">
            <v>0</v>
          </cell>
          <cell r="L9605">
            <v>0</v>
          </cell>
          <cell r="M9605">
            <v>28401</v>
          </cell>
          <cell r="N9605">
            <v>120729</v>
          </cell>
          <cell r="O9605">
            <v>0.19</v>
          </cell>
        </row>
        <row r="9606">
          <cell r="A9606" t="str">
            <v>640.40.80.640-5100.03</v>
          </cell>
          <cell r="B9606" t="str">
            <v>640</v>
          </cell>
          <cell r="C9606" t="str">
            <v>40</v>
          </cell>
          <cell r="D9606" t="str">
            <v>80</v>
          </cell>
          <cell r="E9606" t="str">
            <v>640</v>
          </cell>
          <cell r="F9606" t="str">
            <v>5100.03</v>
          </cell>
          <cell r="G9606" t="str">
            <v>Benefits Dental Insurance</v>
          </cell>
          <cell r="H9606">
            <v>11690</v>
          </cell>
          <cell r="I9606">
            <v>0</v>
          </cell>
          <cell r="J9606">
            <v>11690</v>
          </cell>
          <cell r="K9606">
            <v>0</v>
          </cell>
          <cell r="L9606">
            <v>0</v>
          </cell>
          <cell r="M9606">
            <v>2250.86</v>
          </cell>
          <cell r="N9606">
            <v>9439.14</v>
          </cell>
          <cell r="O9606">
            <v>0.19</v>
          </cell>
        </row>
        <row r="9607">
          <cell r="A9607" t="str">
            <v>640.40.80.640-5100.04</v>
          </cell>
          <cell r="B9607" t="str">
            <v>640</v>
          </cell>
          <cell r="C9607" t="str">
            <v>40</v>
          </cell>
          <cell r="D9607" t="str">
            <v>80</v>
          </cell>
          <cell r="E9607" t="str">
            <v>640</v>
          </cell>
          <cell r="F9607" t="str">
            <v>5100.04</v>
          </cell>
          <cell r="G9607" t="str">
            <v>Benefits Vision Insurance</v>
          </cell>
          <cell r="H9607">
            <v>1950</v>
          </cell>
          <cell r="I9607">
            <v>0</v>
          </cell>
          <cell r="J9607">
            <v>1950</v>
          </cell>
          <cell r="K9607">
            <v>0</v>
          </cell>
          <cell r="L9607">
            <v>0</v>
          </cell>
          <cell r="M9607">
            <v>369.99</v>
          </cell>
          <cell r="N9607">
            <v>1580.01</v>
          </cell>
          <cell r="O9607">
            <v>0.19</v>
          </cell>
        </row>
        <row r="9608">
          <cell r="A9608" t="str">
            <v>640.40.80.640-5100.05</v>
          </cell>
          <cell r="B9608" t="str">
            <v>640</v>
          </cell>
          <cell r="C9608" t="str">
            <v>40</v>
          </cell>
          <cell r="D9608" t="str">
            <v>80</v>
          </cell>
          <cell r="E9608" t="str">
            <v>640</v>
          </cell>
          <cell r="F9608" t="str">
            <v>5100.05</v>
          </cell>
          <cell r="G9608" t="str">
            <v>Benefits Life Insurance</v>
          </cell>
          <cell r="H9608">
            <v>980</v>
          </cell>
          <cell r="I9608">
            <v>0</v>
          </cell>
          <cell r="J9608">
            <v>980</v>
          </cell>
          <cell r="K9608">
            <v>0</v>
          </cell>
          <cell r="L9608">
            <v>0</v>
          </cell>
          <cell r="M9608">
            <v>217.25</v>
          </cell>
          <cell r="N9608">
            <v>762.75</v>
          </cell>
          <cell r="O9608">
            <v>0.22</v>
          </cell>
        </row>
        <row r="9609">
          <cell r="A9609" t="str">
            <v>640.40.80.640-5100.06</v>
          </cell>
          <cell r="B9609" t="str">
            <v>640</v>
          </cell>
          <cell r="C9609" t="str">
            <v>40</v>
          </cell>
          <cell r="D9609" t="str">
            <v>80</v>
          </cell>
          <cell r="E9609" t="str">
            <v>640</v>
          </cell>
          <cell r="F9609" t="str">
            <v>5100.06</v>
          </cell>
          <cell r="G9609" t="str">
            <v>Benefits Worker's Comp</v>
          </cell>
          <cell r="H9609">
            <v>24040</v>
          </cell>
          <cell r="I9609">
            <v>0</v>
          </cell>
          <cell r="J9609">
            <v>24040</v>
          </cell>
          <cell r="K9609">
            <v>0</v>
          </cell>
          <cell r="L9609">
            <v>0</v>
          </cell>
          <cell r="M9609">
            <v>0</v>
          </cell>
          <cell r="N9609">
            <v>24040</v>
          </cell>
          <cell r="O9609">
            <v>0</v>
          </cell>
        </row>
        <row r="9610">
          <cell r="A9610" t="str">
            <v>640.40.80.640-5100.07</v>
          </cell>
          <cell r="B9610" t="str">
            <v>640</v>
          </cell>
          <cell r="C9610" t="str">
            <v>40</v>
          </cell>
          <cell r="D9610" t="str">
            <v>80</v>
          </cell>
          <cell r="E9610" t="str">
            <v>640</v>
          </cell>
          <cell r="F9610" t="str">
            <v>5100.07</v>
          </cell>
          <cell r="G9610" t="str">
            <v>Benefits Long Term Disability</v>
          </cell>
          <cell r="H9610">
            <v>3690</v>
          </cell>
          <cell r="I9610">
            <v>0</v>
          </cell>
          <cell r="J9610">
            <v>3690</v>
          </cell>
          <cell r="K9610">
            <v>0</v>
          </cell>
          <cell r="L9610">
            <v>0</v>
          </cell>
          <cell r="M9610">
            <v>633.52</v>
          </cell>
          <cell r="N9610">
            <v>3056.48</v>
          </cell>
          <cell r="O9610">
            <v>0.17</v>
          </cell>
        </row>
        <row r="9611">
          <cell r="A9611" t="str">
            <v>640.40.80.640-5100.08</v>
          </cell>
          <cell r="B9611" t="str">
            <v>640</v>
          </cell>
          <cell r="C9611" t="str">
            <v>40</v>
          </cell>
          <cell r="D9611" t="str">
            <v>80</v>
          </cell>
          <cell r="E9611" t="str">
            <v>640</v>
          </cell>
          <cell r="F9611" t="str">
            <v>5100.08</v>
          </cell>
          <cell r="G9611" t="str">
            <v>Benefits Deferred Compensation</v>
          </cell>
          <cell r="H9611">
            <v>32190</v>
          </cell>
          <cell r="I9611">
            <v>0</v>
          </cell>
          <cell r="J9611">
            <v>32190</v>
          </cell>
          <cell r="K9611">
            <v>0</v>
          </cell>
          <cell r="L9611">
            <v>0</v>
          </cell>
          <cell r="M9611">
            <v>7803.2</v>
          </cell>
          <cell r="N9611">
            <v>24386.799999999999</v>
          </cell>
          <cell r="O9611">
            <v>0.24</v>
          </cell>
        </row>
        <row r="9612">
          <cell r="A9612" t="str">
            <v>640.40.80.640-5100.09</v>
          </cell>
          <cell r="B9612" t="str">
            <v>640</v>
          </cell>
          <cell r="C9612" t="str">
            <v>40</v>
          </cell>
          <cell r="D9612" t="str">
            <v>80</v>
          </cell>
          <cell r="E9612" t="str">
            <v>640</v>
          </cell>
          <cell r="F9612" t="str">
            <v>5100.09</v>
          </cell>
          <cell r="G9612" t="str">
            <v>Benefits Unemployment Insurance</v>
          </cell>
          <cell r="H9612">
            <v>0</v>
          </cell>
          <cell r="I9612">
            <v>0</v>
          </cell>
          <cell r="J9612">
            <v>0</v>
          </cell>
          <cell r="K9612">
            <v>0</v>
          </cell>
          <cell r="L9612">
            <v>0</v>
          </cell>
          <cell r="M9612">
            <v>5578</v>
          </cell>
          <cell r="N9612">
            <v>-5578</v>
          </cell>
          <cell r="O9612" t="str">
            <v>+++</v>
          </cell>
        </row>
        <row r="9613">
          <cell r="A9613" t="str">
            <v>640.40.80.640-5100.10</v>
          </cell>
          <cell r="B9613" t="str">
            <v>640</v>
          </cell>
          <cell r="C9613" t="str">
            <v>40</v>
          </cell>
          <cell r="D9613" t="str">
            <v>80</v>
          </cell>
          <cell r="E9613" t="str">
            <v>640</v>
          </cell>
          <cell r="F9613" t="str">
            <v>5100.10</v>
          </cell>
          <cell r="G9613" t="str">
            <v>Benefits Uniform Allowance</v>
          </cell>
          <cell r="H9613">
            <v>0</v>
          </cell>
          <cell r="I9613">
            <v>0</v>
          </cell>
          <cell r="J9613">
            <v>0</v>
          </cell>
          <cell r="K9613">
            <v>0</v>
          </cell>
          <cell r="L9613">
            <v>0</v>
          </cell>
          <cell r="M9613">
            <v>-225</v>
          </cell>
          <cell r="N9613">
            <v>225</v>
          </cell>
          <cell r="O9613" t="str">
            <v>+++</v>
          </cell>
        </row>
        <row r="9614">
          <cell r="A9614" t="str">
            <v>640.40.80.640-5100.11</v>
          </cell>
          <cell r="B9614" t="str">
            <v>640</v>
          </cell>
          <cell r="C9614" t="str">
            <v>40</v>
          </cell>
          <cell r="D9614" t="str">
            <v>80</v>
          </cell>
          <cell r="E9614" t="str">
            <v>640</v>
          </cell>
          <cell r="F9614" t="str">
            <v>5100.11</v>
          </cell>
          <cell r="G9614" t="str">
            <v>Benefits Medicare</v>
          </cell>
          <cell r="H9614">
            <v>12055</v>
          </cell>
          <cell r="I9614">
            <v>0</v>
          </cell>
          <cell r="J9614">
            <v>12055</v>
          </cell>
          <cell r="K9614">
            <v>0</v>
          </cell>
          <cell r="L9614">
            <v>0</v>
          </cell>
          <cell r="M9614">
            <v>2949.7</v>
          </cell>
          <cell r="N9614">
            <v>9105.2999999999993</v>
          </cell>
          <cell r="O9614">
            <v>0.24</v>
          </cell>
        </row>
        <row r="9615">
          <cell r="A9615" t="str">
            <v>640.40.80.640-5100.12</v>
          </cell>
          <cell r="B9615" t="str">
            <v>640</v>
          </cell>
          <cell r="C9615" t="str">
            <v>40</v>
          </cell>
          <cell r="D9615" t="str">
            <v>80</v>
          </cell>
          <cell r="E9615" t="str">
            <v>640</v>
          </cell>
          <cell r="F9615" t="str">
            <v>5100.12</v>
          </cell>
          <cell r="G9615" t="str">
            <v>Benefits Annual Physical Exam</v>
          </cell>
          <cell r="H9615">
            <v>0</v>
          </cell>
          <cell r="I9615">
            <v>0</v>
          </cell>
          <cell r="J9615">
            <v>0</v>
          </cell>
          <cell r="K9615">
            <v>0</v>
          </cell>
          <cell r="L9615">
            <v>0</v>
          </cell>
          <cell r="M9615">
            <v>0</v>
          </cell>
          <cell r="N9615">
            <v>0</v>
          </cell>
          <cell r="O9615" t="str">
            <v>+++</v>
          </cell>
        </row>
        <row r="9616">
          <cell r="A9616" t="str">
            <v>640.40.80.640-5100.13</v>
          </cell>
          <cell r="B9616" t="str">
            <v>640</v>
          </cell>
          <cell r="C9616" t="str">
            <v>40</v>
          </cell>
          <cell r="D9616" t="str">
            <v>80</v>
          </cell>
          <cell r="E9616" t="str">
            <v>640</v>
          </cell>
          <cell r="F9616" t="str">
            <v>5100.13</v>
          </cell>
          <cell r="G9616" t="str">
            <v>Benefits Employee Assistance Program</v>
          </cell>
          <cell r="H9616">
            <v>0</v>
          </cell>
          <cell r="I9616">
            <v>0</v>
          </cell>
          <cell r="J9616">
            <v>0</v>
          </cell>
          <cell r="K9616">
            <v>0</v>
          </cell>
          <cell r="L9616">
            <v>0</v>
          </cell>
          <cell r="M9616">
            <v>0</v>
          </cell>
          <cell r="N9616">
            <v>0</v>
          </cell>
          <cell r="O9616" t="str">
            <v>+++</v>
          </cell>
        </row>
        <row r="9617">
          <cell r="A9617" t="str">
            <v>640.40.80.640-5100.14</v>
          </cell>
          <cell r="B9617" t="str">
            <v>640</v>
          </cell>
          <cell r="C9617" t="str">
            <v>40</v>
          </cell>
          <cell r="D9617" t="str">
            <v>80</v>
          </cell>
          <cell r="E9617" t="str">
            <v>640</v>
          </cell>
          <cell r="F9617" t="str">
            <v>5100.14</v>
          </cell>
          <cell r="G9617" t="str">
            <v>Benefits PPE</v>
          </cell>
          <cell r="H9617">
            <v>0</v>
          </cell>
          <cell r="I9617">
            <v>0</v>
          </cell>
          <cell r="J9617">
            <v>0</v>
          </cell>
          <cell r="K9617">
            <v>0</v>
          </cell>
          <cell r="L9617">
            <v>0</v>
          </cell>
          <cell r="M9617">
            <v>0</v>
          </cell>
          <cell r="N9617">
            <v>0</v>
          </cell>
          <cell r="O9617" t="str">
            <v>+++</v>
          </cell>
        </row>
        <row r="9618">
          <cell r="A9618" t="str">
            <v>640.40.80.640-5100.15</v>
          </cell>
          <cell r="B9618" t="str">
            <v>640</v>
          </cell>
          <cell r="C9618" t="str">
            <v>40</v>
          </cell>
          <cell r="D9618" t="str">
            <v>80</v>
          </cell>
          <cell r="E9618" t="str">
            <v>640</v>
          </cell>
          <cell r="F9618" t="str">
            <v>5100.15</v>
          </cell>
          <cell r="G9618" t="str">
            <v>Benefits Cell Phone Allowance</v>
          </cell>
          <cell r="H9618">
            <v>30</v>
          </cell>
          <cell r="I9618">
            <v>0</v>
          </cell>
          <cell r="J9618">
            <v>30</v>
          </cell>
          <cell r="K9618">
            <v>0</v>
          </cell>
          <cell r="L9618">
            <v>0</v>
          </cell>
          <cell r="M9618">
            <v>6.78</v>
          </cell>
          <cell r="N9618">
            <v>23.22</v>
          </cell>
          <cell r="O9618">
            <v>0.23</v>
          </cell>
        </row>
        <row r="9619">
          <cell r="A9619" t="str">
            <v>640.40.80.640-5100.16</v>
          </cell>
          <cell r="B9619" t="str">
            <v>640</v>
          </cell>
          <cell r="C9619" t="str">
            <v>40</v>
          </cell>
          <cell r="D9619" t="str">
            <v>80</v>
          </cell>
          <cell r="E9619" t="str">
            <v>640</v>
          </cell>
          <cell r="F9619" t="str">
            <v>5100.16</v>
          </cell>
          <cell r="G9619" t="str">
            <v>Benefits 1959 Survivor Retirement</v>
          </cell>
          <cell r="H9619">
            <v>0</v>
          </cell>
          <cell r="I9619">
            <v>0</v>
          </cell>
          <cell r="J9619">
            <v>0</v>
          </cell>
          <cell r="K9619">
            <v>0</v>
          </cell>
          <cell r="L9619">
            <v>0</v>
          </cell>
          <cell r="M9619">
            <v>0</v>
          </cell>
          <cell r="N9619">
            <v>0</v>
          </cell>
          <cell r="O9619" t="str">
            <v>+++</v>
          </cell>
        </row>
        <row r="9620">
          <cell r="A9620" t="str">
            <v>640.40.80.640-5100.17</v>
          </cell>
          <cell r="B9620" t="str">
            <v>640</v>
          </cell>
          <cell r="C9620" t="str">
            <v>40</v>
          </cell>
          <cell r="D9620" t="str">
            <v>80</v>
          </cell>
          <cell r="E9620" t="str">
            <v>640</v>
          </cell>
          <cell r="F9620" t="str">
            <v>5100.17</v>
          </cell>
          <cell r="G9620" t="str">
            <v>Benefits Other Post Employment Benefits</v>
          </cell>
          <cell r="H9620">
            <v>0</v>
          </cell>
          <cell r="I9620">
            <v>0</v>
          </cell>
          <cell r="J9620">
            <v>0</v>
          </cell>
          <cell r="K9620">
            <v>0</v>
          </cell>
          <cell r="L9620">
            <v>0</v>
          </cell>
          <cell r="M9620">
            <v>0</v>
          </cell>
          <cell r="N9620">
            <v>0</v>
          </cell>
          <cell r="O9620" t="str">
            <v>+++</v>
          </cell>
        </row>
        <row r="9621">
          <cell r="A9621" t="str">
            <v>640.40.80.640-6000.01</v>
          </cell>
          <cell r="B9621" t="str">
            <v>640</v>
          </cell>
          <cell r="C9621" t="str">
            <v>40</v>
          </cell>
          <cell r="D9621" t="str">
            <v>80</v>
          </cell>
          <cell r="E9621" t="str">
            <v>640</v>
          </cell>
          <cell r="F9621" t="str">
            <v>6000.01</v>
          </cell>
          <cell r="G9621" t="str">
            <v>Professional Services General</v>
          </cell>
          <cell r="H9621">
            <v>50000</v>
          </cell>
          <cell r="I9621">
            <v>0</v>
          </cell>
          <cell r="J9621">
            <v>50000</v>
          </cell>
          <cell r="K9621">
            <v>0</v>
          </cell>
          <cell r="L9621">
            <v>0</v>
          </cell>
          <cell r="M9621">
            <v>0</v>
          </cell>
          <cell r="N9621">
            <v>50000</v>
          </cell>
          <cell r="O9621">
            <v>0</v>
          </cell>
        </row>
        <row r="9622">
          <cell r="A9622" t="str">
            <v>640.40.80.640-6000.09</v>
          </cell>
          <cell r="B9622" t="str">
            <v>640</v>
          </cell>
          <cell r="C9622" t="str">
            <v>40</v>
          </cell>
          <cell r="D9622" t="str">
            <v>80</v>
          </cell>
          <cell r="E9622" t="str">
            <v>640</v>
          </cell>
          <cell r="F9622" t="str">
            <v>6000.09</v>
          </cell>
          <cell r="G9622" t="str">
            <v>Professional Services Uniform</v>
          </cell>
          <cell r="H9622">
            <v>6000</v>
          </cell>
          <cell r="I9622">
            <v>0</v>
          </cell>
          <cell r="J9622">
            <v>6000</v>
          </cell>
          <cell r="K9622">
            <v>0</v>
          </cell>
          <cell r="L9622">
            <v>0</v>
          </cell>
          <cell r="M9622">
            <v>2429.2199999999998</v>
          </cell>
          <cell r="N9622">
            <v>3570.78</v>
          </cell>
          <cell r="O9622">
            <v>0.4</v>
          </cell>
        </row>
        <row r="9623">
          <cell r="A9623" t="str">
            <v>640.40.80.640-6100.01</v>
          </cell>
          <cell r="B9623" t="str">
            <v>640</v>
          </cell>
          <cell r="C9623" t="str">
            <v>40</v>
          </cell>
          <cell r="D9623" t="str">
            <v>80</v>
          </cell>
          <cell r="E9623" t="str">
            <v>640</v>
          </cell>
          <cell r="F9623" t="str">
            <v>6100.01</v>
          </cell>
          <cell r="G9623" t="str">
            <v>Utilities Electric</v>
          </cell>
          <cell r="H9623">
            <v>1621000</v>
          </cell>
          <cell r="I9623">
            <v>0</v>
          </cell>
          <cell r="J9623">
            <v>1621000</v>
          </cell>
          <cell r="K9623">
            <v>0</v>
          </cell>
          <cell r="L9623">
            <v>0</v>
          </cell>
          <cell r="M9623">
            <v>364965.12</v>
          </cell>
          <cell r="N9623">
            <v>1256034.8799999999</v>
          </cell>
          <cell r="O9623">
            <v>0.23</v>
          </cell>
        </row>
        <row r="9624">
          <cell r="A9624" t="str">
            <v>640.40.80.640-6200.02</v>
          </cell>
          <cell r="B9624" t="str">
            <v>640</v>
          </cell>
          <cell r="C9624" t="str">
            <v>40</v>
          </cell>
          <cell r="D9624" t="str">
            <v>80</v>
          </cell>
          <cell r="E9624" t="str">
            <v>640</v>
          </cell>
          <cell r="F9624" t="str">
            <v>6200.02</v>
          </cell>
          <cell r="G9624" t="str">
            <v>Supplies Special Department</v>
          </cell>
          <cell r="H9624">
            <v>37191</v>
          </cell>
          <cell r="I9624">
            <v>0</v>
          </cell>
          <cell r="J9624">
            <v>37191</v>
          </cell>
          <cell r="K9624">
            <v>0</v>
          </cell>
          <cell r="L9624">
            <v>0</v>
          </cell>
          <cell r="M9624">
            <v>1988.21</v>
          </cell>
          <cell r="N9624">
            <v>35202.79</v>
          </cell>
          <cell r="O9624">
            <v>0.05</v>
          </cell>
        </row>
        <row r="9625">
          <cell r="A9625" t="str">
            <v>640.40.80.640-6200.05</v>
          </cell>
          <cell r="B9625" t="str">
            <v>640</v>
          </cell>
          <cell r="C9625" t="str">
            <v>40</v>
          </cell>
          <cell r="D9625" t="str">
            <v>80</v>
          </cell>
          <cell r="E9625" t="str">
            <v>640</v>
          </cell>
          <cell r="F9625" t="str">
            <v>6200.05</v>
          </cell>
          <cell r="G9625" t="str">
            <v>Supplies Gasoline</v>
          </cell>
          <cell r="H9625">
            <v>13000</v>
          </cell>
          <cell r="I9625">
            <v>0</v>
          </cell>
          <cell r="J9625">
            <v>13000</v>
          </cell>
          <cell r="K9625">
            <v>0</v>
          </cell>
          <cell r="L9625">
            <v>0</v>
          </cell>
          <cell r="M9625">
            <v>0</v>
          </cell>
          <cell r="N9625">
            <v>13000</v>
          </cell>
          <cell r="O9625">
            <v>0</v>
          </cell>
        </row>
        <row r="9626">
          <cell r="A9626" t="str">
            <v>640.40.80.640-6200.09</v>
          </cell>
          <cell r="B9626" t="str">
            <v>640</v>
          </cell>
          <cell r="C9626" t="str">
            <v>40</v>
          </cell>
          <cell r="D9626" t="str">
            <v>80</v>
          </cell>
          <cell r="E9626" t="str">
            <v>640</v>
          </cell>
          <cell r="F9626" t="str">
            <v>6200.09</v>
          </cell>
          <cell r="G9626" t="str">
            <v>Supplies Data Processing</v>
          </cell>
          <cell r="H9626">
            <v>0</v>
          </cell>
          <cell r="I9626">
            <v>0</v>
          </cell>
          <cell r="J9626">
            <v>0</v>
          </cell>
          <cell r="K9626">
            <v>0</v>
          </cell>
          <cell r="L9626">
            <v>0</v>
          </cell>
          <cell r="M9626">
            <v>0</v>
          </cell>
          <cell r="N9626">
            <v>0</v>
          </cell>
          <cell r="O9626" t="str">
            <v>+++</v>
          </cell>
        </row>
        <row r="9627">
          <cell r="A9627" t="str">
            <v>640.40.80.640-6280.12</v>
          </cell>
          <cell r="B9627" t="str">
            <v>640</v>
          </cell>
          <cell r="C9627" t="str">
            <v>40</v>
          </cell>
          <cell r="D9627" t="str">
            <v>80</v>
          </cell>
          <cell r="E9627" t="str">
            <v>640</v>
          </cell>
          <cell r="F9627" t="str">
            <v>6280.12</v>
          </cell>
          <cell r="G9627" t="str">
            <v>Supplies-Public Works Chemicals</v>
          </cell>
          <cell r="H9627">
            <v>400000</v>
          </cell>
          <cell r="I9627">
            <v>18858</v>
          </cell>
          <cell r="J9627">
            <v>418858</v>
          </cell>
          <cell r="K9627">
            <v>0</v>
          </cell>
          <cell r="L9627">
            <v>87883.839999999997</v>
          </cell>
          <cell r="M9627">
            <v>131100.23000000001</v>
          </cell>
          <cell r="N9627">
            <v>199873.93</v>
          </cell>
          <cell r="O9627">
            <v>0.52</v>
          </cell>
        </row>
        <row r="9628">
          <cell r="A9628" t="str">
            <v>640.40.80.640-6280.17</v>
          </cell>
          <cell r="B9628" t="str">
            <v>640</v>
          </cell>
          <cell r="C9628" t="str">
            <v>40</v>
          </cell>
          <cell r="D9628" t="str">
            <v>80</v>
          </cell>
          <cell r="E9628" t="str">
            <v>640</v>
          </cell>
          <cell r="F9628" t="str">
            <v>6280.17</v>
          </cell>
          <cell r="G9628" t="str">
            <v>Supplies-Public Works Industrial Pipeline Chemicals</v>
          </cell>
          <cell r="H9628">
            <v>0</v>
          </cell>
          <cell r="I9628">
            <v>0</v>
          </cell>
          <cell r="J9628">
            <v>0</v>
          </cell>
          <cell r="K9628">
            <v>0</v>
          </cell>
          <cell r="L9628">
            <v>0</v>
          </cell>
          <cell r="M9628">
            <v>0</v>
          </cell>
          <cell r="N9628">
            <v>0</v>
          </cell>
          <cell r="O9628" t="str">
            <v>+++</v>
          </cell>
        </row>
        <row r="9629">
          <cell r="A9629" t="str">
            <v>640.40.80.640-6300.01</v>
          </cell>
          <cell r="B9629" t="str">
            <v>640</v>
          </cell>
          <cell r="C9629" t="str">
            <v>40</v>
          </cell>
          <cell r="D9629" t="str">
            <v>80</v>
          </cell>
          <cell r="E9629" t="str">
            <v>640</v>
          </cell>
          <cell r="F9629" t="str">
            <v>6300.01</v>
          </cell>
          <cell r="G9629" t="str">
            <v>Dues &amp; Subscriptions Memberships</v>
          </cell>
          <cell r="H9629">
            <v>6000</v>
          </cell>
          <cell r="I9629">
            <v>0</v>
          </cell>
          <cell r="J9629">
            <v>6000</v>
          </cell>
          <cell r="K9629">
            <v>0</v>
          </cell>
          <cell r="L9629">
            <v>0</v>
          </cell>
          <cell r="M9629">
            <v>576</v>
          </cell>
          <cell r="N9629">
            <v>5424</v>
          </cell>
          <cell r="O9629">
            <v>0.1</v>
          </cell>
        </row>
        <row r="9630">
          <cell r="A9630" t="str">
            <v>640.40.80.640-6300.03</v>
          </cell>
          <cell r="B9630" t="str">
            <v>640</v>
          </cell>
          <cell r="C9630" t="str">
            <v>40</v>
          </cell>
          <cell r="D9630" t="str">
            <v>80</v>
          </cell>
          <cell r="E9630" t="str">
            <v>640</v>
          </cell>
          <cell r="F9630" t="str">
            <v>6300.03</v>
          </cell>
          <cell r="G9630" t="str">
            <v>Dues &amp; Subscriptions Certifications</v>
          </cell>
          <cell r="H9630">
            <v>5000</v>
          </cell>
          <cell r="I9630">
            <v>0</v>
          </cell>
          <cell r="J9630">
            <v>5000</v>
          </cell>
          <cell r="K9630">
            <v>0</v>
          </cell>
          <cell r="L9630">
            <v>0</v>
          </cell>
          <cell r="M9630">
            <v>96</v>
          </cell>
          <cell r="N9630">
            <v>4904</v>
          </cell>
          <cell r="O9630">
            <v>0.02</v>
          </cell>
        </row>
        <row r="9631">
          <cell r="A9631" t="str">
            <v>640.40.80.640-6375.10</v>
          </cell>
          <cell r="B9631" t="str">
            <v>640</v>
          </cell>
          <cell r="C9631" t="str">
            <v>40</v>
          </cell>
          <cell r="D9631" t="str">
            <v>80</v>
          </cell>
          <cell r="E9631" t="str">
            <v>640</v>
          </cell>
          <cell r="F9631" t="str">
            <v>6375.10</v>
          </cell>
          <cell r="G9631" t="str">
            <v>Operating Fees Sludge Disposal</v>
          </cell>
          <cell r="H9631">
            <v>320000</v>
          </cell>
          <cell r="I9631">
            <v>0</v>
          </cell>
          <cell r="J9631">
            <v>320000</v>
          </cell>
          <cell r="K9631">
            <v>0</v>
          </cell>
          <cell r="L9631">
            <v>0</v>
          </cell>
          <cell r="M9631">
            <v>75049.210000000006</v>
          </cell>
          <cell r="N9631">
            <v>244950.79</v>
          </cell>
          <cell r="O9631">
            <v>0.23</v>
          </cell>
        </row>
        <row r="9632">
          <cell r="A9632" t="str">
            <v>640.40.80.640-6400.04</v>
          </cell>
          <cell r="B9632" t="str">
            <v>640</v>
          </cell>
          <cell r="C9632" t="str">
            <v>40</v>
          </cell>
          <cell r="D9632" t="str">
            <v>80</v>
          </cell>
          <cell r="E9632" t="str">
            <v>640</v>
          </cell>
          <cell r="F9632" t="str">
            <v>6400.04</v>
          </cell>
          <cell r="G9632" t="str">
            <v>Repairs &amp; Maintenance Equipment Rental</v>
          </cell>
          <cell r="H9632">
            <v>25000</v>
          </cell>
          <cell r="I9632">
            <v>0</v>
          </cell>
          <cell r="J9632">
            <v>25000</v>
          </cell>
          <cell r="K9632">
            <v>0</v>
          </cell>
          <cell r="L9632">
            <v>0</v>
          </cell>
          <cell r="M9632">
            <v>1324.42</v>
          </cell>
          <cell r="N9632">
            <v>23675.58</v>
          </cell>
          <cell r="O9632">
            <v>0.05</v>
          </cell>
        </row>
        <row r="9633">
          <cell r="A9633" t="str">
            <v>640.40.80.640-6600.04</v>
          </cell>
          <cell r="B9633" t="str">
            <v>640</v>
          </cell>
          <cell r="C9633" t="str">
            <v>40</v>
          </cell>
          <cell r="D9633" t="str">
            <v>80</v>
          </cell>
          <cell r="E9633" t="str">
            <v>640</v>
          </cell>
          <cell r="F9633" t="str">
            <v>6600.04</v>
          </cell>
          <cell r="G9633" t="str">
            <v>Administrative Expenses Training/Conferences</v>
          </cell>
          <cell r="H9633">
            <v>17000</v>
          </cell>
          <cell r="I9633">
            <v>0</v>
          </cell>
          <cell r="J9633">
            <v>17000</v>
          </cell>
          <cell r="K9633">
            <v>0</v>
          </cell>
          <cell r="L9633">
            <v>0</v>
          </cell>
          <cell r="M9633">
            <v>70</v>
          </cell>
          <cell r="N9633">
            <v>16930</v>
          </cell>
          <cell r="O9633">
            <v>0</v>
          </cell>
        </row>
        <row r="9634">
          <cell r="A9634" t="str">
            <v>640.40.80.640-7000.99</v>
          </cell>
          <cell r="B9634" t="str">
            <v>640</v>
          </cell>
          <cell r="C9634" t="str">
            <v>40</v>
          </cell>
          <cell r="D9634" t="str">
            <v>80</v>
          </cell>
          <cell r="E9634" t="str">
            <v>640</v>
          </cell>
          <cell r="F9634" t="str">
            <v>7000.99</v>
          </cell>
          <cell r="G9634" t="str">
            <v>Capital Outlay General</v>
          </cell>
          <cell r="H9634">
            <v>0</v>
          </cell>
          <cell r="I9634">
            <v>0</v>
          </cell>
          <cell r="J9634">
            <v>0</v>
          </cell>
          <cell r="K9634">
            <v>0</v>
          </cell>
          <cell r="L9634">
            <v>0</v>
          </cell>
          <cell r="M9634">
            <v>0</v>
          </cell>
          <cell r="N9634">
            <v>0</v>
          </cell>
          <cell r="O9634" t="str">
            <v>+++</v>
          </cell>
        </row>
        <row r="9635">
          <cell r="A9635" t="str">
            <v>640.40.80.650-5000.01</v>
          </cell>
          <cell r="B9635" t="str">
            <v>640</v>
          </cell>
          <cell r="C9635" t="str">
            <v>40</v>
          </cell>
          <cell r="D9635" t="str">
            <v>80</v>
          </cell>
          <cell r="E9635" t="str">
            <v>650</v>
          </cell>
          <cell r="F9635" t="str">
            <v>5000.01</v>
          </cell>
          <cell r="G9635" t="str">
            <v>Salaries Regular</v>
          </cell>
          <cell r="H9635">
            <v>263124</v>
          </cell>
          <cell r="I9635">
            <v>0</v>
          </cell>
          <cell r="J9635">
            <v>263124</v>
          </cell>
          <cell r="K9635">
            <v>0</v>
          </cell>
          <cell r="L9635">
            <v>0</v>
          </cell>
          <cell r="M9635">
            <v>55396.91</v>
          </cell>
          <cell r="N9635">
            <v>207727.09</v>
          </cell>
          <cell r="O9635">
            <v>0.21</v>
          </cell>
        </row>
        <row r="9636">
          <cell r="A9636" t="str">
            <v>640.40.80.650-5000.02</v>
          </cell>
          <cell r="B9636" t="str">
            <v>640</v>
          </cell>
          <cell r="C9636" t="str">
            <v>40</v>
          </cell>
          <cell r="D9636" t="str">
            <v>80</v>
          </cell>
          <cell r="E9636" t="str">
            <v>650</v>
          </cell>
          <cell r="F9636" t="str">
            <v>5000.02</v>
          </cell>
          <cell r="G9636" t="str">
            <v>Salaries Part Time</v>
          </cell>
          <cell r="H9636">
            <v>27040</v>
          </cell>
          <cell r="I9636">
            <v>0</v>
          </cell>
          <cell r="J9636">
            <v>27040</v>
          </cell>
          <cell r="K9636">
            <v>0</v>
          </cell>
          <cell r="L9636">
            <v>0</v>
          </cell>
          <cell r="M9636">
            <v>0</v>
          </cell>
          <cell r="N9636">
            <v>27040</v>
          </cell>
          <cell r="O9636">
            <v>0</v>
          </cell>
        </row>
        <row r="9637">
          <cell r="A9637" t="str">
            <v>640.40.80.650-5000.03</v>
          </cell>
          <cell r="B9637" t="str">
            <v>640</v>
          </cell>
          <cell r="C9637" t="str">
            <v>40</v>
          </cell>
          <cell r="D9637" t="str">
            <v>80</v>
          </cell>
          <cell r="E9637" t="str">
            <v>650</v>
          </cell>
          <cell r="F9637" t="str">
            <v>5000.03</v>
          </cell>
          <cell r="G9637" t="str">
            <v>Salaries Overtime</v>
          </cell>
          <cell r="H9637">
            <v>3100</v>
          </cell>
          <cell r="I9637">
            <v>0</v>
          </cell>
          <cell r="J9637">
            <v>3100</v>
          </cell>
          <cell r="K9637">
            <v>0</v>
          </cell>
          <cell r="L9637">
            <v>0</v>
          </cell>
          <cell r="M9637">
            <v>523.15</v>
          </cell>
          <cell r="N9637">
            <v>2576.85</v>
          </cell>
          <cell r="O9637">
            <v>0.17</v>
          </cell>
        </row>
        <row r="9638">
          <cell r="A9638" t="str">
            <v>640.40.80.650-5000.04</v>
          </cell>
          <cell r="B9638" t="str">
            <v>640</v>
          </cell>
          <cell r="C9638" t="str">
            <v>40</v>
          </cell>
          <cell r="D9638" t="str">
            <v>80</v>
          </cell>
          <cell r="E9638" t="str">
            <v>650</v>
          </cell>
          <cell r="F9638" t="str">
            <v>5000.04</v>
          </cell>
          <cell r="G9638" t="str">
            <v>Salaries Holiday Pay</v>
          </cell>
          <cell r="H9638">
            <v>2500</v>
          </cell>
          <cell r="I9638">
            <v>0</v>
          </cell>
          <cell r="J9638">
            <v>2500</v>
          </cell>
          <cell r="K9638">
            <v>0</v>
          </cell>
          <cell r="L9638">
            <v>0</v>
          </cell>
          <cell r="M9638">
            <v>285.77</v>
          </cell>
          <cell r="N9638">
            <v>2214.23</v>
          </cell>
          <cell r="O9638">
            <v>0.11</v>
          </cell>
        </row>
        <row r="9639">
          <cell r="A9639" t="str">
            <v>640.40.80.650-5000.05</v>
          </cell>
          <cell r="B9639" t="str">
            <v>640</v>
          </cell>
          <cell r="C9639" t="str">
            <v>40</v>
          </cell>
          <cell r="D9639" t="str">
            <v>80</v>
          </cell>
          <cell r="E9639" t="str">
            <v>650</v>
          </cell>
          <cell r="F9639" t="str">
            <v>5000.05</v>
          </cell>
          <cell r="G9639" t="str">
            <v>Salaries Duty Pay</v>
          </cell>
          <cell r="H9639">
            <v>0</v>
          </cell>
          <cell r="I9639">
            <v>0</v>
          </cell>
          <cell r="J9639">
            <v>0</v>
          </cell>
          <cell r="K9639">
            <v>0</v>
          </cell>
          <cell r="L9639">
            <v>0</v>
          </cell>
          <cell r="M9639">
            <v>0</v>
          </cell>
          <cell r="N9639">
            <v>0</v>
          </cell>
          <cell r="O9639" t="str">
            <v>+++</v>
          </cell>
        </row>
        <row r="9640">
          <cell r="A9640" t="str">
            <v>640.40.80.650-5000.06</v>
          </cell>
          <cell r="B9640" t="str">
            <v>640</v>
          </cell>
          <cell r="C9640" t="str">
            <v>40</v>
          </cell>
          <cell r="D9640" t="str">
            <v>80</v>
          </cell>
          <cell r="E9640" t="str">
            <v>650</v>
          </cell>
          <cell r="F9640" t="str">
            <v>5000.06</v>
          </cell>
          <cell r="G9640" t="str">
            <v>Salaries Out of Class</v>
          </cell>
          <cell r="H9640">
            <v>1500</v>
          </cell>
          <cell r="I9640">
            <v>0</v>
          </cell>
          <cell r="J9640">
            <v>1500</v>
          </cell>
          <cell r="K9640">
            <v>0</v>
          </cell>
          <cell r="L9640">
            <v>0</v>
          </cell>
          <cell r="M9640">
            <v>0</v>
          </cell>
          <cell r="N9640">
            <v>1500</v>
          </cell>
          <cell r="O9640">
            <v>0</v>
          </cell>
        </row>
        <row r="9641">
          <cell r="A9641" t="str">
            <v>640.40.80.650-5000.07</v>
          </cell>
          <cell r="B9641" t="str">
            <v>640</v>
          </cell>
          <cell r="C9641" t="str">
            <v>40</v>
          </cell>
          <cell r="D9641" t="str">
            <v>80</v>
          </cell>
          <cell r="E9641" t="str">
            <v>650</v>
          </cell>
          <cell r="F9641" t="str">
            <v>5000.07</v>
          </cell>
          <cell r="G9641" t="str">
            <v>Salaries Admin Leave Pay</v>
          </cell>
          <cell r="H9641">
            <v>1190</v>
          </cell>
          <cell r="I9641">
            <v>0</v>
          </cell>
          <cell r="J9641">
            <v>1190</v>
          </cell>
          <cell r="K9641">
            <v>0</v>
          </cell>
          <cell r="L9641">
            <v>0</v>
          </cell>
          <cell r="M9641">
            <v>0</v>
          </cell>
          <cell r="N9641">
            <v>1190</v>
          </cell>
          <cell r="O9641">
            <v>0</v>
          </cell>
        </row>
        <row r="9642">
          <cell r="A9642" t="str">
            <v>640.40.80.650-5000.08</v>
          </cell>
          <cell r="B9642" t="str">
            <v>640</v>
          </cell>
          <cell r="C9642" t="str">
            <v>40</v>
          </cell>
          <cell r="D9642" t="str">
            <v>80</v>
          </cell>
          <cell r="E9642" t="str">
            <v>650</v>
          </cell>
          <cell r="F9642" t="str">
            <v>5000.08</v>
          </cell>
          <cell r="G9642" t="str">
            <v>Salaries Longevity Pay</v>
          </cell>
          <cell r="H9642">
            <v>2080</v>
          </cell>
          <cell r="I9642">
            <v>0</v>
          </cell>
          <cell r="J9642">
            <v>2080</v>
          </cell>
          <cell r="K9642">
            <v>0</v>
          </cell>
          <cell r="L9642">
            <v>0</v>
          </cell>
          <cell r="M9642">
            <v>0</v>
          </cell>
          <cell r="N9642">
            <v>2080</v>
          </cell>
          <cell r="O9642">
            <v>0</v>
          </cell>
        </row>
        <row r="9643">
          <cell r="A9643" t="str">
            <v>640.40.80.650-5000.09</v>
          </cell>
          <cell r="B9643" t="str">
            <v>640</v>
          </cell>
          <cell r="C9643" t="str">
            <v>40</v>
          </cell>
          <cell r="D9643" t="str">
            <v>80</v>
          </cell>
          <cell r="E9643" t="str">
            <v>650</v>
          </cell>
          <cell r="F9643" t="str">
            <v>5000.09</v>
          </cell>
          <cell r="G9643" t="str">
            <v>Salaries Mutual Aid Overtime</v>
          </cell>
          <cell r="H9643">
            <v>0</v>
          </cell>
          <cell r="I9643">
            <v>0</v>
          </cell>
          <cell r="J9643">
            <v>0</v>
          </cell>
          <cell r="K9643">
            <v>0</v>
          </cell>
          <cell r="L9643">
            <v>0</v>
          </cell>
          <cell r="M9643">
            <v>0</v>
          </cell>
          <cell r="N9643">
            <v>0</v>
          </cell>
          <cell r="O9643" t="str">
            <v>+++</v>
          </cell>
        </row>
        <row r="9644">
          <cell r="A9644" t="str">
            <v>640.40.80.650-5000.10</v>
          </cell>
          <cell r="B9644" t="str">
            <v>640</v>
          </cell>
          <cell r="C9644" t="str">
            <v>40</v>
          </cell>
          <cell r="D9644" t="str">
            <v>80</v>
          </cell>
          <cell r="E9644" t="str">
            <v>650</v>
          </cell>
          <cell r="F9644" t="str">
            <v>5000.10</v>
          </cell>
          <cell r="G9644" t="str">
            <v>Salaries Furloughs</v>
          </cell>
          <cell r="H9644">
            <v>0</v>
          </cell>
          <cell r="I9644">
            <v>0</v>
          </cell>
          <cell r="J9644">
            <v>0</v>
          </cell>
          <cell r="K9644">
            <v>0</v>
          </cell>
          <cell r="L9644">
            <v>0</v>
          </cell>
          <cell r="M9644">
            <v>0</v>
          </cell>
          <cell r="N9644">
            <v>0</v>
          </cell>
          <cell r="O9644" t="str">
            <v>+++</v>
          </cell>
        </row>
        <row r="9645">
          <cell r="A9645" t="str">
            <v>640.40.80.650-5000.11</v>
          </cell>
          <cell r="B9645" t="str">
            <v>640</v>
          </cell>
          <cell r="C9645" t="str">
            <v>40</v>
          </cell>
          <cell r="D9645" t="str">
            <v>80</v>
          </cell>
          <cell r="E9645" t="str">
            <v>650</v>
          </cell>
          <cell r="F9645" t="str">
            <v>5000.11</v>
          </cell>
          <cell r="G9645" t="str">
            <v>Salaries Worker's Comp</v>
          </cell>
          <cell r="H9645">
            <v>0</v>
          </cell>
          <cell r="I9645">
            <v>0</v>
          </cell>
          <cell r="J9645">
            <v>0</v>
          </cell>
          <cell r="K9645">
            <v>0</v>
          </cell>
          <cell r="L9645">
            <v>0</v>
          </cell>
          <cell r="M9645">
            <v>0</v>
          </cell>
          <cell r="N9645">
            <v>0</v>
          </cell>
          <cell r="O9645" t="str">
            <v>+++</v>
          </cell>
        </row>
        <row r="9646">
          <cell r="A9646" t="str">
            <v>640.40.80.650-5000.12</v>
          </cell>
          <cell r="B9646" t="str">
            <v>640</v>
          </cell>
          <cell r="C9646" t="str">
            <v>40</v>
          </cell>
          <cell r="D9646" t="str">
            <v>80</v>
          </cell>
          <cell r="E9646" t="str">
            <v>650</v>
          </cell>
          <cell r="F9646" t="str">
            <v>5000.12</v>
          </cell>
          <cell r="G9646" t="str">
            <v>Salaries Compensated Absences</v>
          </cell>
          <cell r="H9646">
            <v>0</v>
          </cell>
          <cell r="I9646">
            <v>0</v>
          </cell>
          <cell r="J9646">
            <v>0</v>
          </cell>
          <cell r="K9646">
            <v>0</v>
          </cell>
          <cell r="L9646">
            <v>0</v>
          </cell>
          <cell r="M9646">
            <v>0</v>
          </cell>
          <cell r="N9646">
            <v>0</v>
          </cell>
          <cell r="O9646" t="str">
            <v>+++</v>
          </cell>
        </row>
        <row r="9647">
          <cell r="A9647" t="str">
            <v>640.40.80.650-5000.99</v>
          </cell>
          <cell r="B9647" t="str">
            <v>640</v>
          </cell>
          <cell r="C9647" t="str">
            <v>40</v>
          </cell>
          <cell r="D9647" t="str">
            <v>80</v>
          </cell>
          <cell r="E9647" t="str">
            <v>650</v>
          </cell>
          <cell r="F9647" t="str">
            <v>5000.99</v>
          </cell>
          <cell r="G9647" t="str">
            <v>Salaries New Personnel Requests</v>
          </cell>
          <cell r="H9647">
            <v>0</v>
          </cell>
          <cell r="I9647">
            <v>0</v>
          </cell>
          <cell r="J9647">
            <v>0</v>
          </cell>
          <cell r="K9647">
            <v>0</v>
          </cell>
          <cell r="L9647">
            <v>0</v>
          </cell>
          <cell r="M9647">
            <v>0</v>
          </cell>
          <cell r="N9647">
            <v>0</v>
          </cell>
          <cell r="O9647" t="str">
            <v>+++</v>
          </cell>
        </row>
        <row r="9648">
          <cell r="A9648" t="str">
            <v>640.40.80.650-5100.00</v>
          </cell>
          <cell r="B9648" t="str">
            <v>640</v>
          </cell>
          <cell r="C9648" t="str">
            <v>40</v>
          </cell>
          <cell r="D9648" t="str">
            <v>80</v>
          </cell>
          <cell r="E9648" t="str">
            <v>650</v>
          </cell>
          <cell r="F9648" t="str">
            <v>5100.00</v>
          </cell>
          <cell r="G9648" t="str">
            <v>Benefits PERS Pool Liability</v>
          </cell>
          <cell r="H9648">
            <v>51040</v>
          </cell>
          <cell r="I9648">
            <v>0</v>
          </cell>
          <cell r="J9648">
            <v>51040</v>
          </cell>
          <cell r="K9648">
            <v>0</v>
          </cell>
          <cell r="L9648">
            <v>0</v>
          </cell>
          <cell r="M9648">
            <v>11671.27</v>
          </cell>
          <cell r="N9648">
            <v>39368.730000000003</v>
          </cell>
          <cell r="O9648">
            <v>0.23</v>
          </cell>
        </row>
        <row r="9649">
          <cell r="A9649" t="str">
            <v>640.40.80.650-5100.01</v>
          </cell>
          <cell r="B9649" t="str">
            <v>640</v>
          </cell>
          <cell r="C9649" t="str">
            <v>40</v>
          </cell>
          <cell r="D9649" t="str">
            <v>80</v>
          </cell>
          <cell r="E9649" t="str">
            <v>650</v>
          </cell>
          <cell r="F9649" t="str">
            <v>5100.01</v>
          </cell>
          <cell r="G9649" t="str">
            <v>Benefits Retirement</v>
          </cell>
          <cell r="H9649">
            <v>24600</v>
          </cell>
          <cell r="I9649">
            <v>0</v>
          </cell>
          <cell r="J9649">
            <v>24600</v>
          </cell>
          <cell r="K9649">
            <v>0</v>
          </cell>
          <cell r="L9649">
            <v>0</v>
          </cell>
          <cell r="M9649">
            <v>6560.87</v>
          </cell>
          <cell r="N9649">
            <v>18039.13</v>
          </cell>
          <cell r="O9649">
            <v>0.27</v>
          </cell>
        </row>
        <row r="9650">
          <cell r="A9650" t="str">
            <v>640.40.80.650-5100.02</v>
          </cell>
          <cell r="B9650" t="str">
            <v>640</v>
          </cell>
          <cell r="C9650" t="str">
            <v>40</v>
          </cell>
          <cell r="D9650" t="str">
            <v>80</v>
          </cell>
          <cell r="E9650" t="str">
            <v>650</v>
          </cell>
          <cell r="F9650" t="str">
            <v>5100.02</v>
          </cell>
          <cell r="G9650" t="str">
            <v>Benefits Health Insurance</v>
          </cell>
          <cell r="H9650">
            <v>57250</v>
          </cell>
          <cell r="I9650">
            <v>0</v>
          </cell>
          <cell r="J9650">
            <v>57250</v>
          </cell>
          <cell r="K9650">
            <v>0</v>
          </cell>
          <cell r="L9650">
            <v>0</v>
          </cell>
          <cell r="M9650">
            <v>11320.5</v>
          </cell>
          <cell r="N9650">
            <v>45929.5</v>
          </cell>
          <cell r="O9650">
            <v>0.2</v>
          </cell>
        </row>
        <row r="9651">
          <cell r="A9651" t="str">
            <v>640.40.80.650-5100.03</v>
          </cell>
          <cell r="B9651" t="str">
            <v>640</v>
          </cell>
          <cell r="C9651" t="str">
            <v>40</v>
          </cell>
          <cell r="D9651" t="str">
            <v>80</v>
          </cell>
          <cell r="E9651" t="str">
            <v>650</v>
          </cell>
          <cell r="F9651" t="str">
            <v>5100.03</v>
          </cell>
          <cell r="G9651" t="str">
            <v>Benefits Dental Insurance</v>
          </cell>
          <cell r="H9651">
            <v>4510</v>
          </cell>
          <cell r="I9651">
            <v>0</v>
          </cell>
          <cell r="J9651">
            <v>4510</v>
          </cell>
          <cell r="K9651">
            <v>0</v>
          </cell>
          <cell r="L9651">
            <v>0</v>
          </cell>
          <cell r="M9651">
            <v>813.72</v>
          </cell>
          <cell r="N9651">
            <v>3696.28</v>
          </cell>
          <cell r="O9651">
            <v>0.18</v>
          </cell>
        </row>
        <row r="9652">
          <cell r="A9652" t="str">
            <v>640.40.80.650-5100.04</v>
          </cell>
          <cell r="B9652" t="str">
            <v>640</v>
          </cell>
          <cell r="C9652" t="str">
            <v>40</v>
          </cell>
          <cell r="D9652" t="str">
            <v>80</v>
          </cell>
          <cell r="E9652" t="str">
            <v>650</v>
          </cell>
          <cell r="F9652" t="str">
            <v>5100.04</v>
          </cell>
          <cell r="G9652" t="str">
            <v>Benefits Vision Insurance</v>
          </cell>
          <cell r="H9652">
            <v>705</v>
          </cell>
          <cell r="I9652">
            <v>0</v>
          </cell>
          <cell r="J9652">
            <v>705</v>
          </cell>
          <cell r="K9652">
            <v>0</v>
          </cell>
          <cell r="L9652">
            <v>0</v>
          </cell>
          <cell r="M9652">
            <v>138.72</v>
          </cell>
          <cell r="N9652">
            <v>566.28</v>
          </cell>
          <cell r="O9652">
            <v>0.2</v>
          </cell>
        </row>
        <row r="9653">
          <cell r="A9653" t="str">
            <v>640.40.80.650-5100.05</v>
          </cell>
          <cell r="B9653" t="str">
            <v>640</v>
          </cell>
          <cell r="C9653" t="str">
            <v>40</v>
          </cell>
          <cell r="D9653" t="str">
            <v>80</v>
          </cell>
          <cell r="E9653" t="str">
            <v>650</v>
          </cell>
          <cell r="F9653" t="str">
            <v>5100.05</v>
          </cell>
          <cell r="G9653" t="str">
            <v>Benefits Life Insurance</v>
          </cell>
          <cell r="H9653">
            <v>430</v>
          </cell>
          <cell r="I9653">
            <v>0</v>
          </cell>
          <cell r="J9653">
            <v>430</v>
          </cell>
          <cell r="K9653">
            <v>0</v>
          </cell>
          <cell r="L9653">
            <v>0</v>
          </cell>
          <cell r="M9653">
            <v>54.76</v>
          </cell>
          <cell r="N9653">
            <v>375.24</v>
          </cell>
          <cell r="O9653">
            <v>0.13</v>
          </cell>
        </row>
        <row r="9654">
          <cell r="A9654" t="str">
            <v>640.40.80.650-5100.06</v>
          </cell>
          <cell r="B9654" t="str">
            <v>640</v>
          </cell>
          <cell r="C9654" t="str">
            <v>40</v>
          </cell>
          <cell r="D9654" t="str">
            <v>80</v>
          </cell>
          <cell r="E9654" t="str">
            <v>650</v>
          </cell>
          <cell r="F9654" t="str">
            <v>5100.06</v>
          </cell>
          <cell r="G9654" t="str">
            <v>Benefits Worker's Comp</v>
          </cell>
          <cell r="H9654">
            <v>8990</v>
          </cell>
          <cell r="I9654">
            <v>0</v>
          </cell>
          <cell r="J9654">
            <v>8990</v>
          </cell>
          <cell r="K9654">
            <v>0</v>
          </cell>
          <cell r="L9654">
            <v>0</v>
          </cell>
          <cell r="M9654">
            <v>0</v>
          </cell>
          <cell r="N9654">
            <v>8990</v>
          </cell>
          <cell r="O9654">
            <v>0</v>
          </cell>
        </row>
        <row r="9655">
          <cell r="A9655" t="str">
            <v>640.40.80.650-5100.07</v>
          </cell>
          <cell r="B9655" t="str">
            <v>640</v>
          </cell>
          <cell r="C9655" t="str">
            <v>40</v>
          </cell>
          <cell r="D9655" t="str">
            <v>80</v>
          </cell>
          <cell r="E9655" t="str">
            <v>650</v>
          </cell>
          <cell r="F9655" t="str">
            <v>5100.07</v>
          </cell>
          <cell r="G9655" t="str">
            <v>Benefits Long Term Disability</v>
          </cell>
          <cell r="H9655">
            <v>1260</v>
          </cell>
          <cell r="I9655">
            <v>0</v>
          </cell>
          <cell r="J9655">
            <v>1260</v>
          </cell>
          <cell r="K9655">
            <v>0</v>
          </cell>
          <cell r="L9655">
            <v>0</v>
          </cell>
          <cell r="M9655">
            <v>153.78</v>
          </cell>
          <cell r="N9655">
            <v>1106.22</v>
          </cell>
          <cell r="O9655">
            <v>0.12</v>
          </cell>
        </row>
        <row r="9656">
          <cell r="A9656" t="str">
            <v>640.40.80.650-5100.08</v>
          </cell>
          <cell r="B9656" t="str">
            <v>640</v>
          </cell>
          <cell r="C9656" t="str">
            <v>40</v>
          </cell>
          <cell r="D9656" t="str">
            <v>80</v>
          </cell>
          <cell r="E9656" t="str">
            <v>650</v>
          </cell>
          <cell r="F9656" t="str">
            <v>5100.08</v>
          </cell>
          <cell r="G9656" t="str">
            <v>Benefits Deferred Compensation</v>
          </cell>
          <cell r="H9656">
            <v>0</v>
          </cell>
          <cell r="I9656">
            <v>0</v>
          </cell>
          <cell r="J9656">
            <v>0</v>
          </cell>
          <cell r="K9656">
            <v>0</v>
          </cell>
          <cell r="L9656">
            <v>0</v>
          </cell>
          <cell r="M9656">
            <v>1115.73</v>
          </cell>
          <cell r="N9656">
            <v>-1115.73</v>
          </cell>
          <cell r="O9656" t="str">
            <v>+++</v>
          </cell>
        </row>
        <row r="9657">
          <cell r="A9657" t="str">
            <v>640.40.80.650-5100.09</v>
          </cell>
          <cell r="B9657" t="str">
            <v>640</v>
          </cell>
          <cell r="C9657" t="str">
            <v>40</v>
          </cell>
          <cell r="D9657" t="str">
            <v>80</v>
          </cell>
          <cell r="E9657" t="str">
            <v>650</v>
          </cell>
          <cell r="F9657" t="str">
            <v>5100.09</v>
          </cell>
          <cell r="G9657" t="str">
            <v>Benefits Unemployment Insurance</v>
          </cell>
          <cell r="H9657">
            <v>0</v>
          </cell>
          <cell r="I9657">
            <v>0</v>
          </cell>
          <cell r="J9657">
            <v>0</v>
          </cell>
          <cell r="K9657">
            <v>0</v>
          </cell>
          <cell r="L9657">
            <v>0</v>
          </cell>
          <cell r="M9657">
            <v>0</v>
          </cell>
          <cell r="N9657">
            <v>0</v>
          </cell>
          <cell r="O9657" t="str">
            <v>+++</v>
          </cell>
        </row>
        <row r="9658">
          <cell r="A9658" t="str">
            <v>640.40.80.650-5100.10</v>
          </cell>
          <cell r="B9658" t="str">
            <v>640</v>
          </cell>
          <cell r="C9658" t="str">
            <v>40</v>
          </cell>
          <cell r="D9658" t="str">
            <v>80</v>
          </cell>
          <cell r="E9658" t="str">
            <v>650</v>
          </cell>
          <cell r="F9658" t="str">
            <v>5100.10</v>
          </cell>
          <cell r="G9658" t="str">
            <v>Benefits Uniform Allowance</v>
          </cell>
          <cell r="H9658">
            <v>420</v>
          </cell>
          <cell r="I9658">
            <v>0</v>
          </cell>
          <cell r="J9658">
            <v>420</v>
          </cell>
          <cell r="K9658">
            <v>0</v>
          </cell>
          <cell r="L9658">
            <v>0</v>
          </cell>
          <cell r="M9658">
            <v>150</v>
          </cell>
          <cell r="N9658">
            <v>270</v>
          </cell>
          <cell r="O9658">
            <v>0.36</v>
          </cell>
        </row>
        <row r="9659">
          <cell r="A9659" t="str">
            <v>640.40.80.650-5100.11</v>
          </cell>
          <cell r="B9659" t="str">
            <v>640</v>
          </cell>
          <cell r="C9659" t="str">
            <v>40</v>
          </cell>
          <cell r="D9659" t="str">
            <v>80</v>
          </cell>
          <cell r="E9659" t="str">
            <v>650</v>
          </cell>
          <cell r="F9659" t="str">
            <v>5100.11</v>
          </cell>
          <cell r="G9659" t="str">
            <v>Benefits Medicare</v>
          </cell>
          <cell r="H9659">
            <v>4260</v>
          </cell>
          <cell r="I9659">
            <v>0</v>
          </cell>
          <cell r="J9659">
            <v>4260</v>
          </cell>
          <cell r="K9659">
            <v>0</v>
          </cell>
          <cell r="L9659">
            <v>0</v>
          </cell>
          <cell r="M9659">
            <v>827.58</v>
          </cell>
          <cell r="N9659">
            <v>3432.42</v>
          </cell>
          <cell r="O9659">
            <v>0.19</v>
          </cell>
        </row>
        <row r="9660">
          <cell r="A9660" t="str">
            <v>640.40.80.650-5100.12</v>
          </cell>
          <cell r="B9660" t="str">
            <v>640</v>
          </cell>
          <cell r="C9660" t="str">
            <v>40</v>
          </cell>
          <cell r="D9660" t="str">
            <v>80</v>
          </cell>
          <cell r="E9660" t="str">
            <v>650</v>
          </cell>
          <cell r="F9660" t="str">
            <v>5100.12</v>
          </cell>
          <cell r="G9660" t="str">
            <v>Benefits Annual Physical Exam</v>
          </cell>
          <cell r="H9660">
            <v>0</v>
          </cell>
          <cell r="I9660">
            <v>0</v>
          </cell>
          <cell r="J9660">
            <v>0</v>
          </cell>
          <cell r="K9660">
            <v>0</v>
          </cell>
          <cell r="L9660">
            <v>0</v>
          </cell>
          <cell r="M9660">
            <v>0</v>
          </cell>
          <cell r="N9660">
            <v>0</v>
          </cell>
          <cell r="O9660" t="str">
            <v>+++</v>
          </cell>
        </row>
        <row r="9661">
          <cell r="A9661" t="str">
            <v>640.40.80.650-5100.13</v>
          </cell>
          <cell r="B9661" t="str">
            <v>640</v>
          </cell>
          <cell r="C9661" t="str">
            <v>40</v>
          </cell>
          <cell r="D9661" t="str">
            <v>80</v>
          </cell>
          <cell r="E9661" t="str">
            <v>650</v>
          </cell>
          <cell r="F9661" t="str">
            <v>5100.13</v>
          </cell>
          <cell r="G9661" t="str">
            <v>Benefits Employee Assistance Program</v>
          </cell>
          <cell r="H9661">
            <v>0</v>
          </cell>
          <cell r="I9661">
            <v>0</v>
          </cell>
          <cell r="J9661">
            <v>0</v>
          </cell>
          <cell r="K9661">
            <v>0</v>
          </cell>
          <cell r="L9661">
            <v>0</v>
          </cell>
          <cell r="M9661">
            <v>0</v>
          </cell>
          <cell r="N9661">
            <v>0</v>
          </cell>
          <cell r="O9661" t="str">
            <v>+++</v>
          </cell>
        </row>
        <row r="9662">
          <cell r="A9662" t="str">
            <v>640.40.80.650-5100.14</v>
          </cell>
          <cell r="B9662" t="str">
            <v>640</v>
          </cell>
          <cell r="C9662" t="str">
            <v>40</v>
          </cell>
          <cell r="D9662" t="str">
            <v>80</v>
          </cell>
          <cell r="E9662" t="str">
            <v>650</v>
          </cell>
          <cell r="F9662" t="str">
            <v>5100.14</v>
          </cell>
          <cell r="G9662" t="str">
            <v>Benefits PPE</v>
          </cell>
          <cell r="H9662">
            <v>0</v>
          </cell>
          <cell r="I9662">
            <v>0</v>
          </cell>
          <cell r="J9662">
            <v>0</v>
          </cell>
          <cell r="K9662">
            <v>0</v>
          </cell>
          <cell r="L9662">
            <v>0</v>
          </cell>
          <cell r="M9662">
            <v>0</v>
          </cell>
          <cell r="N9662">
            <v>0</v>
          </cell>
          <cell r="O9662" t="str">
            <v>+++</v>
          </cell>
        </row>
        <row r="9663">
          <cell r="A9663" t="str">
            <v>640.40.80.650-5100.15</v>
          </cell>
          <cell r="B9663" t="str">
            <v>640</v>
          </cell>
          <cell r="C9663" t="str">
            <v>40</v>
          </cell>
          <cell r="D9663" t="str">
            <v>80</v>
          </cell>
          <cell r="E9663" t="str">
            <v>650</v>
          </cell>
          <cell r="F9663" t="str">
            <v>5100.15</v>
          </cell>
          <cell r="G9663" t="str">
            <v>Benefits Cell Phone Allowance</v>
          </cell>
          <cell r="H9663">
            <v>0</v>
          </cell>
          <cell r="I9663">
            <v>0</v>
          </cell>
          <cell r="J9663">
            <v>0</v>
          </cell>
          <cell r="K9663">
            <v>0</v>
          </cell>
          <cell r="L9663">
            <v>0</v>
          </cell>
          <cell r="M9663">
            <v>0</v>
          </cell>
          <cell r="N9663">
            <v>0</v>
          </cell>
          <cell r="O9663" t="str">
            <v>+++</v>
          </cell>
        </row>
        <row r="9664">
          <cell r="A9664" t="str">
            <v>640.40.80.650-5100.16</v>
          </cell>
          <cell r="B9664" t="str">
            <v>640</v>
          </cell>
          <cell r="C9664" t="str">
            <v>40</v>
          </cell>
          <cell r="D9664" t="str">
            <v>80</v>
          </cell>
          <cell r="E9664" t="str">
            <v>650</v>
          </cell>
          <cell r="F9664" t="str">
            <v>5100.16</v>
          </cell>
          <cell r="G9664" t="str">
            <v>Benefits 1959 Survivor Retirement</v>
          </cell>
          <cell r="H9664">
            <v>0</v>
          </cell>
          <cell r="I9664">
            <v>0</v>
          </cell>
          <cell r="J9664">
            <v>0</v>
          </cell>
          <cell r="K9664">
            <v>0</v>
          </cell>
          <cell r="L9664">
            <v>0</v>
          </cell>
          <cell r="M9664">
            <v>0</v>
          </cell>
          <cell r="N9664">
            <v>0</v>
          </cell>
          <cell r="O9664" t="str">
            <v>+++</v>
          </cell>
        </row>
        <row r="9665">
          <cell r="A9665" t="str">
            <v>640.40.80.650-5100.17</v>
          </cell>
          <cell r="B9665" t="str">
            <v>640</v>
          </cell>
          <cell r="C9665" t="str">
            <v>40</v>
          </cell>
          <cell r="D9665" t="str">
            <v>80</v>
          </cell>
          <cell r="E9665" t="str">
            <v>650</v>
          </cell>
          <cell r="F9665" t="str">
            <v>5100.17</v>
          </cell>
          <cell r="G9665" t="str">
            <v>Benefits Other Post Employment Benefits</v>
          </cell>
          <cell r="H9665">
            <v>0</v>
          </cell>
          <cell r="I9665">
            <v>0</v>
          </cell>
          <cell r="J9665">
            <v>0</v>
          </cell>
          <cell r="K9665">
            <v>0</v>
          </cell>
          <cell r="L9665">
            <v>0</v>
          </cell>
          <cell r="M9665">
            <v>0</v>
          </cell>
          <cell r="N9665">
            <v>0</v>
          </cell>
          <cell r="O9665" t="str">
            <v>+++</v>
          </cell>
        </row>
        <row r="9666">
          <cell r="A9666" t="str">
            <v>640.40.80.650-6000.01</v>
          </cell>
          <cell r="B9666" t="str">
            <v>640</v>
          </cell>
          <cell r="C9666" t="str">
            <v>40</v>
          </cell>
          <cell r="D9666" t="str">
            <v>80</v>
          </cell>
          <cell r="E9666" t="str">
            <v>650</v>
          </cell>
          <cell r="F9666" t="str">
            <v>6000.01</v>
          </cell>
          <cell r="G9666" t="str">
            <v>Professional Services General</v>
          </cell>
          <cell r="H9666">
            <v>20000</v>
          </cell>
          <cell r="I9666">
            <v>0</v>
          </cell>
          <cell r="J9666">
            <v>20000</v>
          </cell>
          <cell r="K9666">
            <v>0</v>
          </cell>
          <cell r="L9666">
            <v>0</v>
          </cell>
          <cell r="M9666">
            <v>1200</v>
          </cell>
          <cell r="N9666">
            <v>18800</v>
          </cell>
          <cell r="O9666">
            <v>0.06</v>
          </cell>
        </row>
        <row r="9667">
          <cell r="A9667" t="str">
            <v>640.40.80.650-6000.09</v>
          </cell>
          <cell r="B9667" t="str">
            <v>640</v>
          </cell>
          <cell r="C9667" t="str">
            <v>40</v>
          </cell>
          <cell r="D9667" t="str">
            <v>80</v>
          </cell>
          <cell r="E9667" t="str">
            <v>650</v>
          </cell>
          <cell r="F9667" t="str">
            <v>6000.09</v>
          </cell>
          <cell r="G9667" t="str">
            <v>Professional Services Uniform</v>
          </cell>
          <cell r="H9667">
            <v>6000</v>
          </cell>
          <cell r="I9667">
            <v>0</v>
          </cell>
          <cell r="J9667">
            <v>6000</v>
          </cell>
          <cell r="K9667">
            <v>0</v>
          </cell>
          <cell r="L9667">
            <v>0</v>
          </cell>
          <cell r="M9667">
            <v>1286.45</v>
          </cell>
          <cell r="N9667">
            <v>4713.55</v>
          </cell>
          <cell r="O9667">
            <v>0.21</v>
          </cell>
        </row>
        <row r="9668">
          <cell r="A9668" t="str">
            <v>640.40.80.650-6280.13</v>
          </cell>
          <cell r="B9668" t="str">
            <v>640</v>
          </cell>
          <cell r="C9668" t="str">
            <v>40</v>
          </cell>
          <cell r="D9668" t="str">
            <v>80</v>
          </cell>
          <cell r="E9668" t="str">
            <v>650</v>
          </cell>
          <cell r="F9668" t="str">
            <v>6280.13</v>
          </cell>
          <cell r="G9668" t="str">
            <v>Supplies-Public Works Laboratory</v>
          </cell>
          <cell r="H9668">
            <v>90000</v>
          </cell>
          <cell r="I9668">
            <v>0</v>
          </cell>
          <cell r="J9668">
            <v>90000</v>
          </cell>
          <cell r="K9668">
            <v>0</v>
          </cell>
          <cell r="L9668">
            <v>0</v>
          </cell>
          <cell r="M9668">
            <v>16519.939999999999</v>
          </cell>
          <cell r="N9668">
            <v>73480.06</v>
          </cell>
          <cell r="O9668">
            <v>0.18</v>
          </cell>
        </row>
        <row r="9669">
          <cell r="A9669" t="str">
            <v>640.40.80.650-6300.01</v>
          </cell>
          <cell r="B9669" t="str">
            <v>640</v>
          </cell>
          <cell r="C9669" t="str">
            <v>40</v>
          </cell>
          <cell r="D9669" t="str">
            <v>80</v>
          </cell>
          <cell r="E9669" t="str">
            <v>650</v>
          </cell>
          <cell r="F9669" t="str">
            <v>6300.01</v>
          </cell>
          <cell r="G9669" t="str">
            <v>Dues &amp; Subscriptions Memberships</v>
          </cell>
          <cell r="H9669">
            <v>1000</v>
          </cell>
          <cell r="I9669">
            <v>0</v>
          </cell>
          <cell r="J9669">
            <v>1000</v>
          </cell>
          <cell r="K9669">
            <v>0</v>
          </cell>
          <cell r="L9669">
            <v>0</v>
          </cell>
          <cell r="M9669">
            <v>384</v>
          </cell>
          <cell r="N9669">
            <v>616</v>
          </cell>
          <cell r="O9669">
            <v>0.38</v>
          </cell>
        </row>
        <row r="9670">
          <cell r="A9670" t="str">
            <v>640.40.80.650-6300.03</v>
          </cell>
          <cell r="B9670" t="str">
            <v>640</v>
          </cell>
          <cell r="C9670" t="str">
            <v>40</v>
          </cell>
          <cell r="D9670" t="str">
            <v>80</v>
          </cell>
          <cell r="E9670" t="str">
            <v>650</v>
          </cell>
          <cell r="F9670" t="str">
            <v>6300.03</v>
          </cell>
          <cell r="G9670" t="str">
            <v>Dues &amp; Subscriptions Certifications</v>
          </cell>
          <cell r="H9670">
            <v>1000</v>
          </cell>
          <cell r="I9670">
            <v>0</v>
          </cell>
          <cell r="J9670">
            <v>1000</v>
          </cell>
          <cell r="K9670">
            <v>0</v>
          </cell>
          <cell r="L9670">
            <v>0</v>
          </cell>
          <cell r="M9670">
            <v>101</v>
          </cell>
          <cell r="N9670">
            <v>899</v>
          </cell>
          <cell r="O9670">
            <v>0.1</v>
          </cell>
        </row>
        <row r="9671">
          <cell r="A9671" t="str">
            <v>640.40.80.650-6400.02</v>
          </cell>
          <cell r="B9671" t="str">
            <v>640</v>
          </cell>
          <cell r="C9671" t="str">
            <v>40</v>
          </cell>
          <cell r="D9671" t="str">
            <v>80</v>
          </cell>
          <cell r="E9671" t="str">
            <v>650</v>
          </cell>
          <cell r="F9671" t="str">
            <v>6400.02</v>
          </cell>
          <cell r="G9671" t="str">
            <v>Repairs &amp; Maintenance Minor Equipment/Other</v>
          </cell>
          <cell r="H9671">
            <v>12000</v>
          </cell>
          <cell r="I9671">
            <v>0</v>
          </cell>
          <cell r="J9671">
            <v>12000</v>
          </cell>
          <cell r="K9671">
            <v>0</v>
          </cell>
          <cell r="L9671">
            <v>0</v>
          </cell>
          <cell r="M9671">
            <v>7554.12</v>
          </cell>
          <cell r="N9671">
            <v>4445.88</v>
          </cell>
          <cell r="O9671">
            <v>0.63</v>
          </cell>
        </row>
        <row r="9672">
          <cell r="A9672" t="str">
            <v>640.40.80.650-6400.19</v>
          </cell>
          <cell r="B9672" t="str">
            <v>640</v>
          </cell>
          <cell r="C9672" t="str">
            <v>40</v>
          </cell>
          <cell r="D9672" t="str">
            <v>80</v>
          </cell>
          <cell r="E9672" t="str">
            <v>650</v>
          </cell>
          <cell r="F9672" t="str">
            <v>6400.19</v>
          </cell>
          <cell r="G9672" t="str">
            <v>Repairs &amp; Maintenance Testing/Certifications</v>
          </cell>
          <cell r="H9672">
            <v>50000</v>
          </cell>
          <cell r="I9672">
            <v>0</v>
          </cell>
          <cell r="J9672">
            <v>50000</v>
          </cell>
          <cell r="K9672">
            <v>0</v>
          </cell>
          <cell r="L9672">
            <v>0</v>
          </cell>
          <cell r="M9672">
            <v>12474</v>
          </cell>
          <cell r="N9672">
            <v>37526</v>
          </cell>
          <cell r="O9672">
            <v>0.25</v>
          </cell>
        </row>
        <row r="9673">
          <cell r="A9673" t="str">
            <v>640.40.80.650-6600.04</v>
          </cell>
          <cell r="B9673" t="str">
            <v>640</v>
          </cell>
          <cell r="C9673" t="str">
            <v>40</v>
          </cell>
          <cell r="D9673" t="str">
            <v>80</v>
          </cell>
          <cell r="E9673" t="str">
            <v>650</v>
          </cell>
          <cell r="F9673" t="str">
            <v>6600.04</v>
          </cell>
          <cell r="G9673" t="str">
            <v>Administrative Expenses Training/Conferences</v>
          </cell>
          <cell r="H9673">
            <v>7500</v>
          </cell>
          <cell r="I9673">
            <v>0</v>
          </cell>
          <cell r="J9673">
            <v>7500</v>
          </cell>
          <cell r="K9673">
            <v>0</v>
          </cell>
          <cell r="L9673">
            <v>0</v>
          </cell>
          <cell r="M9673">
            <v>0</v>
          </cell>
          <cell r="N9673">
            <v>7500</v>
          </cell>
          <cell r="O9673">
            <v>0</v>
          </cell>
        </row>
        <row r="9674">
          <cell r="A9674" t="str">
            <v>640.40.80.650-7000.03</v>
          </cell>
          <cell r="B9674" t="str">
            <v>640</v>
          </cell>
          <cell r="C9674" t="str">
            <v>40</v>
          </cell>
          <cell r="D9674" t="str">
            <v>80</v>
          </cell>
          <cell r="E9674" t="str">
            <v>650</v>
          </cell>
          <cell r="F9674" t="str">
            <v>7000.03</v>
          </cell>
          <cell r="G9674" t="str">
            <v>Capital Outlay Operations Equip-Minor</v>
          </cell>
          <cell r="H9674">
            <v>0</v>
          </cell>
          <cell r="I9674">
            <v>0</v>
          </cell>
          <cell r="J9674">
            <v>0</v>
          </cell>
          <cell r="K9674">
            <v>0</v>
          </cell>
          <cell r="L9674">
            <v>0</v>
          </cell>
          <cell r="M9674">
            <v>0</v>
          </cell>
          <cell r="N9674">
            <v>0</v>
          </cell>
          <cell r="O9674" t="str">
            <v>+++</v>
          </cell>
        </row>
        <row r="9675">
          <cell r="A9675" t="str">
            <v>640.40.80.650-7000.99</v>
          </cell>
          <cell r="B9675" t="str">
            <v>640</v>
          </cell>
          <cell r="C9675" t="str">
            <v>40</v>
          </cell>
          <cell r="D9675" t="str">
            <v>80</v>
          </cell>
          <cell r="E9675" t="str">
            <v>650</v>
          </cell>
          <cell r="F9675" t="str">
            <v>7000.99</v>
          </cell>
          <cell r="G9675" t="str">
            <v>Capital Outlay General</v>
          </cell>
          <cell r="H9675">
            <v>0</v>
          </cell>
          <cell r="I9675">
            <v>0</v>
          </cell>
          <cell r="J9675">
            <v>0</v>
          </cell>
          <cell r="K9675">
            <v>0</v>
          </cell>
          <cell r="L9675">
            <v>0</v>
          </cell>
          <cell r="M9675">
            <v>0</v>
          </cell>
          <cell r="N9675">
            <v>0</v>
          </cell>
          <cell r="O9675" t="str">
            <v>+++</v>
          </cell>
        </row>
        <row r="9676">
          <cell r="A9676" t="str">
            <v>640.40.80.660-5000.01</v>
          </cell>
          <cell r="B9676" t="str">
            <v>640</v>
          </cell>
          <cell r="C9676" t="str">
            <v>40</v>
          </cell>
          <cell r="D9676" t="str">
            <v>80</v>
          </cell>
          <cell r="E9676" t="str">
            <v>660</v>
          </cell>
          <cell r="F9676" t="str">
            <v>5000.01</v>
          </cell>
          <cell r="G9676" t="str">
            <v>Salaries Regular</v>
          </cell>
          <cell r="H9676">
            <v>796665</v>
          </cell>
          <cell r="I9676">
            <v>0</v>
          </cell>
          <cell r="J9676">
            <v>796665</v>
          </cell>
          <cell r="K9676">
            <v>0</v>
          </cell>
          <cell r="L9676">
            <v>0</v>
          </cell>
          <cell r="M9676">
            <v>166167.94</v>
          </cell>
          <cell r="N9676">
            <v>630497.06000000006</v>
          </cell>
          <cell r="O9676">
            <v>0.21</v>
          </cell>
        </row>
        <row r="9677">
          <cell r="A9677" t="str">
            <v>640.40.80.660-5000.02</v>
          </cell>
          <cell r="B9677" t="str">
            <v>640</v>
          </cell>
          <cell r="C9677" t="str">
            <v>40</v>
          </cell>
          <cell r="D9677" t="str">
            <v>80</v>
          </cell>
          <cell r="E9677" t="str">
            <v>660</v>
          </cell>
          <cell r="F9677" t="str">
            <v>5000.02</v>
          </cell>
          <cell r="G9677" t="str">
            <v>Salaries Part Time</v>
          </cell>
          <cell r="H9677">
            <v>0</v>
          </cell>
          <cell r="I9677">
            <v>0</v>
          </cell>
          <cell r="J9677">
            <v>0</v>
          </cell>
          <cell r="K9677">
            <v>0</v>
          </cell>
          <cell r="L9677">
            <v>0</v>
          </cell>
          <cell r="M9677">
            <v>0</v>
          </cell>
          <cell r="N9677">
            <v>0</v>
          </cell>
          <cell r="O9677" t="str">
            <v>+++</v>
          </cell>
        </row>
        <row r="9678">
          <cell r="A9678" t="str">
            <v>640.40.80.660-5000.03</v>
          </cell>
          <cell r="B9678" t="str">
            <v>640</v>
          </cell>
          <cell r="C9678" t="str">
            <v>40</v>
          </cell>
          <cell r="D9678" t="str">
            <v>80</v>
          </cell>
          <cell r="E9678" t="str">
            <v>660</v>
          </cell>
          <cell r="F9678" t="str">
            <v>5000.03</v>
          </cell>
          <cell r="G9678" t="str">
            <v>Salaries Overtime</v>
          </cell>
          <cell r="H9678">
            <v>15500</v>
          </cell>
          <cell r="I9678">
            <v>0</v>
          </cell>
          <cell r="J9678">
            <v>15500</v>
          </cell>
          <cell r="K9678">
            <v>0</v>
          </cell>
          <cell r="L9678">
            <v>0</v>
          </cell>
          <cell r="M9678">
            <v>1366.65</v>
          </cell>
          <cell r="N9678">
            <v>14133.35</v>
          </cell>
          <cell r="O9678">
            <v>0.09</v>
          </cell>
        </row>
        <row r="9679">
          <cell r="A9679" t="str">
            <v>640.40.80.660-5000.04</v>
          </cell>
          <cell r="B9679" t="str">
            <v>640</v>
          </cell>
          <cell r="C9679" t="str">
            <v>40</v>
          </cell>
          <cell r="D9679" t="str">
            <v>80</v>
          </cell>
          <cell r="E9679" t="str">
            <v>660</v>
          </cell>
          <cell r="F9679" t="str">
            <v>5000.04</v>
          </cell>
          <cell r="G9679" t="str">
            <v>Salaries Holiday Pay</v>
          </cell>
          <cell r="H9679">
            <v>0</v>
          </cell>
          <cell r="I9679">
            <v>0</v>
          </cell>
          <cell r="J9679">
            <v>0</v>
          </cell>
          <cell r="K9679">
            <v>0</v>
          </cell>
          <cell r="L9679">
            <v>0</v>
          </cell>
          <cell r="M9679">
            <v>0</v>
          </cell>
          <cell r="N9679">
            <v>0</v>
          </cell>
          <cell r="O9679" t="str">
            <v>+++</v>
          </cell>
        </row>
        <row r="9680">
          <cell r="A9680" t="str">
            <v>640.40.80.660-5000.05</v>
          </cell>
          <cell r="B9680" t="str">
            <v>640</v>
          </cell>
          <cell r="C9680" t="str">
            <v>40</v>
          </cell>
          <cell r="D9680" t="str">
            <v>80</v>
          </cell>
          <cell r="E9680" t="str">
            <v>660</v>
          </cell>
          <cell r="F9680" t="str">
            <v>5000.05</v>
          </cell>
          <cell r="G9680" t="str">
            <v>Salaries Duty Pay</v>
          </cell>
          <cell r="H9680">
            <v>0</v>
          </cell>
          <cell r="I9680">
            <v>0</v>
          </cell>
          <cell r="J9680">
            <v>0</v>
          </cell>
          <cell r="K9680">
            <v>0</v>
          </cell>
          <cell r="L9680">
            <v>0</v>
          </cell>
          <cell r="M9680">
            <v>0</v>
          </cell>
          <cell r="N9680">
            <v>0</v>
          </cell>
          <cell r="O9680" t="str">
            <v>+++</v>
          </cell>
        </row>
        <row r="9681">
          <cell r="A9681" t="str">
            <v>640.40.80.660-5000.06</v>
          </cell>
          <cell r="B9681" t="str">
            <v>640</v>
          </cell>
          <cell r="C9681" t="str">
            <v>40</v>
          </cell>
          <cell r="D9681" t="str">
            <v>80</v>
          </cell>
          <cell r="E9681" t="str">
            <v>660</v>
          </cell>
          <cell r="F9681" t="str">
            <v>5000.06</v>
          </cell>
          <cell r="G9681" t="str">
            <v>Salaries Out of Class</v>
          </cell>
          <cell r="H9681">
            <v>500</v>
          </cell>
          <cell r="I9681">
            <v>0</v>
          </cell>
          <cell r="J9681">
            <v>500</v>
          </cell>
          <cell r="K9681">
            <v>0</v>
          </cell>
          <cell r="L9681">
            <v>0</v>
          </cell>
          <cell r="M9681">
            <v>0</v>
          </cell>
          <cell r="N9681">
            <v>500</v>
          </cell>
          <cell r="O9681">
            <v>0</v>
          </cell>
        </row>
        <row r="9682">
          <cell r="A9682" t="str">
            <v>640.40.80.660-5000.07</v>
          </cell>
          <cell r="B9682" t="str">
            <v>640</v>
          </cell>
          <cell r="C9682" t="str">
            <v>40</v>
          </cell>
          <cell r="D9682" t="str">
            <v>80</v>
          </cell>
          <cell r="E9682" t="str">
            <v>660</v>
          </cell>
          <cell r="F9682" t="str">
            <v>5000.07</v>
          </cell>
          <cell r="G9682" t="str">
            <v>Salaries Admin Leave Pay</v>
          </cell>
          <cell r="H9682">
            <v>3580</v>
          </cell>
          <cell r="I9682">
            <v>0</v>
          </cell>
          <cell r="J9682">
            <v>3580</v>
          </cell>
          <cell r="K9682">
            <v>0</v>
          </cell>
          <cell r="L9682">
            <v>0</v>
          </cell>
          <cell r="M9682">
            <v>0</v>
          </cell>
          <cell r="N9682">
            <v>3580</v>
          </cell>
          <cell r="O9682">
            <v>0</v>
          </cell>
        </row>
        <row r="9683">
          <cell r="A9683" t="str">
            <v>640.40.80.660-5000.08</v>
          </cell>
          <cell r="B9683" t="str">
            <v>640</v>
          </cell>
          <cell r="C9683" t="str">
            <v>40</v>
          </cell>
          <cell r="D9683" t="str">
            <v>80</v>
          </cell>
          <cell r="E9683" t="str">
            <v>660</v>
          </cell>
          <cell r="F9683" t="str">
            <v>5000.08</v>
          </cell>
          <cell r="G9683" t="str">
            <v>Salaries Longevity Pay</v>
          </cell>
          <cell r="H9683">
            <v>6550</v>
          </cell>
          <cell r="I9683">
            <v>0</v>
          </cell>
          <cell r="J9683">
            <v>6550</v>
          </cell>
          <cell r="K9683">
            <v>0</v>
          </cell>
          <cell r="L9683">
            <v>0</v>
          </cell>
          <cell r="M9683">
            <v>2415.92</v>
          </cell>
          <cell r="N9683">
            <v>4134.08</v>
          </cell>
          <cell r="O9683">
            <v>0.37</v>
          </cell>
        </row>
        <row r="9684">
          <cell r="A9684" t="str">
            <v>640.40.80.660-5000.09</v>
          </cell>
          <cell r="B9684" t="str">
            <v>640</v>
          </cell>
          <cell r="C9684" t="str">
            <v>40</v>
          </cell>
          <cell r="D9684" t="str">
            <v>80</v>
          </cell>
          <cell r="E9684" t="str">
            <v>660</v>
          </cell>
          <cell r="F9684" t="str">
            <v>5000.09</v>
          </cell>
          <cell r="G9684" t="str">
            <v>Salaries Mutual Aid Overtime</v>
          </cell>
          <cell r="H9684">
            <v>0</v>
          </cell>
          <cell r="I9684">
            <v>0</v>
          </cell>
          <cell r="J9684">
            <v>0</v>
          </cell>
          <cell r="K9684">
            <v>0</v>
          </cell>
          <cell r="L9684">
            <v>0</v>
          </cell>
          <cell r="M9684">
            <v>0</v>
          </cell>
          <cell r="N9684">
            <v>0</v>
          </cell>
          <cell r="O9684" t="str">
            <v>+++</v>
          </cell>
        </row>
        <row r="9685">
          <cell r="A9685" t="str">
            <v>640.40.80.660-5000.10</v>
          </cell>
          <cell r="B9685" t="str">
            <v>640</v>
          </cell>
          <cell r="C9685" t="str">
            <v>40</v>
          </cell>
          <cell r="D9685" t="str">
            <v>80</v>
          </cell>
          <cell r="E9685" t="str">
            <v>660</v>
          </cell>
          <cell r="F9685" t="str">
            <v>5000.10</v>
          </cell>
          <cell r="G9685" t="str">
            <v>Salaries Furloughs</v>
          </cell>
          <cell r="H9685">
            <v>0</v>
          </cell>
          <cell r="I9685">
            <v>0</v>
          </cell>
          <cell r="J9685">
            <v>0</v>
          </cell>
          <cell r="K9685">
            <v>0</v>
          </cell>
          <cell r="L9685">
            <v>0</v>
          </cell>
          <cell r="M9685">
            <v>0</v>
          </cell>
          <cell r="N9685">
            <v>0</v>
          </cell>
          <cell r="O9685" t="str">
            <v>+++</v>
          </cell>
        </row>
        <row r="9686">
          <cell r="A9686" t="str">
            <v>640.40.80.660-5000.11</v>
          </cell>
          <cell r="B9686" t="str">
            <v>640</v>
          </cell>
          <cell r="C9686" t="str">
            <v>40</v>
          </cell>
          <cell r="D9686" t="str">
            <v>80</v>
          </cell>
          <cell r="E9686" t="str">
            <v>660</v>
          </cell>
          <cell r="F9686" t="str">
            <v>5000.11</v>
          </cell>
          <cell r="G9686" t="str">
            <v>Salaries Worker's Comp</v>
          </cell>
          <cell r="H9686">
            <v>0</v>
          </cell>
          <cell r="I9686">
            <v>0</v>
          </cell>
          <cell r="J9686">
            <v>0</v>
          </cell>
          <cell r="K9686">
            <v>0</v>
          </cell>
          <cell r="L9686">
            <v>0</v>
          </cell>
          <cell r="M9686">
            <v>0</v>
          </cell>
          <cell r="N9686">
            <v>0</v>
          </cell>
          <cell r="O9686" t="str">
            <v>+++</v>
          </cell>
        </row>
        <row r="9687">
          <cell r="A9687" t="str">
            <v>640.40.80.660-5000.12</v>
          </cell>
          <cell r="B9687" t="str">
            <v>640</v>
          </cell>
          <cell r="C9687" t="str">
            <v>40</v>
          </cell>
          <cell r="D9687" t="str">
            <v>80</v>
          </cell>
          <cell r="E9687" t="str">
            <v>660</v>
          </cell>
          <cell r="F9687" t="str">
            <v>5000.12</v>
          </cell>
          <cell r="G9687" t="str">
            <v>Salaries Compensated Absences</v>
          </cell>
          <cell r="H9687">
            <v>0</v>
          </cell>
          <cell r="I9687">
            <v>0</v>
          </cell>
          <cell r="J9687">
            <v>0</v>
          </cell>
          <cell r="K9687">
            <v>0</v>
          </cell>
          <cell r="L9687">
            <v>0</v>
          </cell>
          <cell r="M9687">
            <v>0</v>
          </cell>
          <cell r="N9687">
            <v>0</v>
          </cell>
          <cell r="O9687" t="str">
            <v>+++</v>
          </cell>
        </row>
        <row r="9688">
          <cell r="A9688" t="str">
            <v>640.40.80.660-5000.99</v>
          </cell>
          <cell r="B9688" t="str">
            <v>640</v>
          </cell>
          <cell r="C9688" t="str">
            <v>40</v>
          </cell>
          <cell r="D9688" t="str">
            <v>80</v>
          </cell>
          <cell r="E9688" t="str">
            <v>660</v>
          </cell>
          <cell r="F9688" t="str">
            <v>5000.99</v>
          </cell>
          <cell r="G9688" t="str">
            <v>Salaries New Personnel Requests</v>
          </cell>
          <cell r="H9688">
            <v>0</v>
          </cell>
          <cell r="I9688">
            <v>0</v>
          </cell>
          <cell r="J9688">
            <v>0</v>
          </cell>
          <cell r="K9688">
            <v>0</v>
          </cell>
          <cell r="L9688">
            <v>0</v>
          </cell>
          <cell r="M9688">
            <v>0</v>
          </cell>
          <cell r="N9688">
            <v>0</v>
          </cell>
          <cell r="O9688" t="str">
            <v>+++</v>
          </cell>
        </row>
        <row r="9689">
          <cell r="A9689" t="str">
            <v>640.40.80.660-5100.00</v>
          </cell>
          <cell r="B9689" t="str">
            <v>640</v>
          </cell>
          <cell r="C9689" t="str">
            <v>40</v>
          </cell>
          <cell r="D9689" t="str">
            <v>80</v>
          </cell>
          <cell r="E9689" t="str">
            <v>660</v>
          </cell>
          <cell r="F9689" t="str">
            <v>5100.00</v>
          </cell>
          <cell r="G9689" t="str">
            <v>Benefits PERS Pool Liability</v>
          </cell>
          <cell r="H9689">
            <v>148570</v>
          </cell>
          <cell r="I9689">
            <v>0</v>
          </cell>
          <cell r="J9689">
            <v>148570</v>
          </cell>
          <cell r="K9689">
            <v>0</v>
          </cell>
          <cell r="L9689">
            <v>0</v>
          </cell>
          <cell r="M9689">
            <v>33842.26</v>
          </cell>
          <cell r="N9689">
            <v>114727.74</v>
          </cell>
          <cell r="O9689">
            <v>0.23</v>
          </cell>
        </row>
        <row r="9690">
          <cell r="A9690" t="str">
            <v>640.40.80.660-5100.01</v>
          </cell>
          <cell r="B9690" t="str">
            <v>640</v>
          </cell>
          <cell r="C9690" t="str">
            <v>40</v>
          </cell>
          <cell r="D9690" t="str">
            <v>80</v>
          </cell>
          <cell r="E9690" t="str">
            <v>660</v>
          </cell>
          <cell r="F9690" t="str">
            <v>5100.01</v>
          </cell>
          <cell r="G9690" t="str">
            <v>Benefits Retirement</v>
          </cell>
          <cell r="H9690">
            <v>78085</v>
          </cell>
          <cell r="I9690">
            <v>0</v>
          </cell>
          <cell r="J9690">
            <v>78085</v>
          </cell>
          <cell r="K9690">
            <v>0</v>
          </cell>
          <cell r="L9690">
            <v>0</v>
          </cell>
          <cell r="M9690">
            <v>18026.03</v>
          </cell>
          <cell r="N9690">
            <v>60058.97</v>
          </cell>
          <cell r="O9690">
            <v>0.23</v>
          </cell>
        </row>
        <row r="9691">
          <cell r="A9691" t="str">
            <v>640.40.80.660-5100.02</v>
          </cell>
          <cell r="B9691" t="str">
            <v>640</v>
          </cell>
          <cell r="C9691" t="str">
            <v>40</v>
          </cell>
          <cell r="D9691" t="str">
            <v>80</v>
          </cell>
          <cell r="E9691" t="str">
            <v>660</v>
          </cell>
          <cell r="F9691" t="str">
            <v>5100.02</v>
          </cell>
          <cell r="G9691" t="str">
            <v>Benefits Health Insurance</v>
          </cell>
          <cell r="H9691">
            <v>141995</v>
          </cell>
          <cell r="I9691">
            <v>0</v>
          </cell>
          <cell r="J9691">
            <v>141995</v>
          </cell>
          <cell r="K9691">
            <v>0</v>
          </cell>
          <cell r="L9691">
            <v>0</v>
          </cell>
          <cell r="M9691">
            <v>30642.02</v>
          </cell>
          <cell r="N9691">
            <v>111352.98</v>
          </cell>
          <cell r="O9691">
            <v>0.22</v>
          </cell>
        </row>
        <row r="9692">
          <cell r="A9692" t="str">
            <v>640.40.80.660-5100.03</v>
          </cell>
          <cell r="B9692" t="str">
            <v>640</v>
          </cell>
          <cell r="C9692" t="str">
            <v>40</v>
          </cell>
          <cell r="D9692" t="str">
            <v>80</v>
          </cell>
          <cell r="E9692" t="str">
            <v>660</v>
          </cell>
          <cell r="F9692" t="str">
            <v>5100.03</v>
          </cell>
          <cell r="G9692" t="str">
            <v>Benefits Dental Insurance</v>
          </cell>
          <cell r="H9692">
            <v>14505</v>
          </cell>
          <cell r="I9692">
            <v>0</v>
          </cell>
          <cell r="J9692">
            <v>14505</v>
          </cell>
          <cell r="K9692">
            <v>0</v>
          </cell>
          <cell r="L9692">
            <v>0</v>
          </cell>
          <cell r="M9692">
            <v>2747.22</v>
          </cell>
          <cell r="N9692">
            <v>11757.78</v>
          </cell>
          <cell r="O9692">
            <v>0.19</v>
          </cell>
        </row>
        <row r="9693">
          <cell r="A9693" t="str">
            <v>640.40.80.660-5100.04</v>
          </cell>
          <cell r="B9693" t="str">
            <v>640</v>
          </cell>
          <cell r="C9693" t="str">
            <v>40</v>
          </cell>
          <cell r="D9693" t="str">
            <v>80</v>
          </cell>
          <cell r="E9693" t="str">
            <v>660</v>
          </cell>
          <cell r="F9693" t="str">
            <v>5100.04</v>
          </cell>
          <cell r="G9693" t="str">
            <v>Benefits Vision Insurance</v>
          </cell>
          <cell r="H9693">
            <v>2190</v>
          </cell>
          <cell r="I9693">
            <v>0</v>
          </cell>
          <cell r="J9693">
            <v>2190</v>
          </cell>
          <cell r="K9693">
            <v>0</v>
          </cell>
          <cell r="L9693">
            <v>0</v>
          </cell>
          <cell r="M9693">
            <v>459.86</v>
          </cell>
          <cell r="N9693">
            <v>1730.14</v>
          </cell>
          <cell r="O9693">
            <v>0.21</v>
          </cell>
        </row>
        <row r="9694">
          <cell r="A9694" t="str">
            <v>640.40.80.660-5100.05</v>
          </cell>
          <cell r="B9694" t="str">
            <v>640</v>
          </cell>
          <cell r="C9694" t="str">
            <v>40</v>
          </cell>
          <cell r="D9694" t="str">
            <v>80</v>
          </cell>
          <cell r="E9694" t="str">
            <v>660</v>
          </cell>
          <cell r="F9694" t="str">
            <v>5100.05</v>
          </cell>
          <cell r="G9694" t="str">
            <v>Benefits Life Insurance</v>
          </cell>
          <cell r="H9694">
            <v>1240</v>
          </cell>
          <cell r="I9694">
            <v>0</v>
          </cell>
          <cell r="J9694">
            <v>1240</v>
          </cell>
          <cell r="K9694">
            <v>0</v>
          </cell>
          <cell r="L9694">
            <v>0</v>
          </cell>
          <cell r="M9694">
            <v>188.99</v>
          </cell>
          <cell r="N9694">
            <v>1051.01</v>
          </cell>
          <cell r="O9694">
            <v>0.15</v>
          </cell>
        </row>
        <row r="9695">
          <cell r="A9695" t="str">
            <v>640.40.80.660-5100.06</v>
          </cell>
          <cell r="B9695" t="str">
            <v>640</v>
          </cell>
          <cell r="C9695" t="str">
            <v>40</v>
          </cell>
          <cell r="D9695" t="str">
            <v>80</v>
          </cell>
          <cell r="E9695" t="str">
            <v>660</v>
          </cell>
          <cell r="F9695" t="str">
            <v>5100.06</v>
          </cell>
          <cell r="G9695" t="str">
            <v>Benefits Worker's Comp</v>
          </cell>
          <cell r="H9695">
            <v>24280</v>
          </cell>
          <cell r="I9695">
            <v>0</v>
          </cell>
          <cell r="J9695">
            <v>24280</v>
          </cell>
          <cell r="K9695">
            <v>0</v>
          </cell>
          <cell r="L9695">
            <v>0</v>
          </cell>
          <cell r="M9695">
            <v>0</v>
          </cell>
          <cell r="N9695">
            <v>24280</v>
          </cell>
          <cell r="O9695">
            <v>0</v>
          </cell>
        </row>
        <row r="9696">
          <cell r="A9696" t="str">
            <v>640.40.80.660-5100.07</v>
          </cell>
          <cell r="B9696" t="str">
            <v>640</v>
          </cell>
          <cell r="C9696" t="str">
            <v>40</v>
          </cell>
          <cell r="D9696" t="str">
            <v>80</v>
          </cell>
          <cell r="E9696" t="str">
            <v>660</v>
          </cell>
          <cell r="F9696" t="str">
            <v>5100.07</v>
          </cell>
          <cell r="G9696" t="str">
            <v>Benefits Long Term Disability</v>
          </cell>
          <cell r="H9696">
            <v>4730</v>
          </cell>
          <cell r="I9696">
            <v>0</v>
          </cell>
          <cell r="J9696">
            <v>4730</v>
          </cell>
          <cell r="K9696">
            <v>0</v>
          </cell>
          <cell r="L9696">
            <v>0</v>
          </cell>
          <cell r="M9696">
            <v>734.08</v>
          </cell>
          <cell r="N9696">
            <v>3995.92</v>
          </cell>
          <cell r="O9696">
            <v>0.16</v>
          </cell>
        </row>
        <row r="9697">
          <cell r="A9697" t="str">
            <v>640.40.80.660-5100.08</v>
          </cell>
          <cell r="B9697" t="str">
            <v>640</v>
          </cell>
          <cell r="C9697" t="str">
            <v>40</v>
          </cell>
          <cell r="D9697" t="str">
            <v>80</v>
          </cell>
          <cell r="E9697" t="str">
            <v>660</v>
          </cell>
          <cell r="F9697" t="str">
            <v>5100.08</v>
          </cell>
          <cell r="G9697" t="str">
            <v>Benefits Deferred Compensation</v>
          </cell>
          <cell r="H9697">
            <v>26615</v>
          </cell>
          <cell r="I9697">
            <v>0</v>
          </cell>
          <cell r="J9697">
            <v>26615</v>
          </cell>
          <cell r="K9697">
            <v>0</v>
          </cell>
          <cell r="L9697">
            <v>0</v>
          </cell>
          <cell r="M9697">
            <v>7107.17</v>
          </cell>
          <cell r="N9697">
            <v>19507.830000000002</v>
          </cell>
          <cell r="O9697">
            <v>0.27</v>
          </cell>
        </row>
        <row r="9698">
          <cell r="A9698" t="str">
            <v>640.40.80.660-5100.09</v>
          </cell>
          <cell r="B9698" t="str">
            <v>640</v>
          </cell>
          <cell r="C9698" t="str">
            <v>40</v>
          </cell>
          <cell r="D9698" t="str">
            <v>80</v>
          </cell>
          <cell r="E9698" t="str">
            <v>660</v>
          </cell>
          <cell r="F9698" t="str">
            <v>5100.09</v>
          </cell>
          <cell r="G9698" t="str">
            <v>Benefits Unemployment Insurance</v>
          </cell>
          <cell r="H9698">
            <v>0</v>
          </cell>
          <cell r="I9698">
            <v>0</v>
          </cell>
          <cell r="J9698">
            <v>0</v>
          </cell>
          <cell r="K9698">
            <v>0</v>
          </cell>
          <cell r="L9698">
            <v>0</v>
          </cell>
          <cell r="M9698">
            <v>0</v>
          </cell>
          <cell r="N9698">
            <v>0</v>
          </cell>
          <cell r="O9698" t="str">
            <v>+++</v>
          </cell>
        </row>
        <row r="9699">
          <cell r="A9699" t="str">
            <v>640.40.80.660-5100.10</v>
          </cell>
          <cell r="B9699" t="str">
            <v>640</v>
          </cell>
          <cell r="C9699" t="str">
            <v>40</v>
          </cell>
          <cell r="D9699" t="str">
            <v>80</v>
          </cell>
          <cell r="E9699" t="str">
            <v>660</v>
          </cell>
          <cell r="F9699" t="str">
            <v>5100.10</v>
          </cell>
          <cell r="G9699" t="str">
            <v>Benefits Uniform Allowance</v>
          </cell>
          <cell r="H9699">
            <v>150</v>
          </cell>
          <cell r="I9699">
            <v>0</v>
          </cell>
          <cell r="J9699">
            <v>150</v>
          </cell>
          <cell r="K9699">
            <v>0</v>
          </cell>
          <cell r="L9699">
            <v>0</v>
          </cell>
          <cell r="M9699">
            <v>0</v>
          </cell>
          <cell r="N9699">
            <v>150</v>
          </cell>
          <cell r="O9699">
            <v>0</v>
          </cell>
        </row>
        <row r="9700">
          <cell r="A9700" t="str">
            <v>640.40.80.660-5100.11</v>
          </cell>
          <cell r="B9700" t="str">
            <v>640</v>
          </cell>
          <cell r="C9700" t="str">
            <v>40</v>
          </cell>
          <cell r="D9700" t="str">
            <v>80</v>
          </cell>
          <cell r="E9700" t="str">
            <v>660</v>
          </cell>
          <cell r="F9700" t="str">
            <v>5100.11</v>
          </cell>
          <cell r="G9700" t="str">
            <v>Benefits Medicare</v>
          </cell>
          <cell r="H9700">
            <v>12025</v>
          </cell>
          <cell r="I9700">
            <v>0</v>
          </cell>
          <cell r="J9700">
            <v>12025</v>
          </cell>
          <cell r="K9700">
            <v>0</v>
          </cell>
          <cell r="L9700">
            <v>0</v>
          </cell>
          <cell r="M9700">
            <v>2559.12</v>
          </cell>
          <cell r="N9700">
            <v>9465.8799999999992</v>
          </cell>
          <cell r="O9700">
            <v>0.21</v>
          </cell>
        </row>
        <row r="9701">
          <cell r="A9701" t="str">
            <v>640.40.80.660-5100.12</v>
          </cell>
          <cell r="B9701" t="str">
            <v>640</v>
          </cell>
          <cell r="C9701" t="str">
            <v>40</v>
          </cell>
          <cell r="D9701" t="str">
            <v>80</v>
          </cell>
          <cell r="E9701" t="str">
            <v>660</v>
          </cell>
          <cell r="F9701" t="str">
            <v>5100.12</v>
          </cell>
          <cell r="G9701" t="str">
            <v>Benefits Annual Physical Exam</v>
          </cell>
          <cell r="H9701">
            <v>0</v>
          </cell>
          <cell r="I9701">
            <v>0</v>
          </cell>
          <cell r="J9701">
            <v>0</v>
          </cell>
          <cell r="K9701">
            <v>0</v>
          </cell>
          <cell r="L9701">
            <v>0</v>
          </cell>
          <cell r="M9701">
            <v>0</v>
          </cell>
          <cell r="N9701">
            <v>0</v>
          </cell>
          <cell r="O9701" t="str">
            <v>+++</v>
          </cell>
        </row>
        <row r="9702">
          <cell r="A9702" t="str">
            <v>640.40.80.660-5100.13</v>
          </cell>
          <cell r="B9702" t="str">
            <v>640</v>
          </cell>
          <cell r="C9702" t="str">
            <v>40</v>
          </cell>
          <cell r="D9702" t="str">
            <v>80</v>
          </cell>
          <cell r="E9702" t="str">
            <v>660</v>
          </cell>
          <cell r="F9702" t="str">
            <v>5100.13</v>
          </cell>
          <cell r="G9702" t="str">
            <v>Benefits Employee Assistance Program</v>
          </cell>
          <cell r="H9702">
            <v>0</v>
          </cell>
          <cell r="I9702">
            <v>0</v>
          </cell>
          <cell r="J9702">
            <v>0</v>
          </cell>
          <cell r="K9702">
            <v>0</v>
          </cell>
          <cell r="L9702">
            <v>0</v>
          </cell>
          <cell r="M9702">
            <v>0</v>
          </cell>
          <cell r="N9702">
            <v>0</v>
          </cell>
          <cell r="O9702" t="str">
            <v>+++</v>
          </cell>
        </row>
        <row r="9703">
          <cell r="A9703" t="str">
            <v>640.40.80.660-5100.14</v>
          </cell>
          <cell r="B9703" t="str">
            <v>640</v>
          </cell>
          <cell r="C9703" t="str">
            <v>40</v>
          </cell>
          <cell r="D9703" t="str">
            <v>80</v>
          </cell>
          <cell r="E9703" t="str">
            <v>660</v>
          </cell>
          <cell r="F9703" t="str">
            <v>5100.14</v>
          </cell>
          <cell r="G9703" t="str">
            <v>Benefits PPE</v>
          </cell>
          <cell r="H9703">
            <v>0</v>
          </cell>
          <cell r="I9703">
            <v>0</v>
          </cell>
          <cell r="J9703">
            <v>0</v>
          </cell>
          <cell r="K9703">
            <v>0</v>
          </cell>
          <cell r="L9703">
            <v>0</v>
          </cell>
          <cell r="M9703">
            <v>0</v>
          </cell>
          <cell r="N9703">
            <v>0</v>
          </cell>
          <cell r="O9703" t="str">
            <v>+++</v>
          </cell>
        </row>
        <row r="9704">
          <cell r="A9704" t="str">
            <v>640.40.80.660-5100.15</v>
          </cell>
          <cell r="B9704" t="str">
            <v>640</v>
          </cell>
          <cell r="C9704" t="str">
            <v>40</v>
          </cell>
          <cell r="D9704" t="str">
            <v>80</v>
          </cell>
          <cell r="E9704" t="str">
            <v>660</v>
          </cell>
          <cell r="F9704" t="str">
            <v>5100.15</v>
          </cell>
          <cell r="G9704" t="str">
            <v>Benefits Cell Phone Allowance</v>
          </cell>
          <cell r="H9704">
            <v>325</v>
          </cell>
          <cell r="I9704">
            <v>0</v>
          </cell>
          <cell r="J9704">
            <v>325</v>
          </cell>
          <cell r="K9704">
            <v>0</v>
          </cell>
          <cell r="L9704">
            <v>0</v>
          </cell>
          <cell r="M9704">
            <v>81</v>
          </cell>
          <cell r="N9704">
            <v>244</v>
          </cell>
          <cell r="O9704">
            <v>0.25</v>
          </cell>
        </row>
        <row r="9705">
          <cell r="A9705" t="str">
            <v>640.40.80.660-5100.16</v>
          </cell>
          <cell r="B9705" t="str">
            <v>640</v>
          </cell>
          <cell r="C9705" t="str">
            <v>40</v>
          </cell>
          <cell r="D9705" t="str">
            <v>80</v>
          </cell>
          <cell r="E9705" t="str">
            <v>660</v>
          </cell>
          <cell r="F9705" t="str">
            <v>5100.16</v>
          </cell>
          <cell r="G9705" t="str">
            <v>Benefits 1959 Survivor Retirement</v>
          </cell>
          <cell r="H9705">
            <v>0</v>
          </cell>
          <cell r="I9705">
            <v>0</v>
          </cell>
          <cell r="J9705">
            <v>0</v>
          </cell>
          <cell r="K9705">
            <v>0</v>
          </cell>
          <cell r="L9705">
            <v>0</v>
          </cell>
          <cell r="M9705">
            <v>0</v>
          </cell>
          <cell r="N9705">
            <v>0</v>
          </cell>
          <cell r="O9705" t="str">
            <v>+++</v>
          </cell>
        </row>
        <row r="9706">
          <cell r="A9706" t="str">
            <v>640.40.80.660-5100.17</v>
          </cell>
          <cell r="B9706" t="str">
            <v>640</v>
          </cell>
          <cell r="C9706" t="str">
            <v>40</v>
          </cell>
          <cell r="D9706" t="str">
            <v>80</v>
          </cell>
          <cell r="E9706" t="str">
            <v>660</v>
          </cell>
          <cell r="F9706" t="str">
            <v>5100.17</v>
          </cell>
          <cell r="G9706" t="str">
            <v>Benefits Other Post Employment Benefits</v>
          </cell>
          <cell r="H9706">
            <v>0</v>
          </cell>
          <cell r="I9706">
            <v>0</v>
          </cell>
          <cell r="J9706">
            <v>0</v>
          </cell>
          <cell r="K9706">
            <v>0</v>
          </cell>
          <cell r="L9706">
            <v>0</v>
          </cell>
          <cell r="M9706">
            <v>0</v>
          </cell>
          <cell r="N9706">
            <v>0</v>
          </cell>
          <cell r="O9706" t="str">
            <v>+++</v>
          </cell>
        </row>
        <row r="9707">
          <cell r="A9707" t="str">
            <v>640.40.80.660-6000.01</v>
          </cell>
          <cell r="B9707" t="str">
            <v>640</v>
          </cell>
          <cell r="C9707" t="str">
            <v>40</v>
          </cell>
          <cell r="D9707" t="str">
            <v>80</v>
          </cell>
          <cell r="E9707" t="str">
            <v>660</v>
          </cell>
          <cell r="F9707" t="str">
            <v>6000.01</v>
          </cell>
          <cell r="G9707" t="str">
            <v>Professional Services General</v>
          </cell>
          <cell r="H9707">
            <v>70000</v>
          </cell>
          <cell r="I9707">
            <v>8057</v>
          </cell>
          <cell r="J9707">
            <v>78057</v>
          </cell>
          <cell r="K9707">
            <v>0</v>
          </cell>
          <cell r="L9707">
            <v>12453.87</v>
          </cell>
          <cell r="M9707">
            <v>8582.42</v>
          </cell>
          <cell r="N9707">
            <v>57020.71</v>
          </cell>
          <cell r="O9707">
            <v>0.27</v>
          </cell>
        </row>
        <row r="9708">
          <cell r="A9708" t="str">
            <v>640.40.80.660-6000.07</v>
          </cell>
          <cell r="B9708" t="str">
            <v>640</v>
          </cell>
          <cell r="C9708" t="str">
            <v>40</v>
          </cell>
          <cell r="D9708" t="str">
            <v>80</v>
          </cell>
          <cell r="E9708" t="str">
            <v>660</v>
          </cell>
          <cell r="F9708" t="str">
            <v>6000.07</v>
          </cell>
          <cell r="G9708" t="str">
            <v>Professional Services Weed Abatement</v>
          </cell>
          <cell r="H9708">
            <v>15000</v>
          </cell>
          <cell r="I9708">
            <v>0</v>
          </cell>
          <cell r="J9708">
            <v>15000</v>
          </cell>
          <cell r="K9708">
            <v>0</v>
          </cell>
          <cell r="L9708">
            <v>0</v>
          </cell>
          <cell r="M9708">
            <v>0</v>
          </cell>
          <cell r="N9708">
            <v>15000</v>
          </cell>
          <cell r="O9708">
            <v>0</v>
          </cell>
        </row>
        <row r="9709">
          <cell r="A9709" t="str">
            <v>640.40.80.660-6000.09</v>
          </cell>
          <cell r="B9709" t="str">
            <v>640</v>
          </cell>
          <cell r="C9709" t="str">
            <v>40</v>
          </cell>
          <cell r="D9709" t="str">
            <v>80</v>
          </cell>
          <cell r="E9709" t="str">
            <v>660</v>
          </cell>
          <cell r="F9709" t="str">
            <v>6000.09</v>
          </cell>
          <cell r="G9709" t="str">
            <v>Professional Services Uniform</v>
          </cell>
          <cell r="H9709">
            <v>7000</v>
          </cell>
          <cell r="I9709">
            <v>0</v>
          </cell>
          <cell r="J9709">
            <v>7000</v>
          </cell>
          <cell r="K9709">
            <v>0</v>
          </cell>
          <cell r="L9709">
            <v>0</v>
          </cell>
          <cell r="M9709">
            <v>2429.12</v>
          </cell>
          <cell r="N9709">
            <v>4570.88</v>
          </cell>
          <cell r="O9709">
            <v>0.35</v>
          </cell>
        </row>
        <row r="9710">
          <cell r="A9710" t="str">
            <v>640.40.80.660-6200.02</v>
          </cell>
          <cell r="B9710" t="str">
            <v>640</v>
          </cell>
          <cell r="C9710" t="str">
            <v>40</v>
          </cell>
          <cell r="D9710" t="str">
            <v>80</v>
          </cell>
          <cell r="E9710" t="str">
            <v>660</v>
          </cell>
          <cell r="F9710" t="str">
            <v>6200.02</v>
          </cell>
          <cell r="G9710" t="str">
            <v>Supplies Special Department</v>
          </cell>
          <cell r="H9710">
            <v>250000</v>
          </cell>
          <cell r="I9710">
            <v>0</v>
          </cell>
          <cell r="J9710">
            <v>250000</v>
          </cell>
          <cell r="K9710">
            <v>0</v>
          </cell>
          <cell r="L9710">
            <v>17711.02</v>
          </cell>
          <cell r="M9710">
            <v>47879.29</v>
          </cell>
          <cell r="N9710">
            <v>184409.69</v>
          </cell>
          <cell r="O9710">
            <v>0.26</v>
          </cell>
        </row>
        <row r="9711">
          <cell r="A9711" t="str">
            <v>640.40.80.660-6200.05</v>
          </cell>
          <cell r="B9711" t="str">
            <v>640</v>
          </cell>
          <cell r="C9711" t="str">
            <v>40</v>
          </cell>
          <cell r="D9711" t="str">
            <v>80</v>
          </cell>
          <cell r="E9711" t="str">
            <v>660</v>
          </cell>
          <cell r="F9711" t="str">
            <v>6200.05</v>
          </cell>
          <cell r="G9711" t="str">
            <v>Supplies Gasoline</v>
          </cell>
          <cell r="H9711">
            <v>39500</v>
          </cell>
          <cell r="I9711">
            <v>0</v>
          </cell>
          <cell r="J9711">
            <v>39500</v>
          </cell>
          <cell r="K9711">
            <v>0</v>
          </cell>
          <cell r="L9711">
            <v>0</v>
          </cell>
          <cell r="M9711">
            <v>4224.16</v>
          </cell>
          <cell r="N9711">
            <v>35275.839999999997</v>
          </cell>
          <cell r="O9711">
            <v>0.11</v>
          </cell>
        </row>
        <row r="9712">
          <cell r="A9712" t="str">
            <v>640.40.80.660-6200.07</v>
          </cell>
          <cell r="B9712" t="str">
            <v>640</v>
          </cell>
          <cell r="C9712" t="str">
            <v>40</v>
          </cell>
          <cell r="D9712" t="str">
            <v>80</v>
          </cell>
          <cell r="E9712" t="str">
            <v>660</v>
          </cell>
          <cell r="F9712" t="str">
            <v>6200.07</v>
          </cell>
          <cell r="G9712" t="str">
            <v>Supplies Radio Communication &amp; Maint</v>
          </cell>
          <cell r="H9712">
            <v>2500</v>
          </cell>
          <cell r="I9712">
            <v>0</v>
          </cell>
          <cell r="J9712">
            <v>2500</v>
          </cell>
          <cell r="K9712">
            <v>0</v>
          </cell>
          <cell r="L9712">
            <v>0</v>
          </cell>
          <cell r="M9712">
            <v>0</v>
          </cell>
          <cell r="N9712">
            <v>2500</v>
          </cell>
          <cell r="O9712">
            <v>0</v>
          </cell>
        </row>
        <row r="9713">
          <cell r="A9713" t="str">
            <v>640.40.80.660-6200.12</v>
          </cell>
          <cell r="B9713" t="str">
            <v>640</v>
          </cell>
          <cell r="C9713" t="str">
            <v>40</v>
          </cell>
          <cell r="D9713" t="str">
            <v>80</v>
          </cell>
          <cell r="E9713" t="str">
            <v>660</v>
          </cell>
          <cell r="F9713" t="str">
            <v>6200.12</v>
          </cell>
          <cell r="G9713" t="str">
            <v>Supplies CNG</v>
          </cell>
          <cell r="H9713">
            <v>8000</v>
          </cell>
          <cell r="I9713">
            <v>0</v>
          </cell>
          <cell r="J9713">
            <v>8000</v>
          </cell>
          <cell r="K9713">
            <v>0</v>
          </cell>
          <cell r="L9713">
            <v>0</v>
          </cell>
          <cell r="M9713">
            <v>967.88</v>
          </cell>
          <cell r="N9713">
            <v>7032.12</v>
          </cell>
          <cell r="O9713">
            <v>0.12</v>
          </cell>
        </row>
        <row r="9714">
          <cell r="A9714" t="str">
            <v>640.40.80.660-6280.14</v>
          </cell>
          <cell r="B9714" t="str">
            <v>640</v>
          </cell>
          <cell r="C9714" t="str">
            <v>40</v>
          </cell>
          <cell r="D9714" t="str">
            <v>80</v>
          </cell>
          <cell r="E9714" t="str">
            <v>660</v>
          </cell>
          <cell r="F9714" t="str">
            <v>6280.14</v>
          </cell>
          <cell r="G9714" t="str">
            <v>Supplies-Public Works Protective Clothing</v>
          </cell>
          <cell r="H9714">
            <v>12000</v>
          </cell>
          <cell r="I9714">
            <v>0</v>
          </cell>
          <cell r="J9714">
            <v>12000</v>
          </cell>
          <cell r="K9714">
            <v>0</v>
          </cell>
          <cell r="L9714">
            <v>0</v>
          </cell>
          <cell r="M9714">
            <v>341.75</v>
          </cell>
          <cell r="N9714">
            <v>11658.25</v>
          </cell>
          <cell r="O9714">
            <v>0.03</v>
          </cell>
        </row>
        <row r="9715">
          <cell r="A9715" t="str">
            <v>640.40.80.660-6280.15</v>
          </cell>
          <cell r="B9715" t="str">
            <v>640</v>
          </cell>
          <cell r="C9715" t="str">
            <v>40</v>
          </cell>
          <cell r="D9715" t="str">
            <v>80</v>
          </cell>
          <cell r="E9715" t="str">
            <v>660</v>
          </cell>
          <cell r="F9715" t="str">
            <v>6280.15</v>
          </cell>
          <cell r="G9715" t="str">
            <v>Supplies-Public Works Mechanics Tools</v>
          </cell>
          <cell r="H9715">
            <v>7000</v>
          </cell>
          <cell r="I9715">
            <v>0</v>
          </cell>
          <cell r="J9715">
            <v>7000</v>
          </cell>
          <cell r="K9715">
            <v>0</v>
          </cell>
          <cell r="L9715">
            <v>0</v>
          </cell>
          <cell r="M9715">
            <v>6037.05</v>
          </cell>
          <cell r="N9715">
            <v>962.95</v>
          </cell>
          <cell r="O9715">
            <v>0.86</v>
          </cell>
        </row>
        <row r="9716">
          <cell r="A9716" t="str">
            <v>640.40.80.660-6280.16</v>
          </cell>
          <cell r="B9716" t="str">
            <v>640</v>
          </cell>
          <cell r="C9716" t="str">
            <v>40</v>
          </cell>
          <cell r="D9716" t="str">
            <v>80</v>
          </cell>
          <cell r="E9716" t="str">
            <v>660</v>
          </cell>
          <cell r="F9716" t="str">
            <v>6280.16</v>
          </cell>
          <cell r="G9716" t="str">
            <v>Supplies-Public Works UV System Supplies</v>
          </cell>
          <cell r="H9716">
            <v>650000</v>
          </cell>
          <cell r="I9716">
            <v>0</v>
          </cell>
          <cell r="J9716">
            <v>650000</v>
          </cell>
          <cell r="K9716">
            <v>0</v>
          </cell>
          <cell r="L9716">
            <v>41144.19</v>
          </cell>
          <cell r="M9716">
            <v>10201.219999999999</v>
          </cell>
          <cell r="N9716">
            <v>598654.59</v>
          </cell>
          <cell r="O9716">
            <v>0.08</v>
          </cell>
        </row>
        <row r="9717">
          <cell r="A9717" t="str">
            <v>640.40.80.660-6280.42</v>
          </cell>
          <cell r="B9717" t="str">
            <v>640</v>
          </cell>
          <cell r="C9717" t="str">
            <v>40</v>
          </cell>
          <cell r="D9717" t="str">
            <v>80</v>
          </cell>
          <cell r="E9717" t="str">
            <v>660</v>
          </cell>
          <cell r="F9717" t="str">
            <v>6280.42</v>
          </cell>
          <cell r="G9717" t="str">
            <v>Supplies-Public Works Industrial Wastewater</v>
          </cell>
          <cell r="H9717">
            <v>25000</v>
          </cell>
          <cell r="I9717">
            <v>0</v>
          </cell>
          <cell r="J9717">
            <v>25000</v>
          </cell>
          <cell r="K9717">
            <v>0</v>
          </cell>
          <cell r="L9717">
            <v>0</v>
          </cell>
          <cell r="M9717">
            <v>0</v>
          </cell>
          <cell r="N9717">
            <v>25000</v>
          </cell>
          <cell r="O9717">
            <v>0</v>
          </cell>
        </row>
        <row r="9718">
          <cell r="A9718" t="str">
            <v>640.40.80.660-6300.01</v>
          </cell>
          <cell r="B9718" t="str">
            <v>640</v>
          </cell>
          <cell r="C9718" t="str">
            <v>40</v>
          </cell>
          <cell r="D9718" t="str">
            <v>80</v>
          </cell>
          <cell r="E9718" t="str">
            <v>660</v>
          </cell>
          <cell r="F9718" t="str">
            <v>6300.01</v>
          </cell>
          <cell r="G9718" t="str">
            <v>Dues &amp; Subscriptions Memberships</v>
          </cell>
          <cell r="H9718">
            <v>1600</v>
          </cell>
          <cell r="I9718">
            <v>0</v>
          </cell>
          <cell r="J9718">
            <v>1600</v>
          </cell>
          <cell r="K9718">
            <v>0</v>
          </cell>
          <cell r="L9718">
            <v>0</v>
          </cell>
          <cell r="M9718">
            <v>960</v>
          </cell>
          <cell r="N9718">
            <v>640</v>
          </cell>
          <cell r="O9718">
            <v>0.6</v>
          </cell>
        </row>
        <row r="9719">
          <cell r="A9719" t="str">
            <v>640.40.80.660-6300.03</v>
          </cell>
          <cell r="B9719" t="str">
            <v>640</v>
          </cell>
          <cell r="C9719" t="str">
            <v>40</v>
          </cell>
          <cell r="D9719" t="str">
            <v>80</v>
          </cell>
          <cell r="E9719" t="str">
            <v>660</v>
          </cell>
          <cell r="F9719" t="str">
            <v>6300.03</v>
          </cell>
          <cell r="G9719" t="str">
            <v>Dues &amp; Subscriptions Certifications</v>
          </cell>
          <cell r="H9719">
            <v>1000</v>
          </cell>
          <cell r="I9719">
            <v>0</v>
          </cell>
          <cell r="J9719">
            <v>1000</v>
          </cell>
          <cell r="K9719">
            <v>0</v>
          </cell>
          <cell r="L9719">
            <v>0</v>
          </cell>
          <cell r="M9719">
            <v>202</v>
          </cell>
          <cell r="N9719">
            <v>798</v>
          </cell>
          <cell r="O9719">
            <v>0.2</v>
          </cell>
        </row>
        <row r="9720">
          <cell r="A9720" t="str">
            <v>640.40.80.660-6350.03</v>
          </cell>
          <cell r="B9720" t="str">
            <v>640</v>
          </cell>
          <cell r="C9720" t="str">
            <v>40</v>
          </cell>
          <cell r="D9720" t="str">
            <v>80</v>
          </cell>
          <cell r="E9720" t="str">
            <v>660</v>
          </cell>
          <cell r="F9720" t="str">
            <v>6350.03</v>
          </cell>
          <cell r="G9720" t="str">
            <v>Maintenance Agreements &amp; Licenses Maintenance Agreements</v>
          </cell>
          <cell r="H9720">
            <v>120000</v>
          </cell>
          <cell r="I9720">
            <v>0</v>
          </cell>
          <cell r="J9720">
            <v>120000</v>
          </cell>
          <cell r="K9720">
            <v>0</v>
          </cell>
          <cell r="L9720">
            <v>0</v>
          </cell>
          <cell r="M9720">
            <v>16039.11</v>
          </cell>
          <cell r="N9720">
            <v>103960.89</v>
          </cell>
          <cell r="O9720">
            <v>0.13</v>
          </cell>
        </row>
        <row r="9721">
          <cell r="A9721" t="str">
            <v>640.40.80.660-6350.04</v>
          </cell>
          <cell r="B9721" t="str">
            <v>640</v>
          </cell>
          <cell r="C9721" t="str">
            <v>40</v>
          </cell>
          <cell r="D9721" t="str">
            <v>80</v>
          </cell>
          <cell r="E9721" t="str">
            <v>660</v>
          </cell>
          <cell r="F9721" t="str">
            <v>6350.04</v>
          </cell>
          <cell r="G9721" t="str">
            <v>Maintenance Agreements &amp; Licenses SCADA</v>
          </cell>
          <cell r="H9721">
            <v>150000</v>
          </cell>
          <cell r="I9721">
            <v>0</v>
          </cell>
          <cell r="J9721">
            <v>150000</v>
          </cell>
          <cell r="K9721">
            <v>0</v>
          </cell>
          <cell r="L9721">
            <v>3775</v>
          </cell>
          <cell r="M9721">
            <v>75000</v>
          </cell>
          <cell r="N9721">
            <v>71225</v>
          </cell>
          <cell r="O9721">
            <v>0.53</v>
          </cell>
        </row>
        <row r="9722">
          <cell r="A9722" t="str">
            <v>640.40.80.660-6400.01</v>
          </cell>
          <cell r="B9722" t="str">
            <v>640</v>
          </cell>
          <cell r="C9722" t="str">
            <v>40</v>
          </cell>
          <cell r="D9722" t="str">
            <v>80</v>
          </cell>
          <cell r="E9722" t="str">
            <v>660</v>
          </cell>
          <cell r="F9722" t="str">
            <v>6400.01</v>
          </cell>
          <cell r="G9722" t="str">
            <v>Repairs &amp; Maintenance Building</v>
          </cell>
          <cell r="H9722">
            <v>70000</v>
          </cell>
          <cell r="I9722">
            <v>3663</v>
          </cell>
          <cell r="J9722">
            <v>73663</v>
          </cell>
          <cell r="K9722">
            <v>0</v>
          </cell>
          <cell r="L9722">
            <v>29480</v>
          </cell>
          <cell r="M9722">
            <v>3487.26</v>
          </cell>
          <cell r="N9722">
            <v>40695.74</v>
          </cell>
          <cell r="O9722">
            <v>0.45</v>
          </cell>
        </row>
        <row r="9723">
          <cell r="A9723" t="str">
            <v>640.40.80.660-6400.02</v>
          </cell>
          <cell r="B9723" t="str">
            <v>640</v>
          </cell>
          <cell r="C9723" t="str">
            <v>40</v>
          </cell>
          <cell r="D9723" t="str">
            <v>80</v>
          </cell>
          <cell r="E9723" t="str">
            <v>660</v>
          </cell>
          <cell r="F9723" t="str">
            <v>6400.02</v>
          </cell>
          <cell r="G9723" t="str">
            <v>Repairs &amp; Maintenance Minor Equipment/Other</v>
          </cell>
          <cell r="H9723">
            <v>183120</v>
          </cell>
          <cell r="I9723">
            <v>6043</v>
          </cell>
          <cell r="J9723">
            <v>189163</v>
          </cell>
          <cell r="K9723">
            <v>0</v>
          </cell>
          <cell r="L9723">
            <v>53139.28</v>
          </cell>
          <cell r="M9723">
            <v>7528.25</v>
          </cell>
          <cell r="N9723">
            <v>128495.47</v>
          </cell>
          <cell r="O9723">
            <v>0.32</v>
          </cell>
        </row>
        <row r="9724">
          <cell r="A9724" t="str">
            <v>640.40.80.660-6400.03</v>
          </cell>
          <cell r="B9724" t="str">
            <v>640</v>
          </cell>
          <cell r="C9724" t="str">
            <v>40</v>
          </cell>
          <cell r="D9724" t="str">
            <v>80</v>
          </cell>
          <cell r="E9724" t="str">
            <v>660</v>
          </cell>
          <cell r="F9724" t="str">
            <v>6400.03</v>
          </cell>
          <cell r="G9724" t="str">
            <v>Repairs &amp; Maintenance Major Repair &amp; Contingency</v>
          </cell>
          <cell r="H9724">
            <v>75000</v>
          </cell>
          <cell r="I9724">
            <v>0</v>
          </cell>
          <cell r="J9724">
            <v>75000</v>
          </cell>
          <cell r="K9724">
            <v>0</v>
          </cell>
          <cell r="L9724">
            <v>24073.55</v>
          </cell>
          <cell r="M9724">
            <v>0</v>
          </cell>
          <cell r="N9724">
            <v>50926.45</v>
          </cell>
          <cell r="O9724">
            <v>0.32</v>
          </cell>
        </row>
        <row r="9725">
          <cell r="A9725" t="str">
            <v>640.40.80.660-6400.04</v>
          </cell>
          <cell r="B9725" t="str">
            <v>640</v>
          </cell>
          <cell r="C9725" t="str">
            <v>40</v>
          </cell>
          <cell r="D9725" t="str">
            <v>80</v>
          </cell>
          <cell r="E9725" t="str">
            <v>660</v>
          </cell>
          <cell r="F9725" t="str">
            <v>6400.04</v>
          </cell>
          <cell r="G9725" t="str">
            <v>Repairs &amp; Maintenance Equipment Rental</v>
          </cell>
          <cell r="H9725">
            <v>30000</v>
          </cell>
          <cell r="I9725">
            <v>0</v>
          </cell>
          <cell r="J9725">
            <v>30000</v>
          </cell>
          <cell r="K9725">
            <v>0</v>
          </cell>
          <cell r="L9725">
            <v>0</v>
          </cell>
          <cell r="M9725">
            <v>2021.81</v>
          </cell>
          <cell r="N9725">
            <v>27978.19</v>
          </cell>
          <cell r="O9725">
            <v>7.0000000000000007E-2</v>
          </cell>
        </row>
        <row r="9726">
          <cell r="A9726" t="str">
            <v>640.40.80.660-6400.19</v>
          </cell>
          <cell r="B9726" t="str">
            <v>640</v>
          </cell>
          <cell r="C9726" t="str">
            <v>40</v>
          </cell>
          <cell r="D9726" t="str">
            <v>80</v>
          </cell>
          <cell r="E9726" t="str">
            <v>660</v>
          </cell>
          <cell r="F9726" t="str">
            <v>6400.19</v>
          </cell>
          <cell r="G9726" t="str">
            <v>Repairs &amp; Maintenance Testing/Certifications</v>
          </cell>
          <cell r="H9726">
            <v>5000</v>
          </cell>
          <cell r="I9726">
            <v>0</v>
          </cell>
          <cell r="J9726">
            <v>5000</v>
          </cell>
          <cell r="K9726">
            <v>0</v>
          </cell>
          <cell r="L9726">
            <v>0</v>
          </cell>
          <cell r="M9726">
            <v>0</v>
          </cell>
          <cell r="N9726">
            <v>5000</v>
          </cell>
          <cell r="O9726">
            <v>0</v>
          </cell>
        </row>
        <row r="9727">
          <cell r="A9727" t="str">
            <v>640.40.80.660-6400.20</v>
          </cell>
          <cell r="B9727" t="str">
            <v>640</v>
          </cell>
          <cell r="C9727" t="str">
            <v>40</v>
          </cell>
          <cell r="D9727" t="str">
            <v>80</v>
          </cell>
          <cell r="E9727" t="str">
            <v>660</v>
          </cell>
          <cell r="F9727" t="str">
            <v>6400.20</v>
          </cell>
          <cell r="G9727" t="str">
            <v>Repairs &amp; Maintenance Property Maintenance</v>
          </cell>
          <cell r="H9727">
            <v>5000</v>
          </cell>
          <cell r="I9727">
            <v>0</v>
          </cell>
          <cell r="J9727">
            <v>5000</v>
          </cell>
          <cell r="K9727">
            <v>0</v>
          </cell>
          <cell r="L9727">
            <v>0</v>
          </cell>
          <cell r="M9727">
            <v>0</v>
          </cell>
          <cell r="N9727">
            <v>5000</v>
          </cell>
          <cell r="O9727">
            <v>0</v>
          </cell>
        </row>
        <row r="9728">
          <cell r="A9728" t="str">
            <v>640.40.80.660-6600.03</v>
          </cell>
          <cell r="B9728" t="str">
            <v>640</v>
          </cell>
          <cell r="C9728" t="str">
            <v>40</v>
          </cell>
          <cell r="D9728" t="str">
            <v>80</v>
          </cell>
          <cell r="E9728" t="str">
            <v>660</v>
          </cell>
          <cell r="F9728" t="str">
            <v>6600.03</v>
          </cell>
          <cell r="G9728" t="str">
            <v>Administrative Expenses Mileage Reimbursement</v>
          </cell>
          <cell r="H9728">
            <v>400</v>
          </cell>
          <cell r="I9728">
            <v>0</v>
          </cell>
          <cell r="J9728">
            <v>400</v>
          </cell>
          <cell r="K9728">
            <v>0</v>
          </cell>
          <cell r="L9728">
            <v>0</v>
          </cell>
          <cell r="M9728">
            <v>0</v>
          </cell>
          <cell r="N9728">
            <v>400</v>
          </cell>
          <cell r="O9728">
            <v>0</v>
          </cell>
        </row>
        <row r="9729">
          <cell r="A9729" t="str">
            <v>640.40.80.660-6600.04</v>
          </cell>
          <cell r="B9729" t="str">
            <v>640</v>
          </cell>
          <cell r="C9729" t="str">
            <v>40</v>
          </cell>
          <cell r="D9729" t="str">
            <v>80</v>
          </cell>
          <cell r="E9729" t="str">
            <v>660</v>
          </cell>
          <cell r="F9729" t="str">
            <v>6600.04</v>
          </cell>
          <cell r="G9729" t="str">
            <v>Administrative Expenses Training/Conferences</v>
          </cell>
          <cell r="H9729">
            <v>15000</v>
          </cell>
          <cell r="I9729">
            <v>0</v>
          </cell>
          <cell r="J9729">
            <v>15000</v>
          </cell>
          <cell r="K9729">
            <v>0</v>
          </cell>
          <cell r="L9729">
            <v>0</v>
          </cell>
          <cell r="M9729">
            <v>0</v>
          </cell>
          <cell r="N9729">
            <v>15000</v>
          </cell>
          <cell r="O9729">
            <v>0</v>
          </cell>
        </row>
        <row r="9730">
          <cell r="A9730" t="str">
            <v>640.40.80.660-7000.03</v>
          </cell>
          <cell r="B9730" t="str">
            <v>640</v>
          </cell>
          <cell r="C9730" t="str">
            <v>40</v>
          </cell>
          <cell r="D9730" t="str">
            <v>80</v>
          </cell>
          <cell r="E9730" t="str">
            <v>660</v>
          </cell>
          <cell r="F9730" t="str">
            <v>7000.03</v>
          </cell>
          <cell r="G9730" t="str">
            <v>Capital Outlay Operations Equip-Minor</v>
          </cell>
          <cell r="H9730">
            <v>155000</v>
          </cell>
          <cell r="I9730">
            <v>0</v>
          </cell>
          <cell r="J9730">
            <v>155000</v>
          </cell>
          <cell r="K9730">
            <v>0</v>
          </cell>
          <cell r="L9730">
            <v>0</v>
          </cell>
          <cell r="M9730">
            <v>0</v>
          </cell>
          <cell r="N9730">
            <v>155000</v>
          </cell>
          <cell r="O9730">
            <v>0</v>
          </cell>
        </row>
        <row r="9731">
          <cell r="A9731" t="str">
            <v>640.40.80.660-7000.99</v>
          </cell>
          <cell r="B9731" t="str">
            <v>640</v>
          </cell>
          <cell r="C9731" t="str">
            <v>40</v>
          </cell>
          <cell r="D9731" t="str">
            <v>80</v>
          </cell>
          <cell r="E9731" t="str">
            <v>660</v>
          </cell>
          <cell r="F9731" t="str">
            <v>7000.99</v>
          </cell>
          <cell r="G9731" t="str">
            <v>Capital Outlay General</v>
          </cell>
          <cell r="H9731">
            <v>410000</v>
          </cell>
          <cell r="I9731">
            <v>0</v>
          </cell>
          <cell r="J9731">
            <v>410000</v>
          </cell>
          <cell r="K9731">
            <v>0</v>
          </cell>
          <cell r="L9731">
            <v>0</v>
          </cell>
          <cell r="M9731">
            <v>0</v>
          </cell>
          <cell r="N9731">
            <v>410000</v>
          </cell>
          <cell r="O9731">
            <v>0</v>
          </cell>
        </row>
        <row r="9732">
          <cell r="A9732" t="str">
            <v>640.40.80.670-5000.01</v>
          </cell>
          <cell r="B9732" t="str">
            <v>640</v>
          </cell>
          <cell r="C9732" t="str">
            <v>40</v>
          </cell>
          <cell r="D9732" t="str">
            <v>80</v>
          </cell>
          <cell r="E9732" t="str">
            <v>670</v>
          </cell>
          <cell r="F9732" t="str">
            <v>5000.01</v>
          </cell>
          <cell r="G9732" t="str">
            <v>Salaries Regular</v>
          </cell>
          <cell r="H9732">
            <v>684811</v>
          </cell>
          <cell r="I9732">
            <v>0</v>
          </cell>
          <cell r="J9732">
            <v>684811</v>
          </cell>
          <cell r="K9732">
            <v>0</v>
          </cell>
          <cell r="L9732">
            <v>0</v>
          </cell>
          <cell r="M9732">
            <v>173385.94</v>
          </cell>
          <cell r="N9732">
            <v>511425.06</v>
          </cell>
          <cell r="O9732">
            <v>0.25</v>
          </cell>
        </row>
        <row r="9733">
          <cell r="A9733" t="str">
            <v>640.40.80.670-5000.02</v>
          </cell>
          <cell r="B9733" t="str">
            <v>640</v>
          </cell>
          <cell r="C9733" t="str">
            <v>40</v>
          </cell>
          <cell r="D9733" t="str">
            <v>80</v>
          </cell>
          <cell r="E9733" t="str">
            <v>670</v>
          </cell>
          <cell r="F9733" t="str">
            <v>5000.02</v>
          </cell>
          <cell r="G9733" t="str">
            <v>Salaries Part Time</v>
          </cell>
          <cell r="H9733">
            <v>0</v>
          </cell>
          <cell r="I9733">
            <v>0</v>
          </cell>
          <cell r="J9733">
            <v>0</v>
          </cell>
          <cell r="K9733">
            <v>0</v>
          </cell>
          <cell r="L9733">
            <v>0</v>
          </cell>
          <cell r="M9733">
            <v>0</v>
          </cell>
          <cell r="N9733">
            <v>0</v>
          </cell>
          <cell r="O9733" t="str">
            <v>+++</v>
          </cell>
        </row>
        <row r="9734">
          <cell r="A9734" t="str">
            <v>640.40.80.670-5000.03</v>
          </cell>
          <cell r="B9734" t="str">
            <v>640</v>
          </cell>
          <cell r="C9734" t="str">
            <v>40</v>
          </cell>
          <cell r="D9734" t="str">
            <v>80</v>
          </cell>
          <cell r="E9734" t="str">
            <v>670</v>
          </cell>
          <cell r="F9734" t="str">
            <v>5000.03</v>
          </cell>
          <cell r="G9734" t="str">
            <v>Salaries Overtime</v>
          </cell>
          <cell r="H9734">
            <v>41200</v>
          </cell>
          <cell r="I9734">
            <v>0</v>
          </cell>
          <cell r="J9734">
            <v>41200</v>
          </cell>
          <cell r="K9734">
            <v>0</v>
          </cell>
          <cell r="L9734">
            <v>0</v>
          </cell>
          <cell r="M9734">
            <v>4496.04</v>
          </cell>
          <cell r="N9734">
            <v>36703.96</v>
          </cell>
          <cell r="O9734">
            <v>0.11</v>
          </cell>
        </row>
        <row r="9735">
          <cell r="A9735" t="str">
            <v>640.40.80.670-5000.04</v>
          </cell>
          <cell r="B9735" t="str">
            <v>640</v>
          </cell>
          <cell r="C9735" t="str">
            <v>40</v>
          </cell>
          <cell r="D9735" t="str">
            <v>80</v>
          </cell>
          <cell r="E9735" t="str">
            <v>670</v>
          </cell>
          <cell r="F9735" t="str">
            <v>5000.04</v>
          </cell>
          <cell r="G9735" t="str">
            <v>Salaries Holiday Pay</v>
          </cell>
          <cell r="H9735">
            <v>0</v>
          </cell>
          <cell r="I9735">
            <v>0</v>
          </cell>
          <cell r="J9735">
            <v>0</v>
          </cell>
          <cell r="K9735">
            <v>0</v>
          </cell>
          <cell r="L9735">
            <v>0</v>
          </cell>
          <cell r="M9735">
            <v>0</v>
          </cell>
          <cell r="N9735">
            <v>0</v>
          </cell>
          <cell r="O9735" t="str">
            <v>+++</v>
          </cell>
        </row>
        <row r="9736">
          <cell r="A9736" t="str">
            <v>640.40.80.670-5000.05</v>
          </cell>
          <cell r="B9736" t="str">
            <v>640</v>
          </cell>
          <cell r="C9736" t="str">
            <v>40</v>
          </cell>
          <cell r="D9736" t="str">
            <v>80</v>
          </cell>
          <cell r="E9736" t="str">
            <v>670</v>
          </cell>
          <cell r="F9736" t="str">
            <v>5000.05</v>
          </cell>
          <cell r="G9736" t="str">
            <v>Salaries Duty Pay</v>
          </cell>
          <cell r="H9736">
            <v>0</v>
          </cell>
          <cell r="I9736">
            <v>0</v>
          </cell>
          <cell r="J9736">
            <v>0</v>
          </cell>
          <cell r="K9736">
            <v>0</v>
          </cell>
          <cell r="L9736">
            <v>0</v>
          </cell>
          <cell r="M9736">
            <v>0</v>
          </cell>
          <cell r="N9736">
            <v>0</v>
          </cell>
          <cell r="O9736" t="str">
            <v>+++</v>
          </cell>
        </row>
        <row r="9737">
          <cell r="A9737" t="str">
            <v>640.40.80.670-5000.06</v>
          </cell>
          <cell r="B9737" t="str">
            <v>640</v>
          </cell>
          <cell r="C9737" t="str">
            <v>40</v>
          </cell>
          <cell r="D9737" t="str">
            <v>80</v>
          </cell>
          <cell r="E9737" t="str">
            <v>670</v>
          </cell>
          <cell r="F9737" t="str">
            <v>5000.06</v>
          </cell>
          <cell r="G9737" t="str">
            <v>Salaries Out of Class</v>
          </cell>
          <cell r="H9737">
            <v>500</v>
          </cell>
          <cell r="I9737">
            <v>0</v>
          </cell>
          <cell r="J9737">
            <v>500</v>
          </cell>
          <cell r="K9737">
            <v>0</v>
          </cell>
          <cell r="L9737">
            <v>0</v>
          </cell>
          <cell r="M9737">
            <v>0</v>
          </cell>
          <cell r="N9737">
            <v>500</v>
          </cell>
          <cell r="O9737">
            <v>0</v>
          </cell>
        </row>
        <row r="9738">
          <cell r="A9738" t="str">
            <v>640.40.80.670-5000.07</v>
          </cell>
          <cell r="B9738" t="str">
            <v>640</v>
          </cell>
          <cell r="C9738" t="str">
            <v>40</v>
          </cell>
          <cell r="D9738" t="str">
            <v>80</v>
          </cell>
          <cell r="E9738" t="str">
            <v>670</v>
          </cell>
          <cell r="F9738" t="str">
            <v>5000.07</v>
          </cell>
          <cell r="G9738" t="str">
            <v>Salaries Admin Leave Pay</v>
          </cell>
          <cell r="H9738">
            <v>2844</v>
          </cell>
          <cell r="I9738">
            <v>0</v>
          </cell>
          <cell r="J9738">
            <v>2844</v>
          </cell>
          <cell r="K9738">
            <v>0</v>
          </cell>
          <cell r="L9738">
            <v>0</v>
          </cell>
          <cell r="M9738">
            <v>0</v>
          </cell>
          <cell r="N9738">
            <v>2844</v>
          </cell>
          <cell r="O9738">
            <v>0</v>
          </cell>
        </row>
        <row r="9739">
          <cell r="A9739" t="str">
            <v>640.40.80.670-5000.08</v>
          </cell>
          <cell r="B9739" t="str">
            <v>640</v>
          </cell>
          <cell r="C9739" t="str">
            <v>40</v>
          </cell>
          <cell r="D9739" t="str">
            <v>80</v>
          </cell>
          <cell r="E9739" t="str">
            <v>670</v>
          </cell>
          <cell r="F9739" t="str">
            <v>5000.08</v>
          </cell>
          <cell r="G9739" t="str">
            <v>Salaries Longevity Pay</v>
          </cell>
          <cell r="H9739">
            <v>5537</v>
          </cell>
          <cell r="I9739">
            <v>0</v>
          </cell>
          <cell r="J9739">
            <v>5537</v>
          </cell>
          <cell r="K9739">
            <v>0</v>
          </cell>
          <cell r="L9739">
            <v>0</v>
          </cell>
          <cell r="M9739">
            <v>1893.51</v>
          </cell>
          <cell r="N9739">
            <v>3643.49</v>
          </cell>
          <cell r="O9739">
            <v>0.34</v>
          </cell>
        </row>
        <row r="9740">
          <cell r="A9740" t="str">
            <v>640.40.80.670-5000.09</v>
          </cell>
          <cell r="B9740" t="str">
            <v>640</v>
          </cell>
          <cell r="C9740" t="str">
            <v>40</v>
          </cell>
          <cell r="D9740" t="str">
            <v>80</v>
          </cell>
          <cell r="E9740" t="str">
            <v>670</v>
          </cell>
          <cell r="F9740" t="str">
            <v>5000.09</v>
          </cell>
          <cell r="G9740" t="str">
            <v>Salaries Mutual Aid Overtime</v>
          </cell>
          <cell r="H9740">
            <v>0</v>
          </cell>
          <cell r="I9740">
            <v>0</v>
          </cell>
          <cell r="J9740">
            <v>0</v>
          </cell>
          <cell r="K9740">
            <v>0</v>
          </cell>
          <cell r="L9740">
            <v>0</v>
          </cell>
          <cell r="M9740">
            <v>0</v>
          </cell>
          <cell r="N9740">
            <v>0</v>
          </cell>
          <cell r="O9740" t="str">
            <v>+++</v>
          </cell>
        </row>
        <row r="9741">
          <cell r="A9741" t="str">
            <v>640.40.80.670-5000.10</v>
          </cell>
          <cell r="B9741" t="str">
            <v>640</v>
          </cell>
          <cell r="C9741" t="str">
            <v>40</v>
          </cell>
          <cell r="D9741" t="str">
            <v>80</v>
          </cell>
          <cell r="E9741" t="str">
            <v>670</v>
          </cell>
          <cell r="F9741" t="str">
            <v>5000.10</v>
          </cell>
          <cell r="G9741" t="str">
            <v>Salaries Furloughs</v>
          </cell>
          <cell r="H9741">
            <v>0</v>
          </cell>
          <cell r="I9741">
            <v>0</v>
          </cell>
          <cell r="J9741">
            <v>0</v>
          </cell>
          <cell r="K9741">
            <v>0</v>
          </cell>
          <cell r="L9741">
            <v>0</v>
          </cell>
          <cell r="M9741">
            <v>0</v>
          </cell>
          <cell r="N9741">
            <v>0</v>
          </cell>
          <cell r="O9741" t="str">
            <v>+++</v>
          </cell>
        </row>
        <row r="9742">
          <cell r="A9742" t="str">
            <v>640.40.80.670-5000.11</v>
          </cell>
          <cell r="B9742" t="str">
            <v>640</v>
          </cell>
          <cell r="C9742" t="str">
            <v>40</v>
          </cell>
          <cell r="D9742" t="str">
            <v>80</v>
          </cell>
          <cell r="E9742" t="str">
            <v>670</v>
          </cell>
          <cell r="F9742" t="str">
            <v>5000.11</v>
          </cell>
          <cell r="G9742" t="str">
            <v>Salaries Worker's Comp</v>
          </cell>
          <cell r="H9742">
            <v>0</v>
          </cell>
          <cell r="I9742">
            <v>0</v>
          </cell>
          <cell r="J9742">
            <v>0</v>
          </cell>
          <cell r="K9742">
            <v>0</v>
          </cell>
          <cell r="L9742">
            <v>0</v>
          </cell>
          <cell r="M9742">
            <v>0</v>
          </cell>
          <cell r="N9742">
            <v>0</v>
          </cell>
          <cell r="O9742" t="str">
            <v>+++</v>
          </cell>
        </row>
        <row r="9743">
          <cell r="A9743" t="str">
            <v>640.40.80.670-5000.12</v>
          </cell>
          <cell r="B9743" t="str">
            <v>640</v>
          </cell>
          <cell r="C9743" t="str">
            <v>40</v>
          </cell>
          <cell r="D9743" t="str">
            <v>80</v>
          </cell>
          <cell r="E9743" t="str">
            <v>670</v>
          </cell>
          <cell r="F9743" t="str">
            <v>5000.12</v>
          </cell>
          <cell r="G9743" t="str">
            <v>Salaries Compensated Absences</v>
          </cell>
          <cell r="H9743">
            <v>0</v>
          </cell>
          <cell r="I9743">
            <v>0</v>
          </cell>
          <cell r="J9743">
            <v>0</v>
          </cell>
          <cell r="K9743">
            <v>0</v>
          </cell>
          <cell r="L9743">
            <v>0</v>
          </cell>
          <cell r="M9743">
            <v>0</v>
          </cell>
          <cell r="N9743">
            <v>0</v>
          </cell>
          <cell r="O9743" t="str">
            <v>+++</v>
          </cell>
        </row>
        <row r="9744">
          <cell r="A9744" t="str">
            <v>640.40.80.670-5000.99</v>
          </cell>
          <cell r="B9744" t="str">
            <v>640</v>
          </cell>
          <cell r="C9744" t="str">
            <v>40</v>
          </cell>
          <cell r="D9744" t="str">
            <v>80</v>
          </cell>
          <cell r="E9744" t="str">
            <v>670</v>
          </cell>
          <cell r="F9744" t="str">
            <v>5000.99</v>
          </cell>
          <cell r="G9744" t="str">
            <v>Salaries New Personnel Requests</v>
          </cell>
          <cell r="H9744">
            <v>-8065</v>
          </cell>
          <cell r="I9744">
            <v>0</v>
          </cell>
          <cell r="J9744">
            <v>-8065</v>
          </cell>
          <cell r="K9744">
            <v>0</v>
          </cell>
          <cell r="L9744">
            <v>0</v>
          </cell>
          <cell r="M9744">
            <v>0</v>
          </cell>
          <cell r="N9744">
            <v>-8065</v>
          </cell>
          <cell r="O9744">
            <v>0</v>
          </cell>
        </row>
        <row r="9745">
          <cell r="A9745" t="str">
            <v>640.40.80.670-5100.00</v>
          </cell>
          <cell r="B9745" t="str">
            <v>640</v>
          </cell>
          <cell r="C9745" t="str">
            <v>40</v>
          </cell>
          <cell r="D9745" t="str">
            <v>80</v>
          </cell>
          <cell r="E9745" t="str">
            <v>670</v>
          </cell>
          <cell r="F9745" t="str">
            <v>5100.00</v>
          </cell>
          <cell r="G9745" t="str">
            <v>Benefits PERS Pool Liability</v>
          </cell>
          <cell r="H9745">
            <v>128700</v>
          </cell>
          <cell r="I9745">
            <v>0</v>
          </cell>
          <cell r="J9745">
            <v>128700</v>
          </cell>
          <cell r="K9745">
            <v>0</v>
          </cell>
          <cell r="L9745">
            <v>0</v>
          </cell>
          <cell r="M9745">
            <v>34482.22</v>
          </cell>
          <cell r="N9745">
            <v>94217.78</v>
          </cell>
          <cell r="O9745">
            <v>0.27</v>
          </cell>
        </row>
        <row r="9746">
          <cell r="A9746" t="str">
            <v>640.40.80.670-5100.01</v>
          </cell>
          <cell r="B9746" t="str">
            <v>640</v>
          </cell>
          <cell r="C9746" t="str">
            <v>40</v>
          </cell>
          <cell r="D9746" t="str">
            <v>80</v>
          </cell>
          <cell r="E9746" t="str">
            <v>670</v>
          </cell>
          <cell r="F9746" t="str">
            <v>5100.01</v>
          </cell>
          <cell r="G9746" t="str">
            <v>Benefits Retirement</v>
          </cell>
          <cell r="H9746">
            <v>66405</v>
          </cell>
          <cell r="I9746">
            <v>0</v>
          </cell>
          <cell r="J9746">
            <v>66405</v>
          </cell>
          <cell r="K9746">
            <v>0</v>
          </cell>
          <cell r="L9746">
            <v>0</v>
          </cell>
          <cell r="M9746">
            <v>17114.310000000001</v>
          </cell>
          <cell r="N9746">
            <v>49290.69</v>
          </cell>
          <cell r="O9746">
            <v>0.26</v>
          </cell>
        </row>
        <row r="9747">
          <cell r="A9747" t="str">
            <v>640.40.80.670-5100.02</v>
          </cell>
          <cell r="B9747" t="str">
            <v>640</v>
          </cell>
          <cell r="C9747" t="str">
            <v>40</v>
          </cell>
          <cell r="D9747" t="str">
            <v>80</v>
          </cell>
          <cell r="E9747" t="str">
            <v>670</v>
          </cell>
          <cell r="F9747" t="str">
            <v>5100.02</v>
          </cell>
          <cell r="G9747" t="str">
            <v>Benefits Health Insurance</v>
          </cell>
          <cell r="H9747">
            <v>153215</v>
          </cell>
          <cell r="I9747">
            <v>0</v>
          </cell>
          <cell r="J9747">
            <v>153215</v>
          </cell>
          <cell r="K9747">
            <v>0</v>
          </cell>
          <cell r="L9747">
            <v>0</v>
          </cell>
          <cell r="M9747">
            <v>32898.58</v>
          </cell>
          <cell r="N9747">
            <v>120316.42</v>
          </cell>
          <cell r="O9747">
            <v>0.21</v>
          </cell>
        </row>
        <row r="9748">
          <cell r="A9748" t="str">
            <v>640.40.80.670-5100.03</v>
          </cell>
          <cell r="B9748" t="str">
            <v>640</v>
          </cell>
          <cell r="C9748" t="str">
            <v>40</v>
          </cell>
          <cell r="D9748" t="str">
            <v>80</v>
          </cell>
          <cell r="E9748" t="str">
            <v>670</v>
          </cell>
          <cell r="F9748" t="str">
            <v>5100.03</v>
          </cell>
          <cell r="G9748" t="str">
            <v>Benefits Dental Insurance</v>
          </cell>
          <cell r="H9748">
            <v>12725</v>
          </cell>
          <cell r="I9748">
            <v>0</v>
          </cell>
          <cell r="J9748">
            <v>12725</v>
          </cell>
          <cell r="K9748">
            <v>0</v>
          </cell>
          <cell r="L9748">
            <v>0</v>
          </cell>
          <cell r="M9748">
            <v>2775.5</v>
          </cell>
          <cell r="N9748">
            <v>9949.5</v>
          </cell>
          <cell r="O9748">
            <v>0.22</v>
          </cell>
        </row>
        <row r="9749">
          <cell r="A9749" t="str">
            <v>640.40.80.670-5100.04</v>
          </cell>
          <cell r="B9749" t="str">
            <v>640</v>
          </cell>
          <cell r="C9749" t="str">
            <v>40</v>
          </cell>
          <cell r="D9749" t="str">
            <v>80</v>
          </cell>
          <cell r="E9749" t="str">
            <v>670</v>
          </cell>
          <cell r="F9749" t="str">
            <v>5100.04</v>
          </cell>
          <cell r="G9749" t="str">
            <v>Benefits Vision Insurance</v>
          </cell>
          <cell r="H9749">
            <v>2045</v>
          </cell>
          <cell r="I9749">
            <v>0</v>
          </cell>
          <cell r="J9749">
            <v>2045</v>
          </cell>
          <cell r="K9749">
            <v>0</v>
          </cell>
          <cell r="L9749">
            <v>0</v>
          </cell>
          <cell r="M9749">
            <v>466.76</v>
          </cell>
          <cell r="N9749">
            <v>1578.24</v>
          </cell>
          <cell r="O9749">
            <v>0.23</v>
          </cell>
        </row>
        <row r="9750">
          <cell r="A9750" t="str">
            <v>640.40.80.670-5100.05</v>
          </cell>
          <cell r="B9750" t="str">
            <v>640</v>
          </cell>
          <cell r="C9750" t="str">
            <v>40</v>
          </cell>
          <cell r="D9750" t="str">
            <v>80</v>
          </cell>
          <cell r="E9750" t="str">
            <v>670</v>
          </cell>
          <cell r="F9750" t="str">
            <v>5100.05</v>
          </cell>
          <cell r="G9750" t="str">
            <v>Benefits Life Insurance</v>
          </cell>
          <cell r="H9750">
            <v>840</v>
          </cell>
          <cell r="I9750">
            <v>0</v>
          </cell>
          <cell r="J9750">
            <v>840</v>
          </cell>
          <cell r="K9750">
            <v>0</v>
          </cell>
          <cell r="L9750">
            <v>0</v>
          </cell>
          <cell r="M9750">
            <v>188.43</v>
          </cell>
          <cell r="N9750">
            <v>651.57000000000005</v>
          </cell>
          <cell r="O9750">
            <v>0.22</v>
          </cell>
        </row>
        <row r="9751">
          <cell r="A9751" t="str">
            <v>640.40.80.670-5100.06</v>
          </cell>
          <cell r="B9751" t="str">
            <v>640</v>
          </cell>
          <cell r="C9751" t="str">
            <v>40</v>
          </cell>
          <cell r="D9751" t="str">
            <v>80</v>
          </cell>
          <cell r="E9751" t="str">
            <v>670</v>
          </cell>
          <cell r="F9751" t="str">
            <v>5100.06</v>
          </cell>
          <cell r="G9751" t="str">
            <v>Benefits Worker's Comp</v>
          </cell>
          <cell r="H9751">
            <v>21530</v>
          </cell>
          <cell r="I9751">
            <v>0</v>
          </cell>
          <cell r="J9751">
            <v>21530</v>
          </cell>
          <cell r="K9751">
            <v>0</v>
          </cell>
          <cell r="L9751">
            <v>0</v>
          </cell>
          <cell r="M9751">
            <v>0</v>
          </cell>
          <cell r="N9751">
            <v>21530</v>
          </cell>
          <cell r="O9751">
            <v>0</v>
          </cell>
        </row>
        <row r="9752">
          <cell r="A9752" t="str">
            <v>640.40.80.670-5100.07</v>
          </cell>
          <cell r="B9752" t="str">
            <v>640</v>
          </cell>
          <cell r="C9752" t="str">
            <v>40</v>
          </cell>
          <cell r="D9752" t="str">
            <v>80</v>
          </cell>
          <cell r="E9752" t="str">
            <v>670</v>
          </cell>
          <cell r="F9752" t="str">
            <v>5100.07</v>
          </cell>
          <cell r="G9752" t="str">
            <v>Benefits Long Term Disability</v>
          </cell>
          <cell r="H9752">
            <v>3990</v>
          </cell>
          <cell r="I9752">
            <v>0</v>
          </cell>
          <cell r="J9752">
            <v>3990</v>
          </cell>
          <cell r="K9752">
            <v>0</v>
          </cell>
          <cell r="L9752">
            <v>0</v>
          </cell>
          <cell r="M9752">
            <v>789.13</v>
          </cell>
          <cell r="N9752">
            <v>3200.87</v>
          </cell>
          <cell r="O9752">
            <v>0.2</v>
          </cell>
        </row>
        <row r="9753">
          <cell r="A9753" t="str">
            <v>640.40.80.670-5100.08</v>
          </cell>
          <cell r="B9753" t="str">
            <v>640</v>
          </cell>
          <cell r="C9753" t="str">
            <v>40</v>
          </cell>
          <cell r="D9753" t="str">
            <v>80</v>
          </cell>
          <cell r="E9753" t="str">
            <v>670</v>
          </cell>
          <cell r="F9753" t="str">
            <v>5100.08</v>
          </cell>
          <cell r="G9753" t="str">
            <v>Benefits Deferred Compensation</v>
          </cell>
          <cell r="H9753">
            <v>29130</v>
          </cell>
          <cell r="I9753">
            <v>0</v>
          </cell>
          <cell r="J9753">
            <v>29130</v>
          </cell>
          <cell r="K9753">
            <v>0</v>
          </cell>
          <cell r="L9753">
            <v>0</v>
          </cell>
          <cell r="M9753">
            <v>7722.29</v>
          </cell>
          <cell r="N9753">
            <v>21407.71</v>
          </cell>
          <cell r="O9753">
            <v>0.27</v>
          </cell>
        </row>
        <row r="9754">
          <cell r="A9754" t="str">
            <v>640.40.80.670-5100.09</v>
          </cell>
          <cell r="B9754" t="str">
            <v>640</v>
          </cell>
          <cell r="C9754" t="str">
            <v>40</v>
          </cell>
          <cell r="D9754" t="str">
            <v>80</v>
          </cell>
          <cell r="E9754" t="str">
            <v>670</v>
          </cell>
          <cell r="F9754" t="str">
            <v>5100.09</v>
          </cell>
          <cell r="G9754" t="str">
            <v>Benefits Unemployment Insurance</v>
          </cell>
          <cell r="H9754">
            <v>0</v>
          </cell>
          <cell r="I9754">
            <v>0</v>
          </cell>
          <cell r="J9754">
            <v>0</v>
          </cell>
          <cell r="K9754">
            <v>0</v>
          </cell>
          <cell r="L9754">
            <v>0</v>
          </cell>
          <cell r="M9754">
            <v>0</v>
          </cell>
          <cell r="N9754">
            <v>0</v>
          </cell>
          <cell r="O9754" t="str">
            <v>+++</v>
          </cell>
        </row>
        <row r="9755">
          <cell r="A9755" t="str">
            <v>640.40.80.670-5100.10</v>
          </cell>
          <cell r="B9755" t="str">
            <v>640</v>
          </cell>
          <cell r="C9755" t="str">
            <v>40</v>
          </cell>
          <cell r="D9755" t="str">
            <v>80</v>
          </cell>
          <cell r="E9755" t="str">
            <v>670</v>
          </cell>
          <cell r="F9755" t="str">
            <v>5100.10</v>
          </cell>
          <cell r="G9755" t="str">
            <v>Benefits Uniform Allowance</v>
          </cell>
          <cell r="H9755">
            <v>0</v>
          </cell>
          <cell r="I9755">
            <v>0</v>
          </cell>
          <cell r="J9755">
            <v>0</v>
          </cell>
          <cell r="K9755">
            <v>0</v>
          </cell>
          <cell r="L9755">
            <v>0</v>
          </cell>
          <cell r="M9755">
            <v>0</v>
          </cell>
          <cell r="N9755">
            <v>0</v>
          </cell>
          <cell r="O9755" t="str">
            <v>+++</v>
          </cell>
        </row>
        <row r="9756">
          <cell r="A9756" t="str">
            <v>640.40.80.670-5100.11</v>
          </cell>
          <cell r="B9756" t="str">
            <v>640</v>
          </cell>
          <cell r="C9756" t="str">
            <v>40</v>
          </cell>
          <cell r="D9756" t="str">
            <v>80</v>
          </cell>
          <cell r="E9756" t="str">
            <v>670</v>
          </cell>
          <cell r="F9756" t="str">
            <v>5100.11</v>
          </cell>
          <cell r="G9756" t="str">
            <v>Benefits Medicare</v>
          </cell>
          <cell r="H9756">
            <v>10840</v>
          </cell>
          <cell r="I9756">
            <v>0</v>
          </cell>
          <cell r="J9756">
            <v>10840</v>
          </cell>
          <cell r="K9756">
            <v>0</v>
          </cell>
          <cell r="L9756">
            <v>0</v>
          </cell>
          <cell r="M9756">
            <v>2720.59</v>
          </cell>
          <cell r="N9756">
            <v>8119.41</v>
          </cell>
          <cell r="O9756">
            <v>0.25</v>
          </cell>
        </row>
        <row r="9757">
          <cell r="A9757" t="str">
            <v>640.40.80.670-5100.12</v>
          </cell>
          <cell r="B9757" t="str">
            <v>640</v>
          </cell>
          <cell r="C9757" t="str">
            <v>40</v>
          </cell>
          <cell r="D9757" t="str">
            <v>80</v>
          </cell>
          <cell r="E9757" t="str">
            <v>670</v>
          </cell>
          <cell r="F9757" t="str">
            <v>5100.12</v>
          </cell>
          <cell r="G9757" t="str">
            <v>Benefits Annual Physical Exam</v>
          </cell>
          <cell r="H9757">
            <v>0</v>
          </cell>
          <cell r="I9757">
            <v>0</v>
          </cell>
          <cell r="J9757">
            <v>0</v>
          </cell>
          <cell r="K9757">
            <v>0</v>
          </cell>
          <cell r="L9757">
            <v>0</v>
          </cell>
          <cell r="M9757">
            <v>0</v>
          </cell>
          <cell r="N9757">
            <v>0</v>
          </cell>
          <cell r="O9757" t="str">
            <v>+++</v>
          </cell>
        </row>
        <row r="9758">
          <cell r="A9758" t="str">
            <v>640.40.80.670-5100.13</v>
          </cell>
          <cell r="B9758" t="str">
            <v>640</v>
          </cell>
          <cell r="C9758" t="str">
            <v>40</v>
          </cell>
          <cell r="D9758" t="str">
            <v>80</v>
          </cell>
          <cell r="E9758" t="str">
            <v>670</v>
          </cell>
          <cell r="F9758" t="str">
            <v>5100.13</v>
          </cell>
          <cell r="G9758" t="str">
            <v>Benefits Employee Assistance Program</v>
          </cell>
          <cell r="H9758">
            <v>0</v>
          </cell>
          <cell r="I9758">
            <v>0</v>
          </cell>
          <cell r="J9758">
            <v>0</v>
          </cell>
          <cell r="K9758">
            <v>0</v>
          </cell>
          <cell r="L9758">
            <v>0</v>
          </cell>
          <cell r="M9758">
            <v>0</v>
          </cell>
          <cell r="N9758">
            <v>0</v>
          </cell>
          <cell r="O9758" t="str">
            <v>+++</v>
          </cell>
        </row>
        <row r="9759">
          <cell r="A9759" t="str">
            <v>640.40.80.670-5100.14</v>
          </cell>
          <cell r="B9759" t="str">
            <v>640</v>
          </cell>
          <cell r="C9759" t="str">
            <v>40</v>
          </cell>
          <cell r="D9759" t="str">
            <v>80</v>
          </cell>
          <cell r="E9759" t="str">
            <v>670</v>
          </cell>
          <cell r="F9759" t="str">
            <v>5100.14</v>
          </cell>
          <cell r="G9759" t="str">
            <v>Benefits PPE</v>
          </cell>
          <cell r="H9759">
            <v>0</v>
          </cell>
          <cell r="I9759">
            <v>0</v>
          </cell>
          <cell r="J9759">
            <v>0</v>
          </cell>
          <cell r="K9759">
            <v>0</v>
          </cell>
          <cell r="L9759">
            <v>0</v>
          </cell>
          <cell r="M9759">
            <v>0</v>
          </cell>
          <cell r="N9759">
            <v>0</v>
          </cell>
          <cell r="O9759" t="str">
            <v>+++</v>
          </cell>
        </row>
        <row r="9760">
          <cell r="A9760" t="str">
            <v>640.40.80.670-5100.15</v>
          </cell>
          <cell r="B9760" t="str">
            <v>640</v>
          </cell>
          <cell r="C9760" t="str">
            <v>40</v>
          </cell>
          <cell r="D9760" t="str">
            <v>80</v>
          </cell>
          <cell r="E9760" t="str">
            <v>670</v>
          </cell>
          <cell r="F9760" t="str">
            <v>5100.15</v>
          </cell>
          <cell r="G9760" t="str">
            <v>Benefits Cell Phone Allowance</v>
          </cell>
          <cell r="H9760">
            <v>730</v>
          </cell>
          <cell r="I9760">
            <v>0</v>
          </cell>
          <cell r="J9760">
            <v>730</v>
          </cell>
          <cell r="K9760">
            <v>0</v>
          </cell>
          <cell r="L9760">
            <v>0</v>
          </cell>
          <cell r="M9760">
            <v>182.22</v>
          </cell>
          <cell r="N9760">
            <v>547.78</v>
          </cell>
          <cell r="O9760">
            <v>0.25</v>
          </cell>
        </row>
        <row r="9761">
          <cell r="A9761" t="str">
            <v>640.40.80.670-5100.16</v>
          </cell>
          <cell r="B9761" t="str">
            <v>640</v>
          </cell>
          <cell r="C9761" t="str">
            <v>40</v>
          </cell>
          <cell r="D9761" t="str">
            <v>80</v>
          </cell>
          <cell r="E9761" t="str">
            <v>670</v>
          </cell>
          <cell r="F9761" t="str">
            <v>5100.16</v>
          </cell>
          <cell r="G9761" t="str">
            <v>Benefits 1959 Survivor Retirement</v>
          </cell>
          <cell r="H9761">
            <v>0</v>
          </cell>
          <cell r="I9761">
            <v>0</v>
          </cell>
          <cell r="J9761">
            <v>0</v>
          </cell>
          <cell r="K9761">
            <v>0</v>
          </cell>
          <cell r="L9761">
            <v>0</v>
          </cell>
          <cell r="M9761">
            <v>0</v>
          </cell>
          <cell r="N9761">
            <v>0</v>
          </cell>
          <cell r="O9761" t="str">
            <v>+++</v>
          </cell>
        </row>
        <row r="9762">
          <cell r="A9762" t="str">
            <v>640.40.80.670-5100.17</v>
          </cell>
          <cell r="B9762" t="str">
            <v>640</v>
          </cell>
          <cell r="C9762" t="str">
            <v>40</v>
          </cell>
          <cell r="D9762" t="str">
            <v>80</v>
          </cell>
          <cell r="E9762" t="str">
            <v>670</v>
          </cell>
          <cell r="F9762" t="str">
            <v>5100.17</v>
          </cell>
          <cell r="G9762" t="str">
            <v>Benefits Other Post Employment Benefits</v>
          </cell>
          <cell r="H9762">
            <v>0</v>
          </cell>
          <cell r="I9762">
            <v>0</v>
          </cell>
          <cell r="J9762">
            <v>0</v>
          </cell>
          <cell r="K9762">
            <v>0</v>
          </cell>
          <cell r="L9762">
            <v>0</v>
          </cell>
          <cell r="M9762">
            <v>0</v>
          </cell>
          <cell r="N9762">
            <v>0</v>
          </cell>
          <cell r="O9762" t="str">
            <v>+++</v>
          </cell>
        </row>
        <row r="9763">
          <cell r="A9763" t="str">
            <v>640.40.80.670-6000.01</v>
          </cell>
          <cell r="B9763" t="str">
            <v>640</v>
          </cell>
          <cell r="C9763" t="str">
            <v>40</v>
          </cell>
          <cell r="D9763" t="str">
            <v>80</v>
          </cell>
          <cell r="E9763" t="str">
            <v>670</v>
          </cell>
          <cell r="F9763" t="str">
            <v>6000.01</v>
          </cell>
          <cell r="G9763" t="str">
            <v>Professional Services General</v>
          </cell>
          <cell r="H9763">
            <v>50000</v>
          </cell>
          <cell r="I9763">
            <v>0</v>
          </cell>
          <cell r="J9763">
            <v>50000</v>
          </cell>
          <cell r="K9763">
            <v>0</v>
          </cell>
          <cell r="L9763">
            <v>0</v>
          </cell>
          <cell r="M9763">
            <v>0</v>
          </cell>
          <cell r="N9763">
            <v>50000</v>
          </cell>
          <cell r="O9763">
            <v>0</v>
          </cell>
        </row>
        <row r="9764">
          <cell r="A9764" t="str">
            <v>640.40.80.670-6200.02</v>
          </cell>
          <cell r="B9764" t="str">
            <v>640</v>
          </cell>
          <cell r="C9764" t="str">
            <v>40</v>
          </cell>
          <cell r="D9764" t="str">
            <v>80</v>
          </cell>
          <cell r="E9764" t="str">
            <v>670</v>
          </cell>
          <cell r="F9764" t="str">
            <v>6200.02</v>
          </cell>
          <cell r="G9764" t="str">
            <v>Supplies Special Department</v>
          </cell>
          <cell r="H9764">
            <v>40000</v>
          </cell>
          <cell r="I9764">
            <v>0</v>
          </cell>
          <cell r="J9764">
            <v>40000</v>
          </cell>
          <cell r="K9764">
            <v>0</v>
          </cell>
          <cell r="L9764">
            <v>0</v>
          </cell>
          <cell r="M9764">
            <v>2793.69</v>
          </cell>
          <cell r="N9764">
            <v>37206.31</v>
          </cell>
          <cell r="O9764">
            <v>7.0000000000000007E-2</v>
          </cell>
        </row>
        <row r="9765">
          <cell r="A9765" t="str">
            <v>640.40.80.670-6200.05</v>
          </cell>
          <cell r="B9765" t="str">
            <v>640</v>
          </cell>
          <cell r="C9765" t="str">
            <v>40</v>
          </cell>
          <cell r="D9765" t="str">
            <v>80</v>
          </cell>
          <cell r="E9765" t="str">
            <v>670</v>
          </cell>
          <cell r="F9765" t="str">
            <v>6200.05</v>
          </cell>
          <cell r="G9765" t="str">
            <v>Supplies Gasoline</v>
          </cell>
          <cell r="H9765">
            <v>15000</v>
          </cell>
          <cell r="I9765">
            <v>0</v>
          </cell>
          <cell r="J9765">
            <v>15000</v>
          </cell>
          <cell r="K9765">
            <v>0</v>
          </cell>
          <cell r="L9765">
            <v>0</v>
          </cell>
          <cell r="M9765">
            <v>0</v>
          </cell>
          <cell r="N9765">
            <v>15000</v>
          </cell>
          <cell r="O9765">
            <v>0</v>
          </cell>
        </row>
        <row r="9766">
          <cell r="A9766" t="str">
            <v>640.40.80.670-6200.09</v>
          </cell>
          <cell r="B9766" t="str">
            <v>640</v>
          </cell>
          <cell r="C9766" t="str">
            <v>40</v>
          </cell>
          <cell r="D9766" t="str">
            <v>80</v>
          </cell>
          <cell r="E9766" t="str">
            <v>670</v>
          </cell>
          <cell r="F9766" t="str">
            <v>6200.09</v>
          </cell>
          <cell r="G9766" t="str">
            <v>Supplies Data Processing</v>
          </cell>
          <cell r="H9766">
            <v>0</v>
          </cell>
          <cell r="I9766">
            <v>0</v>
          </cell>
          <cell r="J9766">
            <v>0</v>
          </cell>
          <cell r="K9766">
            <v>0</v>
          </cell>
          <cell r="L9766">
            <v>0</v>
          </cell>
          <cell r="M9766">
            <v>0</v>
          </cell>
          <cell r="N9766">
            <v>0</v>
          </cell>
          <cell r="O9766" t="str">
            <v>+++</v>
          </cell>
        </row>
        <row r="9767">
          <cell r="A9767" t="str">
            <v>640.40.80.670-6200.12</v>
          </cell>
          <cell r="B9767" t="str">
            <v>640</v>
          </cell>
          <cell r="C9767" t="str">
            <v>40</v>
          </cell>
          <cell r="D9767" t="str">
            <v>80</v>
          </cell>
          <cell r="E9767" t="str">
            <v>670</v>
          </cell>
          <cell r="F9767" t="str">
            <v>6200.12</v>
          </cell>
          <cell r="G9767" t="str">
            <v>Supplies CNG</v>
          </cell>
          <cell r="H9767">
            <v>15000</v>
          </cell>
          <cell r="I9767">
            <v>0</v>
          </cell>
          <cell r="J9767">
            <v>15000</v>
          </cell>
          <cell r="K9767">
            <v>0</v>
          </cell>
          <cell r="L9767">
            <v>0</v>
          </cell>
          <cell r="M9767">
            <v>131.47</v>
          </cell>
          <cell r="N9767">
            <v>14868.53</v>
          </cell>
          <cell r="O9767">
            <v>0.01</v>
          </cell>
        </row>
        <row r="9768">
          <cell r="A9768" t="str">
            <v>640.40.80.670-6280.15</v>
          </cell>
          <cell r="B9768" t="str">
            <v>640</v>
          </cell>
          <cell r="C9768" t="str">
            <v>40</v>
          </cell>
          <cell r="D9768" t="str">
            <v>80</v>
          </cell>
          <cell r="E9768" t="str">
            <v>670</v>
          </cell>
          <cell r="F9768" t="str">
            <v>6280.15</v>
          </cell>
          <cell r="G9768" t="str">
            <v>Supplies-Public Works Mechanics Tools</v>
          </cell>
          <cell r="H9768">
            <v>7000</v>
          </cell>
          <cell r="I9768">
            <v>0</v>
          </cell>
          <cell r="J9768">
            <v>7000</v>
          </cell>
          <cell r="K9768">
            <v>0</v>
          </cell>
          <cell r="L9768">
            <v>0</v>
          </cell>
          <cell r="M9768">
            <v>1387.06</v>
          </cell>
          <cell r="N9768">
            <v>5612.94</v>
          </cell>
          <cell r="O9768">
            <v>0.2</v>
          </cell>
        </row>
        <row r="9769">
          <cell r="A9769" t="str">
            <v>640.40.80.670-6280.42</v>
          </cell>
          <cell r="B9769" t="str">
            <v>640</v>
          </cell>
          <cell r="C9769" t="str">
            <v>40</v>
          </cell>
          <cell r="D9769" t="str">
            <v>80</v>
          </cell>
          <cell r="E9769" t="str">
            <v>670</v>
          </cell>
          <cell r="F9769" t="str">
            <v>6280.42</v>
          </cell>
          <cell r="G9769" t="str">
            <v>Supplies-Public Works Industrial Wastewater</v>
          </cell>
          <cell r="H9769">
            <v>10000</v>
          </cell>
          <cell r="I9769">
            <v>0</v>
          </cell>
          <cell r="J9769">
            <v>10000</v>
          </cell>
          <cell r="K9769">
            <v>0</v>
          </cell>
          <cell r="L9769">
            <v>0</v>
          </cell>
          <cell r="M9769">
            <v>998.07</v>
          </cell>
          <cell r="N9769">
            <v>9001.93</v>
          </cell>
          <cell r="O9769">
            <v>0.1</v>
          </cell>
        </row>
        <row r="9770">
          <cell r="A9770" t="str">
            <v>640.40.80.670-6300.01</v>
          </cell>
          <cell r="B9770" t="str">
            <v>640</v>
          </cell>
          <cell r="C9770" t="str">
            <v>40</v>
          </cell>
          <cell r="D9770" t="str">
            <v>80</v>
          </cell>
          <cell r="E9770" t="str">
            <v>670</v>
          </cell>
          <cell r="F9770" t="str">
            <v>6300.01</v>
          </cell>
          <cell r="G9770" t="str">
            <v>Dues &amp; Subscriptions Memberships</v>
          </cell>
          <cell r="H9770">
            <v>2000</v>
          </cell>
          <cell r="I9770">
            <v>0</v>
          </cell>
          <cell r="J9770">
            <v>2000</v>
          </cell>
          <cell r="K9770">
            <v>0</v>
          </cell>
          <cell r="L9770">
            <v>0</v>
          </cell>
          <cell r="M9770">
            <v>1100</v>
          </cell>
          <cell r="N9770">
            <v>900</v>
          </cell>
          <cell r="O9770">
            <v>0.55000000000000004</v>
          </cell>
        </row>
        <row r="9771">
          <cell r="A9771" t="str">
            <v>640.40.80.670-6300.03</v>
          </cell>
          <cell r="B9771" t="str">
            <v>640</v>
          </cell>
          <cell r="C9771" t="str">
            <v>40</v>
          </cell>
          <cell r="D9771" t="str">
            <v>80</v>
          </cell>
          <cell r="E9771" t="str">
            <v>670</v>
          </cell>
          <cell r="F9771" t="str">
            <v>6300.03</v>
          </cell>
          <cell r="G9771" t="str">
            <v>Dues &amp; Subscriptions Certifications</v>
          </cell>
          <cell r="H9771">
            <v>3500</v>
          </cell>
          <cell r="I9771">
            <v>0</v>
          </cell>
          <cell r="J9771">
            <v>3500</v>
          </cell>
          <cell r="K9771">
            <v>0</v>
          </cell>
          <cell r="L9771">
            <v>0</v>
          </cell>
          <cell r="M9771">
            <v>106</v>
          </cell>
          <cell r="N9771">
            <v>3394</v>
          </cell>
          <cell r="O9771">
            <v>0.03</v>
          </cell>
        </row>
        <row r="9772">
          <cell r="A9772" t="str">
            <v>640.40.80.670-6350.03</v>
          </cell>
          <cell r="B9772" t="str">
            <v>640</v>
          </cell>
          <cell r="C9772" t="str">
            <v>40</v>
          </cell>
          <cell r="D9772" t="str">
            <v>80</v>
          </cell>
          <cell r="E9772" t="str">
            <v>670</v>
          </cell>
          <cell r="F9772" t="str">
            <v>6350.03</v>
          </cell>
          <cell r="G9772" t="str">
            <v>Maintenance Agreements &amp; Licenses Maintenance Agreements</v>
          </cell>
          <cell r="H9772">
            <v>7500</v>
          </cell>
          <cell r="I9772">
            <v>1080</v>
          </cell>
          <cell r="J9772">
            <v>8580</v>
          </cell>
          <cell r="K9772">
            <v>0</v>
          </cell>
          <cell r="L9772">
            <v>1080</v>
          </cell>
          <cell r="M9772">
            <v>7056.69</v>
          </cell>
          <cell r="N9772">
            <v>443.31</v>
          </cell>
          <cell r="O9772">
            <v>0.95</v>
          </cell>
        </row>
        <row r="9773">
          <cell r="A9773" t="str">
            <v>640.40.80.670-6350.04</v>
          </cell>
          <cell r="B9773" t="str">
            <v>640</v>
          </cell>
          <cell r="C9773" t="str">
            <v>40</v>
          </cell>
          <cell r="D9773" t="str">
            <v>80</v>
          </cell>
          <cell r="E9773" t="str">
            <v>670</v>
          </cell>
          <cell r="F9773" t="str">
            <v>6350.04</v>
          </cell>
          <cell r="G9773" t="str">
            <v>Maintenance Agreements &amp; Licenses SCADA</v>
          </cell>
          <cell r="H9773">
            <v>80000</v>
          </cell>
          <cell r="I9773">
            <v>1080</v>
          </cell>
          <cell r="J9773">
            <v>81080</v>
          </cell>
          <cell r="K9773">
            <v>0</v>
          </cell>
          <cell r="L9773">
            <v>1080</v>
          </cell>
          <cell r="M9773">
            <v>0</v>
          </cell>
          <cell r="N9773">
            <v>80000</v>
          </cell>
          <cell r="O9773">
            <v>0.01</v>
          </cell>
        </row>
        <row r="9774">
          <cell r="A9774" t="str">
            <v>640.40.80.670-6400.02</v>
          </cell>
          <cell r="B9774" t="str">
            <v>640</v>
          </cell>
          <cell r="C9774" t="str">
            <v>40</v>
          </cell>
          <cell r="D9774" t="str">
            <v>80</v>
          </cell>
          <cell r="E9774" t="str">
            <v>670</v>
          </cell>
          <cell r="F9774" t="str">
            <v>6400.02</v>
          </cell>
          <cell r="G9774" t="str">
            <v>Repairs &amp; Maintenance Minor Equipment/Other</v>
          </cell>
          <cell r="H9774">
            <v>220000</v>
          </cell>
          <cell r="I9774">
            <v>0</v>
          </cell>
          <cell r="J9774">
            <v>220000</v>
          </cell>
          <cell r="K9774">
            <v>0</v>
          </cell>
          <cell r="L9774">
            <v>1990.72</v>
          </cell>
          <cell r="M9774">
            <v>5090.13</v>
          </cell>
          <cell r="N9774">
            <v>212919.15</v>
          </cell>
          <cell r="O9774">
            <v>0.03</v>
          </cell>
        </row>
        <row r="9775">
          <cell r="A9775" t="str">
            <v>640.40.80.670-6400.04</v>
          </cell>
          <cell r="B9775" t="str">
            <v>640</v>
          </cell>
          <cell r="C9775" t="str">
            <v>40</v>
          </cell>
          <cell r="D9775" t="str">
            <v>80</v>
          </cell>
          <cell r="E9775" t="str">
            <v>670</v>
          </cell>
          <cell r="F9775" t="str">
            <v>6400.04</v>
          </cell>
          <cell r="G9775" t="str">
            <v>Repairs &amp; Maintenance Equipment Rental</v>
          </cell>
          <cell r="H9775">
            <v>10000</v>
          </cell>
          <cell r="I9775">
            <v>0</v>
          </cell>
          <cell r="J9775">
            <v>10000</v>
          </cell>
          <cell r="K9775">
            <v>0</v>
          </cell>
          <cell r="L9775">
            <v>0</v>
          </cell>
          <cell r="M9775">
            <v>0</v>
          </cell>
          <cell r="N9775">
            <v>10000</v>
          </cell>
          <cell r="O9775">
            <v>0</v>
          </cell>
        </row>
        <row r="9776">
          <cell r="A9776" t="str">
            <v>640.40.80.670-6400.15</v>
          </cell>
          <cell r="B9776" t="str">
            <v>640</v>
          </cell>
          <cell r="C9776" t="str">
            <v>40</v>
          </cell>
          <cell r="D9776" t="str">
            <v>80</v>
          </cell>
          <cell r="E9776" t="str">
            <v>670</v>
          </cell>
          <cell r="F9776" t="str">
            <v>6400.15</v>
          </cell>
          <cell r="G9776" t="str">
            <v>Repairs &amp; Maintenance Emergency</v>
          </cell>
          <cell r="H9776">
            <v>0</v>
          </cell>
          <cell r="I9776">
            <v>0</v>
          </cell>
          <cell r="J9776">
            <v>0</v>
          </cell>
          <cell r="K9776">
            <v>0</v>
          </cell>
          <cell r="L9776">
            <v>0</v>
          </cell>
          <cell r="M9776">
            <v>0</v>
          </cell>
          <cell r="N9776">
            <v>0</v>
          </cell>
          <cell r="O9776" t="str">
            <v>+++</v>
          </cell>
        </row>
        <row r="9777">
          <cell r="A9777" t="str">
            <v>640.40.80.670-6600.04</v>
          </cell>
          <cell r="B9777" t="str">
            <v>640</v>
          </cell>
          <cell r="C9777" t="str">
            <v>40</v>
          </cell>
          <cell r="D9777" t="str">
            <v>80</v>
          </cell>
          <cell r="E9777" t="str">
            <v>670</v>
          </cell>
          <cell r="F9777" t="str">
            <v>6600.04</v>
          </cell>
          <cell r="G9777" t="str">
            <v>Administrative Expenses Training/Conferences</v>
          </cell>
          <cell r="H9777">
            <v>15000</v>
          </cell>
          <cell r="I9777">
            <v>0</v>
          </cell>
          <cell r="J9777">
            <v>15000</v>
          </cell>
          <cell r="K9777">
            <v>0</v>
          </cell>
          <cell r="L9777">
            <v>0</v>
          </cell>
          <cell r="M9777">
            <v>278.58</v>
          </cell>
          <cell r="N9777">
            <v>14721.42</v>
          </cell>
          <cell r="O9777">
            <v>0.02</v>
          </cell>
        </row>
        <row r="9778">
          <cell r="A9778" t="str">
            <v>640.40.80.670-6600.07</v>
          </cell>
          <cell r="B9778" t="str">
            <v>640</v>
          </cell>
          <cell r="C9778" t="str">
            <v>40</v>
          </cell>
          <cell r="D9778" t="str">
            <v>80</v>
          </cell>
          <cell r="E9778" t="str">
            <v>670</v>
          </cell>
          <cell r="F9778" t="str">
            <v>6600.07</v>
          </cell>
          <cell r="G9778" t="str">
            <v>Administrative Expenses Employee Recruitment</v>
          </cell>
          <cell r="H9778">
            <v>0</v>
          </cell>
          <cell r="I9778">
            <v>0</v>
          </cell>
          <cell r="J9778">
            <v>0</v>
          </cell>
          <cell r="K9778">
            <v>0</v>
          </cell>
          <cell r="L9778">
            <v>0</v>
          </cell>
          <cell r="M9778">
            <v>0</v>
          </cell>
          <cell r="N9778">
            <v>0</v>
          </cell>
          <cell r="O9778" t="str">
            <v>+++</v>
          </cell>
        </row>
        <row r="9779">
          <cell r="A9779" t="str">
            <v>640.40.80.670-7000.03</v>
          </cell>
          <cell r="B9779" t="str">
            <v>640</v>
          </cell>
          <cell r="C9779" t="str">
            <v>40</v>
          </cell>
          <cell r="D9779" t="str">
            <v>80</v>
          </cell>
          <cell r="E9779" t="str">
            <v>670</v>
          </cell>
          <cell r="F9779" t="str">
            <v>7000.03</v>
          </cell>
          <cell r="G9779" t="str">
            <v>Capital Outlay Operations Equip-Minor</v>
          </cell>
          <cell r="H9779">
            <v>0</v>
          </cell>
          <cell r="I9779">
            <v>0</v>
          </cell>
          <cell r="J9779">
            <v>0</v>
          </cell>
          <cell r="K9779">
            <v>0</v>
          </cell>
          <cell r="L9779">
            <v>0</v>
          </cell>
          <cell r="M9779">
            <v>0</v>
          </cell>
          <cell r="N9779">
            <v>0</v>
          </cell>
          <cell r="O9779" t="str">
            <v>+++</v>
          </cell>
        </row>
        <row r="9780">
          <cell r="A9780" t="str">
            <v>640.40.80.670-7000.08</v>
          </cell>
          <cell r="B9780" t="str">
            <v>640</v>
          </cell>
          <cell r="C9780" t="str">
            <v>40</v>
          </cell>
          <cell r="D9780" t="str">
            <v>80</v>
          </cell>
          <cell r="E9780" t="str">
            <v>670</v>
          </cell>
          <cell r="F9780" t="str">
            <v>7000.08</v>
          </cell>
          <cell r="G9780" t="str">
            <v>Capital Outlay Computer Software</v>
          </cell>
          <cell r="H9780">
            <v>0</v>
          </cell>
          <cell r="I9780">
            <v>0</v>
          </cell>
          <cell r="J9780">
            <v>0</v>
          </cell>
          <cell r="K9780">
            <v>0</v>
          </cell>
          <cell r="L9780">
            <v>0</v>
          </cell>
          <cell r="M9780">
            <v>0</v>
          </cell>
          <cell r="N9780">
            <v>0</v>
          </cell>
          <cell r="O9780" t="str">
            <v>+++</v>
          </cell>
        </row>
        <row r="9781">
          <cell r="A9781" t="str">
            <v>640.40.80.670-7000.99</v>
          </cell>
          <cell r="B9781" t="str">
            <v>640</v>
          </cell>
          <cell r="C9781" t="str">
            <v>40</v>
          </cell>
          <cell r="D9781" t="str">
            <v>80</v>
          </cell>
          <cell r="E9781" t="str">
            <v>670</v>
          </cell>
          <cell r="F9781" t="str">
            <v>7000.99</v>
          </cell>
          <cell r="G9781" t="str">
            <v>Capital Outlay General</v>
          </cell>
          <cell r="H9781">
            <v>585000</v>
          </cell>
          <cell r="I9781">
            <v>0</v>
          </cell>
          <cell r="J9781">
            <v>585000</v>
          </cell>
          <cell r="K9781">
            <v>0</v>
          </cell>
          <cell r="L9781">
            <v>0</v>
          </cell>
          <cell r="M9781">
            <v>0</v>
          </cell>
          <cell r="N9781">
            <v>585000</v>
          </cell>
          <cell r="O9781">
            <v>0</v>
          </cell>
        </row>
        <row r="9782">
          <cell r="A9782" t="str">
            <v>640.40.80.675-6000.01</v>
          </cell>
          <cell r="B9782" t="str">
            <v>640</v>
          </cell>
          <cell r="C9782" t="str">
            <v>40</v>
          </cell>
          <cell r="D9782" t="str">
            <v>80</v>
          </cell>
          <cell r="E9782" t="str">
            <v>675</v>
          </cell>
          <cell r="F9782" t="str">
            <v>6000.01</v>
          </cell>
          <cell r="G9782" t="str">
            <v>Professional Services General</v>
          </cell>
          <cell r="H9782">
            <v>0</v>
          </cell>
          <cell r="I9782">
            <v>0</v>
          </cell>
          <cell r="J9782">
            <v>0</v>
          </cell>
          <cell r="K9782">
            <v>0</v>
          </cell>
          <cell r="L9782">
            <v>0</v>
          </cell>
          <cell r="M9782">
            <v>0</v>
          </cell>
          <cell r="N9782">
            <v>0</v>
          </cell>
          <cell r="O9782" t="str">
            <v>+++</v>
          </cell>
        </row>
        <row r="9783">
          <cell r="A9783" t="str">
            <v>640.40.80.675-6100.01</v>
          </cell>
          <cell r="B9783" t="str">
            <v>640</v>
          </cell>
          <cell r="C9783" t="str">
            <v>40</v>
          </cell>
          <cell r="D9783" t="str">
            <v>80</v>
          </cell>
          <cell r="E9783" t="str">
            <v>675</v>
          </cell>
          <cell r="F9783" t="str">
            <v>6100.01</v>
          </cell>
          <cell r="G9783" t="str">
            <v>Utilities Electric</v>
          </cell>
          <cell r="H9783">
            <v>0</v>
          </cell>
          <cell r="I9783">
            <v>0</v>
          </cell>
          <cell r="J9783">
            <v>0</v>
          </cell>
          <cell r="K9783">
            <v>0</v>
          </cell>
          <cell r="L9783">
            <v>0</v>
          </cell>
          <cell r="M9783">
            <v>547.71</v>
          </cell>
          <cell r="N9783">
            <v>-547.71</v>
          </cell>
          <cell r="O9783" t="str">
            <v>+++</v>
          </cell>
        </row>
        <row r="9784">
          <cell r="A9784" t="str">
            <v>640.40.80.675-6200.02</v>
          </cell>
          <cell r="B9784" t="str">
            <v>640</v>
          </cell>
          <cell r="C9784" t="str">
            <v>40</v>
          </cell>
          <cell r="D9784" t="str">
            <v>80</v>
          </cell>
          <cell r="E9784" t="str">
            <v>675</v>
          </cell>
          <cell r="F9784" t="str">
            <v>6200.02</v>
          </cell>
          <cell r="G9784" t="str">
            <v>Supplies Special Department</v>
          </cell>
          <cell r="H9784">
            <v>0</v>
          </cell>
          <cell r="I9784">
            <v>0</v>
          </cell>
          <cell r="J9784">
            <v>0</v>
          </cell>
          <cell r="K9784">
            <v>0</v>
          </cell>
          <cell r="L9784">
            <v>0</v>
          </cell>
          <cell r="M9784">
            <v>0</v>
          </cell>
          <cell r="N9784">
            <v>0</v>
          </cell>
          <cell r="O9784" t="str">
            <v>+++</v>
          </cell>
        </row>
        <row r="9785">
          <cell r="A9785" t="str">
            <v>640.40.80.675-6300.01</v>
          </cell>
          <cell r="B9785" t="str">
            <v>640</v>
          </cell>
          <cell r="C9785" t="str">
            <v>40</v>
          </cell>
          <cell r="D9785" t="str">
            <v>80</v>
          </cell>
          <cell r="E9785" t="str">
            <v>675</v>
          </cell>
          <cell r="F9785" t="str">
            <v>6300.01</v>
          </cell>
          <cell r="G9785" t="str">
            <v>Dues &amp; Subscriptions Memberships</v>
          </cell>
          <cell r="H9785">
            <v>0</v>
          </cell>
          <cell r="I9785">
            <v>0</v>
          </cell>
          <cell r="J9785">
            <v>0</v>
          </cell>
          <cell r="K9785">
            <v>0</v>
          </cell>
          <cell r="L9785">
            <v>0</v>
          </cell>
          <cell r="M9785">
            <v>0</v>
          </cell>
          <cell r="N9785">
            <v>0</v>
          </cell>
          <cell r="O9785" t="str">
            <v>+++</v>
          </cell>
        </row>
        <row r="9786">
          <cell r="A9786" t="str">
            <v>640.40.80.675-6300.03</v>
          </cell>
          <cell r="B9786" t="str">
            <v>640</v>
          </cell>
          <cell r="C9786" t="str">
            <v>40</v>
          </cell>
          <cell r="D9786" t="str">
            <v>80</v>
          </cell>
          <cell r="E9786" t="str">
            <v>675</v>
          </cell>
          <cell r="F9786" t="str">
            <v>6300.03</v>
          </cell>
          <cell r="G9786" t="str">
            <v>Dues &amp; Subscriptions Certifications</v>
          </cell>
          <cell r="H9786">
            <v>0</v>
          </cell>
          <cell r="I9786">
            <v>0</v>
          </cell>
          <cell r="J9786">
            <v>0</v>
          </cell>
          <cell r="K9786">
            <v>0</v>
          </cell>
          <cell r="L9786">
            <v>0</v>
          </cell>
          <cell r="M9786">
            <v>0</v>
          </cell>
          <cell r="N9786">
            <v>0</v>
          </cell>
          <cell r="O9786" t="str">
            <v>+++</v>
          </cell>
        </row>
        <row r="9787">
          <cell r="A9787" t="str">
            <v>640.40.80.675-6350.03</v>
          </cell>
          <cell r="B9787" t="str">
            <v>640</v>
          </cell>
          <cell r="C9787" t="str">
            <v>40</v>
          </cell>
          <cell r="D9787" t="str">
            <v>80</v>
          </cell>
          <cell r="E9787" t="str">
            <v>675</v>
          </cell>
          <cell r="F9787" t="str">
            <v>6350.03</v>
          </cell>
          <cell r="G9787" t="str">
            <v>Maintenance Agreements &amp; Licenses Maintenance Agreements</v>
          </cell>
          <cell r="H9787">
            <v>0</v>
          </cell>
          <cell r="I9787">
            <v>0</v>
          </cell>
          <cell r="J9787">
            <v>0</v>
          </cell>
          <cell r="K9787">
            <v>0</v>
          </cell>
          <cell r="L9787">
            <v>0</v>
          </cell>
          <cell r="M9787">
            <v>0</v>
          </cell>
          <cell r="N9787">
            <v>0</v>
          </cell>
          <cell r="O9787" t="str">
            <v>+++</v>
          </cell>
        </row>
        <row r="9788">
          <cell r="A9788" t="str">
            <v>640.40.80.675-6400.01</v>
          </cell>
          <cell r="B9788" t="str">
            <v>640</v>
          </cell>
          <cell r="C9788" t="str">
            <v>40</v>
          </cell>
          <cell r="D9788" t="str">
            <v>80</v>
          </cell>
          <cell r="E9788" t="str">
            <v>675</v>
          </cell>
          <cell r="F9788" t="str">
            <v>6400.01</v>
          </cell>
          <cell r="G9788" t="str">
            <v>Repairs &amp; Maintenance Building</v>
          </cell>
          <cell r="H9788">
            <v>0</v>
          </cell>
          <cell r="I9788">
            <v>0</v>
          </cell>
          <cell r="J9788">
            <v>0</v>
          </cell>
          <cell r="K9788">
            <v>0</v>
          </cell>
          <cell r="L9788">
            <v>0</v>
          </cell>
          <cell r="M9788">
            <v>0</v>
          </cell>
          <cell r="N9788">
            <v>0</v>
          </cell>
          <cell r="O9788" t="str">
            <v>+++</v>
          </cell>
        </row>
        <row r="9789">
          <cell r="A9789" t="str">
            <v>640.40.80.675-6400.04</v>
          </cell>
          <cell r="B9789" t="str">
            <v>640</v>
          </cell>
          <cell r="C9789" t="str">
            <v>40</v>
          </cell>
          <cell r="D9789" t="str">
            <v>80</v>
          </cell>
          <cell r="E9789" t="str">
            <v>675</v>
          </cell>
          <cell r="F9789" t="str">
            <v>6400.04</v>
          </cell>
          <cell r="G9789" t="str">
            <v>Repairs &amp; Maintenance Equipment Rental</v>
          </cell>
          <cell r="H9789">
            <v>0</v>
          </cell>
          <cell r="I9789">
            <v>0</v>
          </cell>
          <cell r="J9789">
            <v>0</v>
          </cell>
          <cell r="K9789">
            <v>0</v>
          </cell>
          <cell r="L9789">
            <v>0</v>
          </cell>
          <cell r="M9789">
            <v>0</v>
          </cell>
          <cell r="N9789">
            <v>0</v>
          </cell>
          <cell r="O9789" t="str">
            <v>+++</v>
          </cell>
        </row>
        <row r="9790">
          <cell r="A9790" t="str">
            <v>640.40.80.675-6400.20</v>
          </cell>
          <cell r="B9790" t="str">
            <v>640</v>
          </cell>
          <cell r="C9790" t="str">
            <v>40</v>
          </cell>
          <cell r="D9790" t="str">
            <v>80</v>
          </cell>
          <cell r="E9790" t="str">
            <v>675</v>
          </cell>
          <cell r="F9790" t="str">
            <v>6400.20</v>
          </cell>
          <cell r="G9790" t="str">
            <v>Repairs &amp; Maintenance Property Maintenance</v>
          </cell>
          <cell r="H9790">
            <v>0</v>
          </cell>
          <cell r="I9790">
            <v>0</v>
          </cell>
          <cell r="J9790">
            <v>0</v>
          </cell>
          <cell r="K9790">
            <v>0</v>
          </cell>
          <cell r="L9790">
            <v>0</v>
          </cell>
          <cell r="M9790">
            <v>0</v>
          </cell>
          <cell r="N9790">
            <v>0</v>
          </cell>
          <cell r="O9790" t="str">
            <v>+++</v>
          </cell>
        </row>
        <row r="9791">
          <cell r="A9791" t="str">
            <v>640.40.85.080-5000.01</v>
          </cell>
          <cell r="B9791" t="str">
            <v>640</v>
          </cell>
          <cell r="C9791" t="str">
            <v>40</v>
          </cell>
          <cell r="D9791" t="str">
            <v>85</v>
          </cell>
          <cell r="E9791" t="str">
            <v>080</v>
          </cell>
          <cell r="F9791" t="str">
            <v>5000.01</v>
          </cell>
          <cell r="G9791" t="str">
            <v>Salaries Regular</v>
          </cell>
          <cell r="H9791">
            <v>0</v>
          </cell>
          <cell r="I9791">
            <v>0</v>
          </cell>
          <cell r="J9791">
            <v>0</v>
          </cell>
          <cell r="K9791">
            <v>0</v>
          </cell>
          <cell r="L9791">
            <v>0</v>
          </cell>
          <cell r="M9791">
            <v>0</v>
          </cell>
          <cell r="N9791">
            <v>0</v>
          </cell>
          <cell r="O9791" t="str">
            <v>+++</v>
          </cell>
        </row>
        <row r="9792">
          <cell r="A9792" t="str">
            <v>640.40.85.080-5000.02</v>
          </cell>
          <cell r="B9792" t="str">
            <v>640</v>
          </cell>
          <cell r="C9792" t="str">
            <v>40</v>
          </cell>
          <cell r="D9792" t="str">
            <v>85</v>
          </cell>
          <cell r="E9792" t="str">
            <v>080</v>
          </cell>
          <cell r="F9792" t="str">
            <v>5000.02</v>
          </cell>
          <cell r="G9792" t="str">
            <v>Salaries Part Time</v>
          </cell>
          <cell r="H9792">
            <v>0</v>
          </cell>
          <cell r="I9792">
            <v>0</v>
          </cell>
          <cell r="J9792">
            <v>0</v>
          </cell>
          <cell r="K9792">
            <v>0</v>
          </cell>
          <cell r="L9792">
            <v>0</v>
          </cell>
          <cell r="M9792">
            <v>0</v>
          </cell>
          <cell r="N9792">
            <v>0</v>
          </cell>
          <cell r="O9792" t="str">
            <v>+++</v>
          </cell>
        </row>
        <row r="9793">
          <cell r="A9793" t="str">
            <v>640.40.85.080-5000.03</v>
          </cell>
          <cell r="B9793" t="str">
            <v>640</v>
          </cell>
          <cell r="C9793" t="str">
            <v>40</v>
          </cell>
          <cell r="D9793" t="str">
            <v>85</v>
          </cell>
          <cell r="E9793" t="str">
            <v>080</v>
          </cell>
          <cell r="F9793" t="str">
            <v>5000.03</v>
          </cell>
          <cell r="G9793" t="str">
            <v>Salaries Overtime</v>
          </cell>
          <cell r="H9793">
            <v>0</v>
          </cell>
          <cell r="I9793">
            <v>0</v>
          </cell>
          <cell r="J9793">
            <v>0</v>
          </cell>
          <cell r="K9793">
            <v>0</v>
          </cell>
          <cell r="L9793">
            <v>0</v>
          </cell>
          <cell r="M9793">
            <v>0</v>
          </cell>
          <cell r="N9793">
            <v>0</v>
          </cell>
          <cell r="O9793" t="str">
            <v>+++</v>
          </cell>
        </row>
        <row r="9794">
          <cell r="A9794" t="str">
            <v>640.40.85.080-5000.04</v>
          </cell>
          <cell r="B9794" t="str">
            <v>640</v>
          </cell>
          <cell r="C9794" t="str">
            <v>40</v>
          </cell>
          <cell r="D9794" t="str">
            <v>85</v>
          </cell>
          <cell r="E9794" t="str">
            <v>080</v>
          </cell>
          <cell r="F9794" t="str">
            <v>5000.04</v>
          </cell>
          <cell r="G9794" t="str">
            <v>Salaries Holiday Pay</v>
          </cell>
          <cell r="H9794">
            <v>0</v>
          </cell>
          <cell r="I9794">
            <v>0</v>
          </cell>
          <cell r="J9794">
            <v>0</v>
          </cell>
          <cell r="K9794">
            <v>0</v>
          </cell>
          <cell r="L9794">
            <v>0</v>
          </cell>
          <cell r="M9794">
            <v>0</v>
          </cell>
          <cell r="N9794">
            <v>0</v>
          </cell>
          <cell r="O9794" t="str">
            <v>+++</v>
          </cell>
        </row>
        <row r="9795">
          <cell r="A9795" t="str">
            <v>640.40.85.080-5000.06</v>
          </cell>
          <cell r="B9795" t="str">
            <v>640</v>
          </cell>
          <cell r="C9795" t="str">
            <v>40</v>
          </cell>
          <cell r="D9795" t="str">
            <v>85</v>
          </cell>
          <cell r="E9795" t="str">
            <v>080</v>
          </cell>
          <cell r="F9795" t="str">
            <v>5000.06</v>
          </cell>
          <cell r="G9795" t="str">
            <v>Salaries Out of Class</v>
          </cell>
          <cell r="H9795">
            <v>0</v>
          </cell>
          <cell r="I9795">
            <v>0</v>
          </cell>
          <cell r="J9795">
            <v>0</v>
          </cell>
          <cell r="K9795">
            <v>0</v>
          </cell>
          <cell r="L9795">
            <v>0</v>
          </cell>
          <cell r="M9795">
            <v>0</v>
          </cell>
          <cell r="N9795">
            <v>0</v>
          </cell>
          <cell r="O9795" t="str">
            <v>+++</v>
          </cell>
        </row>
        <row r="9796">
          <cell r="A9796" t="str">
            <v>640.40.85.080-5000.07</v>
          </cell>
          <cell r="B9796" t="str">
            <v>640</v>
          </cell>
          <cell r="C9796" t="str">
            <v>40</v>
          </cell>
          <cell r="D9796" t="str">
            <v>85</v>
          </cell>
          <cell r="E9796" t="str">
            <v>080</v>
          </cell>
          <cell r="F9796" t="str">
            <v>5000.07</v>
          </cell>
          <cell r="G9796" t="str">
            <v>Salaries Admin Leave Pay</v>
          </cell>
          <cell r="H9796">
            <v>0</v>
          </cell>
          <cell r="I9796">
            <v>0</v>
          </cell>
          <cell r="J9796">
            <v>0</v>
          </cell>
          <cell r="K9796">
            <v>0</v>
          </cell>
          <cell r="L9796">
            <v>0</v>
          </cell>
          <cell r="M9796">
            <v>0</v>
          </cell>
          <cell r="N9796">
            <v>0</v>
          </cell>
          <cell r="O9796" t="str">
            <v>+++</v>
          </cell>
        </row>
        <row r="9797">
          <cell r="A9797" t="str">
            <v>640.40.85.080-5000.08</v>
          </cell>
          <cell r="B9797" t="str">
            <v>640</v>
          </cell>
          <cell r="C9797" t="str">
            <v>40</v>
          </cell>
          <cell r="D9797" t="str">
            <v>85</v>
          </cell>
          <cell r="E9797" t="str">
            <v>080</v>
          </cell>
          <cell r="F9797" t="str">
            <v>5000.08</v>
          </cell>
          <cell r="G9797" t="str">
            <v>Salaries Longevity Pay</v>
          </cell>
          <cell r="H9797">
            <v>0</v>
          </cell>
          <cell r="I9797">
            <v>0</v>
          </cell>
          <cell r="J9797">
            <v>0</v>
          </cell>
          <cell r="K9797">
            <v>0</v>
          </cell>
          <cell r="L9797">
            <v>0</v>
          </cell>
          <cell r="M9797">
            <v>0</v>
          </cell>
          <cell r="N9797">
            <v>0</v>
          </cell>
          <cell r="O9797" t="str">
            <v>+++</v>
          </cell>
        </row>
        <row r="9798">
          <cell r="A9798" t="str">
            <v>640.40.85.080-5000.11</v>
          </cell>
          <cell r="B9798" t="str">
            <v>640</v>
          </cell>
          <cell r="C9798" t="str">
            <v>40</v>
          </cell>
          <cell r="D9798" t="str">
            <v>85</v>
          </cell>
          <cell r="E9798" t="str">
            <v>080</v>
          </cell>
          <cell r="F9798" t="str">
            <v>5000.11</v>
          </cell>
          <cell r="G9798" t="str">
            <v>Salaries Worker's Comp</v>
          </cell>
          <cell r="H9798">
            <v>0</v>
          </cell>
          <cell r="I9798">
            <v>0</v>
          </cell>
          <cell r="J9798">
            <v>0</v>
          </cell>
          <cell r="K9798">
            <v>0</v>
          </cell>
          <cell r="L9798">
            <v>0</v>
          </cell>
          <cell r="M9798">
            <v>0</v>
          </cell>
          <cell r="N9798">
            <v>0</v>
          </cell>
          <cell r="O9798" t="str">
            <v>+++</v>
          </cell>
        </row>
        <row r="9799">
          <cell r="A9799" t="str">
            <v>640.40.85.080-5000.99</v>
          </cell>
          <cell r="B9799" t="str">
            <v>640</v>
          </cell>
          <cell r="C9799" t="str">
            <v>40</v>
          </cell>
          <cell r="D9799" t="str">
            <v>85</v>
          </cell>
          <cell r="E9799" t="str">
            <v>080</v>
          </cell>
          <cell r="F9799" t="str">
            <v>5000.99</v>
          </cell>
          <cell r="G9799" t="str">
            <v>Salaries New Personnel Requests</v>
          </cell>
          <cell r="H9799">
            <v>0</v>
          </cell>
          <cell r="I9799">
            <v>0</v>
          </cell>
          <cell r="J9799">
            <v>0</v>
          </cell>
          <cell r="K9799">
            <v>0</v>
          </cell>
          <cell r="L9799">
            <v>0</v>
          </cell>
          <cell r="M9799">
            <v>0</v>
          </cell>
          <cell r="N9799">
            <v>0</v>
          </cell>
          <cell r="O9799" t="str">
            <v>+++</v>
          </cell>
        </row>
        <row r="9800">
          <cell r="A9800" t="str">
            <v>640.40.85.080-5100.00</v>
          </cell>
          <cell r="B9800" t="str">
            <v>640</v>
          </cell>
          <cell r="C9800" t="str">
            <v>40</v>
          </cell>
          <cell r="D9800" t="str">
            <v>85</v>
          </cell>
          <cell r="E9800" t="str">
            <v>080</v>
          </cell>
          <cell r="F9800" t="str">
            <v>5100.00</v>
          </cell>
          <cell r="G9800" t="str">
            <v>Benefits PERS Pool Liability</v>
          </cell>
          <cell r="H9800">
            <v>0</v>
          </cell>
          <cell r="I9800">
            <v>0</v>
          </cell>
          <cell r="J9800">
            <v>0</v>
          </cell>
          <cell r="K9800">
            <v>0</v>
          </cell>
          <cell r="L9800">
            <v>0</v>
          </cell>
          <cell r="M9800">
            <v>0</v>
          </cell>
          <cell r="N9800">
            <v>0</v>
          </cell>
          <cell r="O9800" t="str">
            <v>+++</v>
          </cell>
        </row>
        <row r="9801">
          <cell r="A9801" t="str">
            <v>640.40.85.080-5100.01</v>
          </cell>
          <cell r="B9801" t="str">
            <v>640</v>
          </cell>
          <cell r="C9801" t="str">
            <v>40</v>
          </cell>
          <cell r="D9801" t="str">
            <v>85</v>
          </cell>
          <cell r="E9801" t="str">
            <v>080</v>
          </cell>
          <cell r="F9801" t="str">
            <v>5100.01</v>
          </cell>
          <cell r="G9801" t="str">
            <v>Benefits Retirement</v>
          </cell>
          <cell r="H9801">
            <v>0</v>
          </cell>
          <cell r="I9801">
            <v>0</v>
          </cell>
          <cell r="J9801">
            <v>0</v>
          </cell>
          <cell r="K9801">
            <v>0</v>
          </cell>
          <cell r="L9801">
            <v>0</v>
          </cell>
          <cell r="M9801">
            <v>0</v>
          </cell>
          <cell r="N9801">
            <v>0</v>
          </cell>
          <cell r="O9801" t="str">
            <v>+++</v>
          </cell>
        </row>
        <row r="9802">
          <cell r="A9802" t="str">
            <v>640.40.85.080-5100.02</v>
          </cell>
          <cell r="B9802" t="str">
            <v>640</v>
          </cell>
          <cell r="C9802" t="str">
            <v>40</v>
          </cell>
          <cell r="D9802" t="str">
            <v>85</v>
          </cell>
          <cell r="E9802" t="str">
            <v>080</v>
          </cell>
          <cell r="F9802" t="str">
            <v>5100.02</v>
          </cell>
          <cell r="G9802" t="str">
            <v>Benefits Health Insurance</v>
          </cell>
          <cell r="H9802">
            <v>0</v>
          </cell>
          <cell r="I9802">
            <v>0</v>
          </cell>
          <cell r="J9802">
            <v>0</v>
          </cell>
          <cell r="K9802">
            <v>0</v>
          </cell>
          <cell r="L9802">
            <v>0</v>
          </cell>
          <cell r="M9802">
            <v>0</v>
          </cell>
          <cell r="N9802">
            <v>0</v>
          </cell>
          <cell r="O9802" t="str">
            <v>+++</v>
          </cell>
        </row>
        <row r="9803">
          <cell r="A9803" t="str">
            <v>640.40.85.080-5100.03</v>
          </cell>
          <cell r="B9803" t="str">
            <v>640</v>
          </cell>
          <cell r="C9803" t="str">
            <v>40</v>
          </cell>
          <cell r="D9803" t="str">
            <v>85</v>
          </cell>
          <cell r="E9803" t="str">
            <v>080</v>
          </cell>
          <cell r="F9803" t="str">
            <v>5100.03</v>
          </cell>
          <cell r="G9803" t="str">
            <v>Benefits Dental Insurance</v>
          </cell>
          <cell r="H9803">
            <v>0</v>
          </cell>
          <cell r="I9803">
            <v>0</v>
          </cell>
          <cell r="J9803">
            <v>0</v>
          </cell>
          <cell r="K9803">
            <v>0</v>
          </cell>
          <cell r="L9803">
            <v>0</v>
          </cell>
          <cell r="M9803">
            <v>0</v>
          </cell>
          <cell r="N9803">
            <v>0</v>
          </cell>
          <cell r="O9803" t="str">
            <v>+++</v>
          </cell>
        </row>
        <row r="9804">
          <cell r="A9804" t="str">
            <v>640.40.85.080-5100.04</v>
          </cell>
          <cell r="B9804" t="str">
            <v>640</v>
          </cell>
          <cell r="C9804" t="str">
            <v>40</v>
          </cell>
          <cell r="D9804" t="str">
            <v>85</v>
          </cell>
          <cell r="E9804" t="str">
            <v>080</v>
          </cell>
          <cell r="F9804" t="str">
            <v>5100.04</v>
          </cell>
          <cell r="G9804" t="str">
            <v>Benefits Vision Insurance</v>
          </cell>
          <cell r="H9804">
            <v>0</v>
          </cell>
          <cell r="I9804">
            <v>0</v>
          </cell>
          <cell r="J9804">
            <v>0</v>
          </cell>
          <cell r="K9804">
            <v>0</v>
          </cell>
          <cell r="L9804">
            <v>0</v>
          </cell>
          <cell r="M9804">
            <v>0</v>
          </cell>
          <cell r="N9804">
            <v>0</v>
          </cell>
          <cell r="O9804" t="str">
            <v>+++</v>
          </cell>
        </row>
        <row r="9805">
          <cell r="A9805" t="str">
            <v>640.40.85.080-5100.05</v>
          </cell>
          <cell r="B9805" t="str">
            <v>640</v>
          </cell>
          <cell r="C9805" t="str">
            <v>40</v>
          </cell>
          <cell r="D9805" t="str">
            <v>85</v>
          </cell>
          <cell r="E9805" t="str">
            <v>080</v>
          </cell>
          <cell r="F9805" t="str">
            <v>5100.05</v>
          </cell>
          <cell r="G9805" t="str">
            <v>Benefits Life Insurance</v>
          </cell>
          <cell r="H9805">
            <v>0</v>
          </cell>
          <cell r="I9805">
            <v>0</v>
          </cell>
          <cell r="J9805">
            <v>0</v>
          </cell>
          <cell r="K9805">
            <v>0</v>
          </cell>
          <cell r="L9805">
            <v>0</v>
          </cell>
          <cell r="M9805">
            <v>0</v>
          </cell>
          <cell r="N9805">
            <v>0</v>
          </cell>
          <cell r="O9805" t="str">
            <v>+++</v>
          </cell>
        </row>
        <row r="9806">
          <cell r="A9806" t="str">
            <v>640.40.85.080-5100.06</v>
          </cell>
          <cell r="B9806" t="str">
            <v>640</v>
          </cell>
          <cell r="C9806" t="str">
            <v>40</v>
          </cell>
          <cell r="D9806" t="str">
            <v>85</v>
          </cell>
          <cell r="E9806" t="str">
            <v>080</v>
          </cell>
          <cell r="F9806" t="str">
            <v>5100.06</v>
          </cell>
          <cell r="G9806" t="str">
            <v>Benefits Worker's Comp</v>
          </cell>
          <cell r="H9806">
            <v>0</v>
          </cell>
          <cell r="I9806">
            <v>0</v>
          </cell>
          <cell r="J9806">
            <v>0</v>
          </cell>
          <cell r="K9806">
            <v>0</v>
          </cell>
          <cell r="L9806">
            <v>0</v>
          </cell>
          <cell r="M9806">
            <v>0</v>
          </cell>
          <cell r="N9806">
            <v>0</v>
          </cell>
          <cell r="O9806" t="str">
            <v>+++</v>
          </cell>
        </row>
        <row r="9807">
          <cell r="A9807" t="str">
            <v>640.40.85.080-5100.07</v>
          </cell>
          <cell r="B9807" t="str">
            <v>640</v>
          </cell>
          <cell r="C9807" t="str">
            <v>40</v>
          </cell>
          <cell r="D9807" t="str">
            <v>85</v>
          </cell>
          <cell r="E9807" t="str">
            <v>080</v>
          </cell>
          <cell r="F9807" t="str">
            <v>5100.07</v>
          </cell>
          <cell r="G9807" t="str">
            <v>Benefits Long Term Disability</v>
          </cell>
          <cell r="H9807">
            <v>0</v>
          </cell>
          <cell r="I9807">
            <v>0</v>
          </cell>
          <cell r="J9807">
            <v>0</v>
          </cell>
          <cell r="K9807">
            <v>0</v>
          </cell>
          <cell r="L9807">
            <v>0</v>
          </cell>
          <cell r="M9807">
            <v>0</v>
          </cell>
          <cell r="N9807">
            <v>0</v>
          </cell>
          <cell r="O9807" t="str">
            <v>+++</v>
          </cell>
        </row>
        <row r="9808">
          <cell r="A9808" t="str">
            <v>640.40.85.080-5100.08</v>
          </cell>
          <cell r="B9808" t="str">
            <v>640</v>
          </cell>
          <cell r="C9808" t="str">
            <v>40</v>
          </cell>
          <cell r="D9808" t="str">
            <v>85</v>
          </cell>
          <cell r="E9808" t="str">
            <v>080</v>
          </cell>
          <cell r="F9808" t="str">
            <v>5100.08</v>
          </cell>
          <cell r="G9808" t="str">
            <v>Benefits Deferred Compensation</v>
          </cell>
          <cell r="H9808">
            <v>0</v>
          </cell>
          <cell r="I9808">
            <v>0</v>
          </cell>
          <cell r="J9808">
            <v>0</v>
          </cell>
          <cell r="K9808">
            <v>0</v>
          </cell>
          <cell r="L9808">
            <v>0</v>
          </cell>
          <cell r="M9808">
            <v>0</v>
          </cell>
          <cell r="N9808">
            <v>0</v>
          </cell>
          <cell r="O9808" t="str">
            <v>+++</v>
          </cell>
        </row>
        <row r="9809">
          <cell r="A9809" t="str">
            <v>640.40.85.080-5100.09</v>
          </cell>
          <cell r="B9809" t="str">
            <v>640</v>
          </cell>
          <cell r="C9809" t="str">
            <v>40</v>
          </cell>
          <cell r="D9809" t="str">
            <v>85</v>
          </cell>
          <cell r="E9809" t="str">
            <v>080</v>
          </cell>
          <cell r="F9809" t="str">
            <v>5100.09</v>
          </cell>
          <cell r="G9809" t="str">
            <v>Benefits Unemployment Insurance</v>
          </cell>
          <cell r="H9809">
            <v>0</v>
          </cell>
          <cell r="I9809">
            <v>0</v>
          </cell>
          <cell r="J9809">
            <v>0</v>
          </cell>
          <cell r="K9809">
            <v>0</v>
          </cell>
          <cell r="L9809">
            <v>0</v>
          </cell>
          <cell r="M9809">
            <v>0</v>
          </cell>
          <cell r="N9809">
            <v>0</v>
          </cell>
          <cell r="O9809" t="str">
            <v>+++</v>
          </cell>
        </row>
        <row r="9810">
          <cell r="A9810" t="str">
            <v>640.40.85.080-5100.10</v>
          </cell>
          <cell r="B9810" t="str">
            <v>640</v>
          </cell>
          <cell r="C9810" t="str">
            <v>40</v>
          </cell>
          <cell r="D9810" t="str">
            <v>85</v>
          </cell>
          <cell r="E9810" t="str">
            <v>080</v>
          </cell>
          <cell r="F9810" t="str">
            <v>5100.10</v>
          </cell>
          <cell r="G9810" t="str">
            <v>Benefits Uniform Allowance</v>
          </cell>
          <cell r="H9810">
            <v>0</v>
          </cell>
          <cell r="I9810">
            <v>0</v>
          </cell>
          <cell r="J9810">
            <v>0</v>
          </cell>
          <cell r="K9810">
            <v>0</v>
          </cell>
          <cell r="L9810">
            <v>0</v>
          </cell>
          <cell r="M9810">
            <v>0</v>
          </cell>
          <cell r="N9810">
            <v>0</v>
          </cell>
          <cell r="O9810" t="str">
            <v>+++</v>
          </cell>
        </row>
        <row r="9811">
          <cell r="A9811" t="str">
            <v>640.40.85.080-5100.11</v>
          </cell>
          <cell r="B9811" t="str">
            <v>640</v>
          </cell>
          <cell r="C9811" t="str">
            <v>40</v>
          </cell>
          <cell r="D9811" t="str">
            <v>85</v>
          </cell>
          <cell r="E9811" t="str">
            <v>080</v>
          </cell>
          <cell r="F9811" t="str">
            <v>5100.11</v>
          </cell>
          <cell r="G9811" t="str">
            <v>Benefits Medicare</v>
          </cell>
          <cell r="H9811">
            <v>0</v>
          </cell>
          <cell r="I9811">
            <v>0</v>
          </cell>
          <cell r="J9811">
            <v>0</v>
          </cell>
          <cell r="K9811">
            <v>0</v>
          </cell>
          <cell r="L9811">
            <v>0</v>
          </cell>
          <cell r="M9811">
            <v>0</v>
          </cell>
          <cell r="N9811">
            <v>0</v>
          </cell>
          <cell r="O9811" t="str">
            <v>+++</v>
          </cell>
        </row>
        <row r="9812">
          <cell r="A9812" t="str">
            <v>640.40.85.080-5100.12</v>
          </cell>
          <cell r="B9812" t="str">
            <v>640</v>
          </cell>
          <cell r="C9812" t="str">
            <v>40</v>
          </cell>
          <cell r="D9812" t="str">
            <v>85</v>
          </cell>
          <cell r="E9812" t="str">
            <v>080</v>
          </cell>
          <cell r="F9812" t="str">
            <v>5100.12</v>
          </cell>
          <cell r="G9812" t="str">
            <v>Benefits Annual Physical Exam</v>
          </cell>
          <cell r="H9812">
            <v>0</v>
          </cell>
          <cell r="I9812">
            <v>0</v>
          </cell>
          <cell r="J9812">
            <v>0</v>
          </cell>
          <cell r="K9812">
            <v>0</v>
          </cell>
          <cell r="L9812">
            <v>0</v>
          </cell>
          <cell r="M9812">
            <v>0</v>
          </cell>
          <cell r="N9812">
            <v>0</v>
          </cell>
          <cell r="O9812" t="str">
            <v>+++</v>
          </cell>
        </row>
        <row r="9813">
          <cell r="A9813" t="str">
            <v>640.40.85.080-5100.15</v>
          </cell>
          <cell r="B9813" t="str">
            <v>640</v>
          </cell>
          <cell r="C9813" t="str">
            <v>40</v>
          </cell>
          <cell r="D9813" t="str">
            <v>85</v>
          </cell>
          <cell r="E9813" t="str">
            <v>080</v>
          </cell>
          <cell r="F9813" t="str">
            <v>5100.15</v>
          </cell>
          <cell r="G9813" t="str">
            <v>Benefits Cell Phone Allowance</v>
          </cell>
          <cell r="H9813">
            <v>0</v>
          </cell>
          <cell r="I9813">
            <v>0</v>
          </cell>
          <cell r="J9813">
            <v>0</v>
          </cell>
          <cell r="K9813">
            <v>0</v>
          </cell>
          <cell r="L9813">
            <v>0</v>
          </cell>
          <cell r="M9813">
            <v>0</v>
          </cell>
          <cell r="N9813">
            <v>0</v>
          </cell>
          <cell r="O9813" t="str">
            <v>+++</v>
          </cell>
        </row>
        <row r="9814">
          <cell r="A9814" t="str">
            <v>640.40.85.080-5100.17</v>
          </cell>
          <cell r="B9814" t="str">
            <v>640</v>
          </cell>
          <cell r="C9814" t="str">
            <v>40</v>
          </cell>
          <cell r="D9814" t="str">
            <v>85</v>
          </cell>
          <cell r="E9814" t="str">
            <v>080</v>
          </cell>
          <cell r="F9814" t="str">
            <v>5100.17</v>
          </cell>
          <cell r="G9814" t="str">
            <v>Benefits Other Post Employment Benefits</v>
          </cell>
          <cell r="H9814">
            <v>0</v>
          </cell>
          <cell r="I9814">
            <v>0</v>
          </cell>
          <cell r="J9814">
            <v>0</v>
          </cell>
          <cell r="K9814">
            <v>0</v>
          </cell>
          <cell r="L9814">
            <v>0</v>
          </cell>
          <cell r="M9814">
            <v>0</v>
          </cell>
          <cell r="N9814">
            <v>0</v>
          </cell>
          <cell r="O9814" t="str">
            <v>+++</v>
          </cell>
        </row>
        <row r="9815">
          <cell r="A9815" t="str">
            <v>640.40.85.080-6000.01</v>
          </cell>
          <cell r="B9815" t="str">
            <v>640</v>
          </cell>
          <cell r="C9815" t="str">
            <v>40</v>
          </cell>
          <cell r="D9815" t="str">
            <v>85</v>
          </cell>
          <cell r="E9815" t="str">
            <v>080</v>
          </cell>
          <cell r="F9815" t="str">
            <v>6000.01</v>
          </cell>
          <cell r="G9815" t="str">
            <v>Professional Services General</v>
          </cell>
          <cell r="H9815">
            <v>0</v>
          </cell>
          <cell r="I9815">
            <v>0</v>
          </cell>
          <cell r="J9815">
            <v>0</v>
          </cell>
          <cell r="K9815">
            <v>0</v>
          </cell>
          <cell r="L9815">
            <v>0</v>
          </cell>
          <cell r="M9815">
            <v>0</v>
          </cell>
          <cell r="N9815">
            <v>0</v>
          </cell>
          <cell r="O9815" t="str">
            <v>+++</v>
          </cell>
        </row>
        <row r="9816">
          <cell r="A9816" t="str">
            <v>640.40.85.080-6000.07</v>
          </cell>
          <cell r="B9816" t="str">
            <v>640</v>
          </cell>
          <cell r="C9816" t="str">
            <v>40</v>
          </cell>
          <cell r="D9816" t="str">
            <v>85</v>
          </cell>
          <cell r="E9816" t="str">
            <v>080</v>
          </cell>
          <cell r="F9816" t="str">
            <v>6000.07</v>
          </cell>
          <cell r="G9816" t="str">
            <v>Professional Services Weed Abatement</v>
          </cell>
          <cell r="H9816">
            <v>0</v>
          </cell>
          <cell r="I9816">
            <v>0</v>
          </cell>
          <cell r="J9816">
            <v>0</v>
          </cell>
          <cell r="K9816">
            <v>0</v>
          </cell>
          <cell r="L9816">
            <v>0</v>
          </cell>
          <cell r="M9816">
            <v>0</v>
          </cell>
          <cell r="N9816">
            <v>0</v>
          </cell>
          <cell r="O9816" t="str">
            <v>+++</v>
          </cell>
        </row>
        <row r="9817">
          <cell r="A9817" t="str">
            <v>640.40.85.080-6000.09</v>
          </cell>
          <cell r="B9817" t="str">
            <v>640</v>
          </cell>
          <cell r="C9817" t="str">
            <v>40</v>
          </cell>
          <cell r="D9817" t="str">
            <v>85</v>
          </cell>
          <cell r="E9817" t="str">
            <v>080</v>
          </cell>
          <cell r="F9817" t="str">
            <v>6000.09</v>
          </cell>
          <cell r="G9817" t="str">
            <v>Professional Services Uniform</v>
          </cell>
          <cell r="H9817">
            <v>0</v>
          </cell>
          <cell r="I9817">
            <v>0</v>
          </cell>
          <cell r="J9817">
            <v>0</v>
          </cell>
          <cell r="K9817">
            <v>0</v>
          </cell>
          <cell r="L9817">
            <v>0</v>
          </cell>
          <cell r="M9817">
            <v>0</v>
          </cell>
          <cell r="N9817">
            <v>0</v>
          </cell>
          <cell r="O9817" t="str">
            <v>+++</v>
          </cell>
        </row>
        <row r="9818">
          <cell r="A9818" t="str">
            <v>640.40.85.080-6000.10</v>
          </cell>
          <cell r="B9818" t="str">
            <v>640</v>
          </cell>
          <cell r="C9818" t="str">
            <v>40</v>
          </cell>
          <cell r="D9818" t="str">
            <v>85</v>
          </cell>
          <cell r="E9818" t="str">
            <v>080</v>
          </cell>
          <cell r="F9818" t="str">
            <v>6000.10</v>
          </cell>
          <cell r="G9818" t="str">
            <v>Professional Services Consultant</v>
          </cell>
          <cell r="H9818">
            <v>0</v>
          </cell>
          <cell r="I9818">
            <v>0</v>
          </cell>
          <cell r="J9818">
            <v>0</v>
          </cell>
          <cell r="K9818">
            <v>0</v>
          </cell>
          <cell r="L9818">
            <v>0</v>
          </cell>
          <cell r="M9818">
            <v>0</v>
          </cell>
          <cell r="N9818">
            <v>0</v>
          </cell>
          <cell r="O9818" t="str">
            <v>+++</v>
          </cell>
        </row>
        <row r="9819">
          <cell r="A9819" t="str">
            <v>640.40.85.080-6000.12</v>
          </cell>
          <cell r="B9819" t="str">
            <v>640</v>
          </cell>
          <cell r="C9819" t="str">
            <v>40</v>
          </cell>
          <cell r="D9819" t="str">
            <v>85</v>
          </cell>
          <cell r="E9819" t="str">
            <v>080</v>
          </cell>
          <cell r="F9819" t="str">
            <v>6000.12</v>
          </cell>
          <cell r="G9819" t="str">
            <v>Professional Services Contract Services</v>
          </cell>
          <cell r="H9819">
            <v>0</v>
          </cell>
          <cell r="I9819">
            <v>0</v>
          </cell>
          <cell r="J9819">
            <v>0</v>
          </cell>
          <cell r="K9819">
            <v>0</v>
          </cell>
          <cell r="L9819">
            <v>0</v>
          </cell>
          <cell r="M9819">
            <v>0</v>
          </cell>
          <cell r="N9819">
            <v>0</v>
          </cell>
          <cell r="O9819" t="str">
            <v>+++</v>
          </cell>
        </row>
        <row r="9820">
          <cell r="A9820" t="str">
            <v>640.40.85.080-6000.13</v>
          </cell>
          <cell r="B9820" t="str">
            <v>640</v>
          </cell>
          <cell r="C9820" t="str">
            <v>40</v>
          </cell>
          <cell r="D9820" t="str">
            <v>85</v>
          </cell>
          <cell r="E9820" t="str">
            <v>080</v>
          </cell>
          <cell r="F9820" t="str">
            <v>6000.13</v>
          </cell>
          <cell r="G9820" t="str">
            <v>Professional Services Compliance Monitoring</v>
          </cell>
          <cell r="H9820">
            <v>0</v>
          </cell>
          <cell r="I9820">
            <v>0</v>
          </cell>
          <cell r="J9820">
            <v>0</v>
          </cell>
          <cell r="K9820">
            <v>0</v>
          </cell>
          <cell r="L9820">
            <v>0</v>
          </cell>
          <cell r="M9820">
            <v>0</v>
          </cell>
          <cell r="N9820">
            <v>0</v>
          </cell>
          <cell r="O9820" t="str">
            <v>+++</v>
          </cell>
        </row>
        <row r="9821">
          <cell r="A9821" t="str">
            <v>640.40.85.080-6000.14</v>
          </cell>
          <cell r="B9821" t="str">
            <v>640</v>
          </cell>
          <cell r="C9821" t="str">
            <v>40</v>
          </cell>
          <cell r="D9821" t="str">
            <v>85</v>
          </cell>
          <cell r="E9821" t="str">
            <v>080</v>
          </cell>
          <cell r="F9821" t="str">
            <v>6000.14</v>
          </cell>
          <cell r="G9821" t="str">
            <v>Professional Services IW Pre Analysis</v>
          </cell>
          <cell r="H9821">
            <v>0</v>
          </cell>
          <cell r="I9821">
            <v>0</v>
          </cell>
          <cell r="J9821">
            <v>0</v>
          </cell>
          <cell r="K9821">
            <v>0</v>
          </cell>
          <cell r="L9821">
            <v>0</v>
          </cell>
          <cell r="M9821">
            <v>0</v>
          </cell>
          <cell r="N9821">
            <v>0</v>
          </cell>
          <cell r="O9821" t="str">
            <v>+++</v>
          </cell>
        </row>
        <row r="9822">
          <cell r="A9822" t="str">
            <v>640.40.85.080-6000.18</v>
          </cell>
          <cell r="B9822" t="str">
            <v>640</v>
          </cell>
          <cell r="C9822" t="str">
            <v>40</v>
          </cell>
          <cell r="D9822" t="str">
            <v>85</v>
          </cell>
          <cell r="E9822" t="str">
            <v>080</v>
          </cell>
          <cell r="F9822" t="str">
            <v>6000.18</v>
          </cell>
          <cell r="G9822" t="str">
            <v>Professional Services Legal</v>
          </cell>
          <cell r="H9822">
            <v>0</v>
          </cell>
          <cell r="I9822">
            <v>0</v>
          </cell>
          <cell r="J9822">
            <v>0</v>
          </cell>
          <cell r="K9822">
            <v>0</v>
          </cell>
          <cell r="L9822">
            <v>0</v>
          </cell>
          <cell r="M9822">
            <v>0</v>
          </cell>
          <cell r="N9822">
            <v>0</v>
          </cell>
          <cell r="O9822" t="str">
            <v>+++</v>
          </cell>
        </row>
        <row r="9823">
          <cell r="A9823" t="str">
            <v>640.40.85.080-6100.01</v>
          </cell>
          <cell r="B9823" t="str">
            <v>640</v>
          </cell>
          <cell r="C9823" t="str">
            <v>40</v>
          </cell>
          <cell r="D9823" t="str">
            <v>85</v>
          </cell>
          <cell r="E9823" t="str">
            <v>080</v>
          </cell>
          <cell r="F9823" t="str">
            <v>6100.01</v>
          </cell>
          <cell r="G9823" t="str">
            <v>Utilities Electric</v>
          </cell>
          <cell r="H9823">
            <v>0</v>
          </cell>
          <cell r="I9823">
            <v>0</v>
          </cell>
          <cell r="J9823">
            <v>0</v>
          </cell>
          <cell r="K9823">
            <v>0</v>
          </cell>
          <cell r="L9823">
            <v>0</v>
          </cell>
          <cell r="M9823">
            <v>0</v>
          </cell>
          <cell r="N9823">
            <v>0</v>
          </cell>
          <cell r="O9823" t="str">
            <v>+++</v>
          </cell>
        </row>
        <row r="9824">
          <cell r="A9824" t="str">
            <v>640.40.85.080-6100.02</v>
          </cell>
          <cell r="B9824" t="str">
            <v>640</v>
          </cell>
          <cell r="C9824" t="str">
            <v>40</v>
          </cell>
          <cell r="D9824" t="str">
            <v>85</v>
          </cell>
          <cell r="E9824" t="str">
            <v>080</v>
          </cell>
          <cell r="F9824" t="str">
            <v>6100.02</v>
          </cell>
          <cell r="G9824" t="str">
            <v>Utilities Telephone</v>
          </cell>
          <cell r="H9824">
            <v>0</v>
          </cell>
          <cell r="I9824">
            <v>0</v>
          </cell>
          <cell r="J9824">
            <v>0</v>
          </cell>
          <cell r="K9824">
            <v>0</v>
          </cell>
          <cell r="L9824">
            <v>0</v>
          </cell>
          <cell r="M9824">
            <v>0</v>
          </cell>
          <cell r="N9824">
            <v>0</v>
          </cell>
          <cell r="O9824" t="str">
            <v>+++</v>
          </cell>
        </row>
        <row r="9825">
          <cell r="A9825" t="str">
            <v>640.40.85.080-6100.03</v>
          </cell>
          <cell r="B9825" t="str">
            <v>640</v>
          </cell>
          <cell r="C9825" t="str">
            <v>40</v>
          </cell>
          <cell r="D9825" t="str">
            <v>85</v>
          </cell>
          <cell r="E9825" t="str">
            <v>080</v>
          </cell>
          <cell r="F9825" t="str">
            <v>6100.03</v>
          </cell>
          <cell r="G9825" t="str">
            <v>Utilities Data Transmission / ISP</v>
          </cell>
          <cell r="H9825">
            <v>0</v>
          </cell>
          <cell r="I9825">
            <v>0</v>
          </cell>
          <cell r="J9825">
            <v>0</v>
          </cell>
          <cell r="K9825">
            <v>0</v>
          </cell>
          <cell r="L9825">
            <v>0</v>
          </cell>
          <cell r="M9825">
            <v>0</v>
          </cell>
          <cell r="N9825">
            <v>0</v>
          </cell>
          <cell r="O9825" t="str">
            <v>+++</v>
          </cell>
        </row>
        <row r="9826">
          <cell r="A9826" t="str">
            <v>640.40.85.080-6200.01</v>
          </cell>
          <cell r="B9826" t="str">
            <v>640</v>
          </cell>
          <cell r="C9826" t="str">
            <v>40</v>
          </cell>
          <cell r="D9826" t="str">
            <v>85</v>
          </cell>
          <cell r="E9826" t="str">
            <v>080</v>
          </cell>
          <cell r="F9826" t="str">
            <v>6200.01</v>
          </cell>
          <cell r="G9826" t="str">
            <v>Supplies Office</v>
          </cell>
          <cell r="H9826">
            <v>0</v>
          </cell>
          <cell r="I9826">
            <v>0</v>
          </cell>
          <cell r="J9826">
            <v>0</v>
          </cell>
          <cell r="K9826">
            <v>0</v>
          </cell>
          <cell r="L9826">
            <v>0</v>
          </cell>
          <cell r="M9826">
            <v>0</v>
          </cell>
          <cell r="N9826">
            <v>0</v>
          </cell>
          <cell r="O9826" t="str">
            <v>+++</v>
          </cell>
        </row>
        <row r="9827">
          <cell r="A9827" t="str">
            <v>640.40.85.080-6200.02</v>
          </cell>
          <cell r="B9827" t="str">
            <v>640</v>
          </cell>
          <cell r="C9827" t="str">
            <v>40</v>
          </cell>
          <cell r="D9827" t="str">
            <v>85</v>
          </cell>
          <cell r="E9827" t="str">
            <v>080</v>
          </cell>
          <cell r="F9827" t="str">
            <v>6200.02</v>
          </cell>
          <cell r="G9827" t="str">
            <v>Supplies Special Department</v>
          </cell>
          <cell r="H9827">
            <v>0</v>
          </cell>
          <cell r="I9827">
            <v>0</v>
          </cell>
          <cell r="J9827">
            <v>0</v>
          </cell>
          <cell r="K9827">
            <v>0</v>
          </cell>
          <cell r="L9827">
            <v>0</v>
          </cell>
          <cell r="M9827">
            <v>0</v>
          </cell>
          <cell r="N9827">
            <v>0</v>
          </cell>
          <cell r="O9827" t="str">
            <v>+++</v>
          </cell>
        </row>
        <row r="9828">
          <cell r="A9828" t="str">
            <v>640.40.85.080-6200.03</v>
          </cell>
          <cell r="B9828" t="str">
            <v>640</v>
          </cell>
          <cell r="C9828" t="str">
            <v>40</v>
          </cell>
          <cell r="D9828" t="str">
            <v>85</v>
          </cell>
          <cell r="E9828" t="str">
            <v>080</v>
          </cell>
          <cell r="F9828" t="str">
            <v>6200.03</v>
          </cell>
          <cell r="G9828" t="str">
            <v>Supplies Copier Maintenance &amp; Supplies</v>
          </cell>
          <cell r="H9828">
            <v>0</v>
          </cell>
          <cell r="I9828">
            <v>0</v>
          </cell>
          <cell r="J9828">
            <v>0</v>
          </cell>
          <cell r="K9828">
            <v>0</v>
          </cell>
          <cell r="L9828">
            <v>0</v>
          </cell>
          <cell r="M9828">
            <v>0</v>
          </cell>
          <cell r="N9828">
            <v>0</v>
          </cell>
          <cell r="O9828" t="str">
            <v>+++</v>
          </cell>
        </row>
        <row r="9829">
          <cell r="A9829" t="str">
            <v>640.40.85.080-6200.04</v>
          </cell>
          <cell r="B9829" t="str">
            <v>640</v>
          </cell>
          <cell r="C9829" t="str">
            <v>40</v>
          </cell>
          <cell r="D9829" t="str">
            <v>85</v>
          </cell>
          <cell r="E9829" t="str">
            <v>080</v>
          </cell>
          <cell r="F9829" t="str">
            <v>6200.04</v>
          </cell>
          <cell r="G9829" t="str">
            <v>Supplies Postage</v>
          </cell>
          <cell r="H9829">
            <v>0</v>
          </cell>
          <cell r="I9829">
            <v>0</v>
          </cell>
          <cell r="J9829">
            <v>0</v>
          </cell>
          <cell r="K9829">
            <v>0</v>
          </cell>
          <cell r="L9829">
            <v>0</v>
          </cell>
          <cell r="M9829">
            <v>0</v>
          </cell>
          <cell r="N9829">
            <v>0</v>
          </cell>
          <cell r="O9829" t="str">
            <v>+++</v>
          </cell>
        </row>
        <row r="9830">
          <cell r="A9830" t="str">
            <v>640.40.85.080-6200.05</v>
          </cell>
          <cell r="B9830" t="str">
            <v>640</v>
          </cell>
          <cell r="C9830" t="str">
            <v>40</v>
          </cell>
          <cell r="D9830" t="str">
            <v>85</v>
          </cell>
          <cell r="E9830" t="str">
            <v>080</v>
          </cell>
          <cell r="F9830" t="str">
            <v>6200.05</v>
          </cell>
          <cell r="G9830" t="str">
            <v>Supplies Gasoline</v>
          </cell>
          <cell r="H9830">
            <v>0</v>
          </cell>
          <cell r="I9830">
            <v>0</v>
          </cell>
          <cell r="J9830">
            <v>0</v>
          </cell>
          <cell r="K9830">
            <v>0</v>
          </cell>
          <cell r="L9830">
            <v>0</v>
          </cell>
          <cell r="M9830">
            <v>0</v>
          </cell>
          <cell r="N9830">
            <v>0</v>
          </cell>
          <cell r="O9830" t="str">
            <v>+++</v>
          </cell>
        </row>
        <row r="9831">
          <cell r="A9831" t="str">
            <v>640.40.85.080-6200.06</v>
          </cell>
          <cell r="B9831" t="str">
            <v>640</v>
          </cell>
          <cell r="C9831" t="str">
            <v>40</v>
          </cell>
          <cell r="D9831" t="str">
            <v>85</v>
          </cell>
          <cell r="E9831" t="str">
            <v>080</v>
          </cell>
          <cell r="F9831" t="str">
            <v>6200.06</v>
          </cell>
          <cell r="G9831" t="str">
            <v>Supplies Propane</v>
          </cell>
          <cell r="H9831">
            <v>0</v>
          </cell>
          <cell r="I9831">
            <v>0</v>
          </cell>
          <cell r="J9831">
            <v>0</v>
          </cell>
          <cell r="K9831">
            <v>0</v>
          </cell>
          <cell r="L9831">
            <v>0</v>
          </cell>
          <cell r="M9831">
            <v>0</v>
          </cell>
          <cell r="N9831">
            <v>0</v>
          </cell>
          <cell r="O9831" t="str">
            <v>+++</v>
          </cell>
        </row>
        <row r="9832">
          <cell r="A9832" t="str">
            <v>640.40.85.080-6200.07</v>
          </cell>
          <cell r="B9832" t="str">
            <v>640</v>
          </cell>
          <cell r="C9832" t="str">
            <v>40</v>
          </cell>
          <cell r="D9832" t="str">
            <v>85</v>
          </cell>
          <cell r="E9832" t="str">
            <v>080</v>
          </cell>
          <cell r="F9832" t="str">
            <v>6200.07</v>
          </cell>
          <cell r="G9832" t="str">
            <v>Supplies Radio Communication &amp; Maint</v>
          </cell>
          <cell r="H9832">
            <v>0</v>
          </cell>
          <cell r="I9832">
            <v>0</v>
          </cell>
          <cell r="J9832">
            <v>0</v>
          </cell>
          <cell r="K9832">
            <v>0</v>
          </cell>
          <cell r="L9832">
            <v>0</v>
          </cell>
          <cell r="M9832">
            <v>0</v>
          </cell>
          <cell r="N9832">
            <v>0</v>
          </cell>
          <cell r="O9832" t="str">
            <v>+++</v>
          </cell>
        </row>
        <row r="9833">
          <cell r="A9833" t="str">
            <v>640.40.85.080-6200.09</v>
          </cell>
          <cell r="B9833" t="str">
            <v>640</v>
          </cell>
          <cell r="C9833" t="str">
            <v>40</v>
          </cell>
          <cell r="D9833" t="str">
            <v>85</v>
          </cell>
          <cell r="E9833" t="str">
            <v>080</v>
          </cell>
          <cell r="F9833" t="str">
            <v>6200.09</v>
          </cell>
          <cell r="G9833" t="str">
            <v>Supplies Data Processing</v>
          </cell>
          <cell r="H9833">
            <v>0</v>
          </cell>
          <cell r="I9833">
            <v>0</v>
          </cell>
          <cell r="J9833">
            <v>0</v>
          </cell>
          <cell r="K9833">
            <v>0</v>
          </cell>
          <cell r="L9833">
            <v>0</v>
          </cell>
          <cell r="M9833">
            <v>0</v>
          </cell>
          <cell r="N9833">
            <v>0</v>
          </cell>
          <cell r="O9833" t="str">
            <v>+++</v>
          </cell>
        </row>
        <row r="9834">
          <cell r="A9834" t="str">
            <v>640.40.85.080-6200.10</v>
          </cell>
          <cell r="B9834" t="str">
            <v>640</v>
          </cell>
          <cell r="C9834" t="str">
            <v>40</v>
          </cell>
          <cell r="D9834" t="str">
            <v>85</v>
          </cell>
          <cell r="E9834" t="str">
            <v>080</v>
          </cell>
          <cell r="F9834" t="str">
            <v>6200.10</v>
          </cell>
          <cell r="G9834" t="str">
            <v>Supplies Protective Clothing</v>
          </cell>
          <cell r="H9834">
            <v>0</v>
          </cell>
          <cell r="I9834">
            <v>0</v>
          </cell>
          <cell r="J9834">
            <v>0</v>
          </cell>
          <cell r="K9834">
            <v>0</v>
          </cell>
          <cell r="L9834">
            <v>0</v>
          </cell>
          <cell r="M9834">
            <v>0</v>
          </cell>
          <cell r="N9834">
            <v>0</v>
          </cell>
          <cell r="O9834" t="str">
            <v>+++</v>
          </cell>
        </row>
        <row r="9835">
          <cell r="A9835" t="str">
            <v>640.40.85.080-6200.12</v>
          </cell>
          <cell r="B9835" t="str">
            <v>640</v>
          </cell>
          <cell r="C9835" t="str">
            <v>40</v>
          </cell>
          <cell r="D9835" t="str">
            <v>85</v>
          </cell>
          <cell r="E9835" t="str">
            <v>080</v>
          </cell>
          <cell r="F9835" t="str">
            <v>6200.12</v>
          </cell>
          <cell r="G9835" t="str">
            <v>Supplies CNG</v>
          </cell>
          <cell r="H9835">
            <v>0</v>
          </cell>
          <cell r="I9835">
            <v>0</v>
          </cell>
          <cell r="J9835">
            <v>0</v>
          </cell>
          <cell r="K9835">
            <v>0</v>
          </cell>
          <cell r="L9835">
            <v>0</v>
          </cell>
          <cell r="M9835">
            <v>0</v>
          </cell>
          <cell r="N9835">
            <v>0</v>
          </cell>
          <cell r="O9835" t="str">
            <v>+++</v>
          </cell>
        </row>
        <row r="9836">
          <cell r="A9836" t="str">
            <v>640.40.85.080-6280.03</v>
          </cell>
          <cell r="B9836" t="str">
            <v>640</v>
          </cell>
          <cell r="C9836" t="str">
            <v>40</v>
          </cell>
          <cell r="D9836" t="str">
            <v>85</v>
          </cell>
          <cell r="E9836" t="str">
            <v>080</v>
          </cell>
          <cell r="F9836" t="str">
            <v>6280.03</v>
          </cell>
          <cell r="G9836" t="str">
            <v>Supplies-Public Works Soundwall Repair</v>
          </cell>
          <cell r="H9836">
            <v>0</v>
          </cell>
          <cell r="I9836">
            <v>0</v>
          </cell>
          <cell r="J9836">
            <v>0</v>
          </cell>
          <cell r="K9836">
            <v>0</v>
          </cell>
          <cell r="L9836">
            <v>0</v>
          </cell>
          <cell r="M9836">
            <v>0</v>
          </cell>
          <cell r="N9836">
            <v>0</v>
          </cell>
          <cell r="O9836" t="str">
            <v>+++</v>
          </cell>
        </row>
        <row r="9837">
          <cell r="A9837" t="str">
            <v>640.40.85.080-6280.04</v>
          </cell>
          <cell r="B9837" t="str">
            <v>640</v>
          </cell>
          <cell r="C9837" t="str">
            <v>40</v>
          </cell>
          <cell r="D9837" t="str">
            <v>85</v>
          </cell>
          <cell r="E9837" t="str">
            <v>080</v>
          </cell>
          <cell r="F9837" t="str">
            <v>6280.04</v>
          </cell>
          <cell r="G9837" t="str">
            <v>Supplies-Public Works Sidewalk Repair</v>
          </cell>
          <cell r="H9837">
            <v>0</v>
          </cell>
          <cell r="I9837">
            <v>0</v>
          </cell>
          <cell r="J9837">
            <v>0</v>
          </cell>
          <cell r="K9837">
            <v>0</v>
          </cell>
          <cell r="L9837">
            <v>0</v>
          </cell>
          <cell r="M9837">
            <v>0</v>
          </cell>
          <cell r="N9837">
            <v>0</v>
          </cell>
          <cell r="O9837" t="str">
            <v>+++</v>
          </cell>
        </row>
        <row r="9838">
          <cell r="A9838" t="str">
            <v>640.40.85.080-6280.05</v>
          </cell>
          <cell r="B9838" t="str">
            <v>640</v>
          </cell>
          <cell r="C9838" t="str">
            <v>40</v>
          </cell>
          <cell r="D9838" t="str">
            <v>85</v>
          </cell>
          <cell r="E9838" t="str">
            <v>080</v>
          </cell>
          <cell r="F9838" t="str">
            <v>6280.05</v>
          </cell>
          <cell r="G9838" t="str">
            <v>Supplies-Public Works Traffic Signs</v>
          </cell>
          <cell r="H9838">
            <v>0</v>
          </cell>
          <cell r="I9838">
            <v>0</v>
          </cell>
          <cell r="J9838">
            <v>0</v>
          </cell>
          <cell r="K9838">
            <v>0</v>
          </cell>
          <cell r="L9838">
            <v>0</v>
          </cell>
          <cell r="M9838">
            <v>0</v>
          </cell>
          <cell r="N9838">
            <v>0</v>
          </cell>
          <cell r="O9838" t="str">
            <v>+++</v>
          </cell>
        </row>
        <row r="9839">
          <cell r="A9839" t="str">
            <v>640.40.85.080-6280.08</v>
          </cell>
          <cell r="B9839" t="str">
            <v>640</v>
          </cell>
          <cell r="C9839" t="str">
            <v>40</v>
          </cell>
          <cell r="D9839" t="str">
            <v>85</v>
          </cell>
          <cell r="E9839" t="str">
            <v>080</v>
          </cell>
          <cell r="F9839" t="str">
            <v>6280.08</v>
          </cell>
          <cell r="G9839" t="str">
            <v>Supplies-Public Works Pump</v>
          </cell>
          <cell r="H9839">
            <v>0</v>
          </cell>
          <cell r="I9839">
            <v>0</v>
          </cell>
          <cell r="J9839">
            <v>0</v>
          </cell>
          <cell r="K9839">
            <v>0</v>
          </cell>
          <cell r="L9839">
            <v>0</v>
          </cell>
          <cell r="M9839">
            <v>0</v>
          </cell>
          <cell r="N9839">
            <v>0</v>
          </cell>
          <cell r="O9839" t="str">
            <v>+++</v>
          </cell>
        </row>
        <row r="9840">
          <cell r="A9840" t="str">
            <v>640.40.85.080-6280.09</v>
          </cell>
          <cell r="B9840" t="str">
            <v>640</v>
          </cell>
          <cell r="C9840" t="str">
            <v>40</v>
          </cell>
          <cell r="D9840" t="str">
            <v>85</v>
          </cell>
          <cell r="E9840" t="str">
            <v>080</v>
          </cell>
          <cell r="F9840" t="str">
            <v>6280.09</v>
          </cell>
          <cell r="G9840" t="str">
            <v>Supplies-Public Works Storm Drain System</v>
          </cell>
          <cell r="H9840">
            <v>0</v>
          </cell>
          <cell r="I9840">
            <v>0</v>
          </cell>
          <cell r="J9840">
            <v>0</v>
          </cell>
          <cell r="K9840">
            <v>0</v>
          </cell>
          <cell r="L9840">
            <v>0</v>
          </cell>
          <cell r="M9840">
            <v>0</v>
          </cell>
          <cell r="N9840">
            <v>0</v>
          </cell>
          <cell r="O9840" t="str">
            <v>+++</v>
          </cell>
        </row>
        <row r="9841">
          <cell r="A9841" t="str">
            <v>640.40.85.080-6280.10</v>
          </cell>
          <cell r="B9841" t="str">
            <v>640</v>
          </cell>
          <cell r="C9841" t="str">
            <v>40</v>
          </cell>
          <cell r="D9841" t="str">
            <v>85</v>
          </cell>
          <cell r="E9841" t="str">
            <v>080</v>
          </cell>
          <cell r="F9841" t="str">
            <v>6280.10</v>
          </cell>
          <cell r="G9841" t="str">
            <v>Supplies-Public Works Storm Drain Basin</v>
          </cell>
          <cell r="H9841">
            <v>0</v>
          </cell>
          <cell r="I9841">
            <v>0</v>
          </cell>
          <cell r="J9841">
            <v>0</v>
          </cell>
          <cell r="K9841">
            <v>0</v>
          </cell>
          <cell r="L9841">
            <v>0</v>
          </cell>
          <cell r="M9841">
            <v>0</v>
          </cell>
          <cell r="N9841">
            <v>0</v>
          </cell>
          <cell r="O9841" t="str">
            <v>+++</v>
          </cell>
        </row>
        <row r="9842">
          <cell r="A9842" t="str">
            <v>640.40.85.080-6280.11</v>
          </cell>
          <cell r="B9842" t="str">
            <v>640</v>
          </cell>
          <cell r="C9842" t="str">
            <v>40</v>
          </cell>
          <cell r="D9842" t="str">
            <v>85</v>
          </cell>
          <cell r="E9842" t="str">
            <v>080</v>
          </cell>
          <cell r="F9842" t="str">
            <v>6280.11</v>
          </cell>
          <cell r="G9842" t="str">
            <v>Supplies-Public Works Custodial</v>
          </cell>
          <cell r="H9842">
            <v>0</v>
          </cell>
          <cell r="I9842">
            <v>0</v>
          </cell>
          <cell r="J9842">
            <v>0</v>
          </cell>
          <cell r="K9842">
            <v>0</v>
          </cell>
          <cell r="L9842">
            <v>0</v>
          </cell>
          <cell r="M9842">
            <v>0</v>
          </cell>
          <cell r="N9842">
            <v>0</v>
          </cell>
          <cell r="O9842" t="str">
            <v>+++</v>
          </cell>
        </row>
        <row r="9843">
          <cell r="A9843" t="str">
            <v>640.40.85.080-6280.12</v>
          </cell>
          <cell r="B9843" t="str">
            <v>640</v>
          </cell>
          <cell r="C9843" t="str">
            <v>40</v>
          </cell>
          <cell r="D9843" t="str">
            <v>85</v>
          </cell>
          <cell r="E9843" t="str">
            <v>080</v>
          </cell>
          <cell r="F9843" t="str">
            <v>6280.12</v>
          </cell>
          <cell r="G9843" t="str">
            <v>Supplies-Public Works Chemicals</v>
          </cell>
          <cell r="H9843">
            <v>0</v>
          </cell>
          <cell r="I9843">
            <v>0</v>
          </cell>
          <cell r="J9843">
            <v>0</v>
          </cell>
          <cell r="K9843">
            <v>0</v>
          </cell>
          <cell r="L9843">
            <v>0</v>
          </cell>
          <cell r="M9843">
            <v>0</v>
          </cell>
          <cell r="N9843">
            <v>0</v>
          </cell>
          <cell r="O9843" t="str">
            <v>+++</v>
          </cell>
        </row>
        <row r="9844">
          <cell r="A9844" t="str">
            <v>640.40.85.080-6280.13</v>
          </cell>
          <cell r="B9844" t="str">
            <v>640</v>
          </cell>
          <cell r="C9844" t="str">
            <v>40</v>
          </cell>
          <cell r="D9844" t="str">
            <v>85</v>
          </cell>
          <cell r="E9844" t="str">
            <v>080</v>
          </cell>
          <cell r="F9844" t="str">
            <v>6280.13</v>
          </cell>
          <cell r="G9844" t="str">
            <v>Supplies-Public Works Laboratory</v>
          </cell>
          <cell r="H9844">
            <v>0</v>
          </cell>
          <cell r="I9844">
            <v>0</v>
          </cell>
          <cell r="J9844">
            <v>0</v>
          </cell>
          <cell r="K9844">
            <v>0</v>
          </cell>
          <cell r="L9844">
            <v>0</v>
          </cell>
          <cell r="M9844">
            <v>0</v>
          </cell>
          <cell r="N9844">
            <v>0</v>
          </cell>
          <cell r="O9844" t="str">
            <v>+++</v>
          </cell>
        </row>
        <row r="9845">
          <cell r="A9845" t="str">
            <v>640.40.85.080-6280.14</v>
          </cell>
          <cell r="B9845" t="str">
            <v>640</v>
          </cell>
          <cell r="C9845" t="str">
            <v>40</v>
          </cell>
          <cell r="D9845" t="str">
            <v>85</v>
          </cell>
          <cell r="E9845" t="str">
            <v>080</v>
          </cell>
          <cell r="F9845" t="str">
            <v>6280.14</v>
          </cell>
          <cell r="G9845" t="str">
            <v>Supplies-Public Works Protective Clothing</v>
          </cell>
          <cell r="H9845">
            <v>0</v>
          </cell>
          <cell r="I9845">
            <v>0</v>
          </cell>
          <cell r="J9845">
            <v>0</v>
          </cell>
          <cell r="K9845">
            <v>0</v>
          </cell>
          <cell r="L9845">
            <v>0</v>
          </cell>
          <cell r="M9845">
            <v>0</v>
          </cell>
          <cell r="N9845">
            <v>0</v>
          </cell>
          <cell r="O9845" t="str">
            <v>+++</v>
          </cell>
        </row>
        <row r="9846">
          <cell r="A9846" t="str">
            <v>640.40.85.080-6280.15</v>
          </cell>
          <cell r="B9846" t="str">
            <v>640</v>
          </cell>
          <cell r="C9846" t="str">
            <v>40</v>
          </cell>
          <cell r="D9846" t="str">
            <v>85</v>
          </cell>
          <cell r="E9846" t="str">
            <v>080</v>
          </cell>
          <cell r="F9846" t="str">
            <v>6280.15</v>
          </cell>
          <cell r="G9846" t="str">
            <v>Supplies-Public Works Mechanics Tools</v>
          </cell>
          <cell r="H9846">
            <v>0</v>
          </cell>
          <cell r="I9846">
            <v>0</v>
          </cell>
          <cell r="J9846">
            <v>0</v>
          </cell>
          <cell r="K9846">
            <v>0</v>
          </cell>
          <cell r="L9846">
            <v>0</v>
          </cell>
          <cell r="M9846">
            <v>0</v>
          </cell>
          <cell r="N9846">
            <v>0</v>
          </cell>
          <cell r="O9846" t="str">
            <v>+++</v>
          </cell>
        </row>
        <row r="9847">
          <cell r="A9847" t="str">
            <v>640.40.85.080-6280.16</v>
          </cell>
          <cell r="B9847" t="str">
            <v>640</v>
          </cell>
          <cell r="C9847" t="str">
            <v>40</v>
          </cell>
          <cell r="D9847" t="str">
            <v>85</v>
          </cell>
          <cell r="E9847" t="str">
            <v>080</v>
          </cell>
          <cell r="F9847" t="str">
            <v>6280.16</v>
          </cell>
          <cell r="G9847" t="str">
            <v>Supplies-Public Works UV System Supplies</v>
          </cell>
          <cell r="H9847">
            <v>0</v>
          </cell>
          <cell r="I9847">
            <v>0</v>
          </cell>
          <cell r="J9847">
            <v>0</v>
          </cell>
          <cell r="K9847">
            <v>0</v>
          </cell>
          <cell r="L9847">
            <v>0</v>
          </cell>
          <cell r="M9847">
            <v>0</v>
          </cell>
          <cell r="N9847">
            <v>0</v>
          </cell>
          <cell r="O9847" t="str">
            <v>+++</v>
          </cell>
        </row>
        <row r="9848">
          <cell r="A9848" t="str">
            <v>640.40.85.080-6280.19</v>
          </cell>
          <cell r="B9848" t="str">
            <v>640</v>
          </cell>
          <cell r="C9848" t="str">
            <v>40</v>
          </cell>
          <cell r="D9848" t="str">
            <v>85</v>
          </cell>
          <cell r="E9848" t="str">
            <v>080</v>
          </cell>
          <cell r="F9848" t="str">
            <v>6280.19</v>
          </cell>
          <cell r="G9848" t="str">
            <v>Supplies-Public Works Specialty Maintenance Tools</v>
          </cell>
          <cell r="H9848">
            <v>0</v>
          </cell>
          <cell r="I9848">
            <v>0</v>
          </cell>
          <cell r="J9848">
            <v>0</v>
          </cell>
          <cell r="K9848">
            <v>0</v>
          </cell>
          <cell r="L9848">
            <v>0</v>
          </cell>
          <cell r="M9848">
            <v>0</v>
          </cell>
          <cell r="N9848">
            <v>0</v>
          </cell>
          <cell r="O9848" t="str">
            <v>+++</v>
          </cell>
        </row>
        <row r="9849">
          <cell r="A9849" t="str">
            <v>640.40.85.080-6280.20</v>
          </cell>
          <cell r="B9849" t="str">
            <v>640</v>
          </cell>
          <cell r="C9849" t="str">
            <v>40</v>
          </cell>
          <cell r="D9849" t="str">
            <v>85</v>
          </cell>
          <cell r="E9849" t="str">
            <v>080</v>
          </cell>
          <cell r="F9849" t="str">
            <v>6280.20</v>
          </cell>
          <cell r="G9849" t="str">
            <v>Supplies-Public Works Bin Repair</v>
          </cell>
          <cell r="H9849">
            <v>0</v>
          </cell>
          <cell r="I9849">
            <v>0</v>
          </cell>
          <cell r="J9849">
            <v>0</v>
          </cell>
          <cell r="K9849">
            <v>0</v>
          </cell>
          <cell r="L9849">
            <v>0</v>
          </cell>
          <cell r="M9849">
            <v>0</v>
          </cell>
          <cell r="N9849">
            <v>0</v>
          </cell>
          <cell r="O9849" t="str">
            <v>+++</v>
          </cell>
        </row>
        <row r="9850">
          <cell r="A9850" t="str">
            <v>640.40.85.080-6280.21</v>
          </cell>
          <cell r="B9850" t="str">
            <v>640</v>
          </cell>
          <cell r="C9850" t="str">
            <v>40</v>
          </cell>
          <cell r="D9850" t="str">
            <v>85</v>
          </cell>
          <cell r="E9850" t="str">
            <v>080</v>
          </cell>
          <cell r="F9850" t="str">
            <v>6280.21</v>
          </cell>
          <cell r="G9850" t="str">
            <v>Supplies-Public Works Used Oil Grant</v>
          </cell>
          <cell r="H9850">
            <v>0</v>
          </cell>
          <cell r="I9850">
            <v>0</v>
          </cell>
          <cell r="J9850">
            <v>0</v>
          </cell>
          <cell r="K9850">
            <v>0</v>
          </cell>
          <cell r="L9850">
            <v>0</v>
          </cell>
          <cell r="M9850">
            <v>0</v>
          </cell>
          <cell r="N9850">
            <v>0</v>
          </cell>
          <cell r="O9850" t="str">
            <v>+++</v>
          </cell>
        </row>
        <row r="9851">
          <cell r="A9851" t="str">
            <v>640.40.85.080-6280.22</v>
          </cell>
          <cell r="B9851" t="str">
            <v>640</v>
          </cell>
          <cell r="C9851" t="str">
            <v>40</v>
          </cell>
          <cell r="D9851" t="str">
            <v>85</v>
          </cell>
          <cell r="E9851" t="str">
            <v>080</v>
          </cell>
          <cell r="F9851" t="str">
            <v>6280.22</v>
          </cell>
          <cell r="G9851" t="str">
            <v>Supplies-Public Works Recycled Products</v>
          </cell>
          <cell r="H9851">
            <v>0</v>
          </cell>
          <cell r="I9851">
            <v>0</v>
          </cell>
          <cell r="J9851">
            <v>0</v>
          </cell>
          <cell r="K9851">
            <v>0</v>
          </cell>
          <cell r="L9851">
            <v>0</v>
          </cell>
          <cell r="M9851">
            <v>0</v>
          </cell>
          <cell r="N9851">
            <v>0</v>
          </cell>
          <cell r="O9851" t="str">
            <v>+++</v>
          </cell>
        </row>
        <row r="9852">
          <cell r="A9852" t="str">
            <v>640.40.85.080-6280.23</v>
          </cell>
          <cell r="B9852" t="str">
            <v>640</v>
          </cell>
          <cell r="C9852" t="str">
            <v>40</v>
          </cell>
          <cell r="D9852" t="str">
            <v>85</v>
          </cell>
          <cell r="E9852" t="str">
            <v>080</v>
          </cell>
          <cell r="F9852" t="str">
            <v>6280.23</v>
          </cell>
          <cell r="G9852" t="str">
            <v>Supplies-Public Works Recycling Education Program</v>
          </cell>
          <cell r="H9852">
            <v>0</v>
          </cell>
          <cell r="I9852">
            <v>0</v>
          </cell>
          <cell r="J9852">
            <v>0</v>
          </cell>
          <cell r="K9852">
            <v>0</v>
          </cell>
          <cell r="L9852">
            <v>0</v>
          </cell>
          <cell r="M9852">
            <v>0</v>
          </cell>
          <cell r="N9852">
            <v>0</v>
          </cell>
          <cell r="O9852" t="str">
            <v>+++</v>
          </cell>
        </row>
        <row r="9853">
          <cell r="A9853" t="str">
            <v>640.40.85.080-6280.25</v>
          </cell>
          <cell r="B9853" t="str">
            <v>640</v>
          </cell>
          <cell r="C9853" t="str">
            <v>40</v>
          </cell>
          <cell r="D9853" t="str">
            <v>85</v>
          </cell>
          <cell r="E9853" t="str">
            <v>080</v>
          </cell>
          <cell r="F9853" t="str">
            <v>6280.25</v>
          </cell>
          <cell r="G9853" t="str">
            <v>Supplies-Public Works Collection Containers</v>
          </cell>
          <cell r="H9853">
            <v>0</v>
          </cell>
          <cell r="I9853">
            <v>0</v>
          </cell>
          <cell r="J9853">
            <v>0</v>
          </cell>
          <cell r="K9853">
            <v>0</v>
          </cell>
          <cell r="L9853">
            <v>0</v>
          </cell>
          <cell r="M9853">
            <v>0</v>
          </cell>
          <cell r="N9853">
            <v>0</v>
          </cell>
          <cell r="O9853" t="str">
            <v>+++</v>
          </cell>
        </row>
        <row r="9854">
          <cell r="A9854" t="str">
            <v>640.40.85.080-6280.26</v>
          </cell>
          <cell r="B9854" t="str">
            <v>640</v>
          </cell>
          <cell r="C9854" t="str">
            <v>40</v>
          </cell>
          <cell r="D9854" t="str">
            <v>85</v>
          </cell>
          <cell r="E9854" t="str">
            <v>080</v>
          </cell>
          <cell r="F9854" t="str">
            <v>6280.26</v>
          </cell>
          <cell r="G9854" t="str">
            <v>Supplies-Public Works 3 Cart System Containers</v>
          </cell>
          <cell r="H9854">
            <v>0</v>
          </cell>
          <cell r="I9854">
            <v>0</v>
          </cell>
          <cell r="J9854">
            <v>0</v>
          </cell>
          <cell r="K9854">
            <v>0</v>
          </cell>
          <cell r="L9854">
            <v>0</v>
          </cell>
          <cell r="M9854">
            <v>0</v>
          </cell>
          <cell r="N9854">
            <v>0</v>
          </cell>
          <cell r="O9854" t="str">
            <v>+++</v>
          </cell>
        </row>
        <row r="9855">
          <cell r="A9855" t="str">
            <v>640.40.85.080-6280.27</v>
          </cell>
          <cell r="B9855" t="str">
            <v>640</v>
          </cell>
          <cell r="C9855" t="str">
            <v>40</v>
          </cell>
          <cell r="D9855" t="str">
            <v>85</v>
          </cell>
          <cell r="E9855" t="str">
            <v>080</v>
          </cell>
          <cell r="F9855" t="str">
            <v>6280.27</v>
          </cell>
          <cell r="G9855" t="str">
            <v>Supplies-Public Works SSJID Surface Water</v>
          </cell>
          <cell r="H9855">
            <v>0</v>
          </cell>
          <cell r="I9855">
            <v>0</v>
          </cell>
          <cell r="J9855">
            <v>0</v>
          </cell>
          <cell r="K9855">
            <v>0</v>
          </cell>
          <cell r="L9855">
            <v>0</v>
          </cell>
          <cell r="M9855">
            <v>0</v>
          </cell>
          <cell r="N9855">
            <v>0</v>
          </cell>
          <cell r="O9855" t="str">
            <v>+++</v>
          </cell>
        </row>
        <row r="9856">
          <cell r="A9856" t="str">
            <v>640.40.85.080-6280.28</v>
          </cell>
          <cell r="B9856" t="str">
            <v>640</v>
          </cell>
          <cell r="C9856" t="str">
            <v>40</v>
          </cell>
          <cell r="D9856" t="str">
            <v>85</v>
          </cell>
          <cell r="E9856" t="str">
            <v>080</v>
          </cell>
          <cell r="F9856" t="str">
            <v>6280.28</v>
          </cell>
          <cell r="G9856" t="str">
            <v>Supplies-Public Works Water Treatment Chemicals</v>
          </cell>
          <cell r="H9856">
            <v>0</v>
          </cell>
          <cell r="I9856">
            <v>0</v>
          </cell>
          <cell r="J9856">
            <v>0</v>
          </cell>
          <cell r="K9856">
            <v>0</v>
          </cell>
          <cell r="L9856">
            <v>0</v>
          </cell>
          <cell r="M9856">
            <v>0</v>
          </cell>
          <cell r="N9856">
            <v>0</v>
          </cell>
          <cell r="O9856" t="str">
            <v>+++</v>
          </cell>
        </row>
        <row r="9857">
          <cell r="A9857" t="str">
            <v>640.40.85.080-6280.29</v>
          </cell>
          <cell r="B9857" t="str">
            <v>640</v>
          </cell>
          <cell r="C9857" t="str">
            <v>40</v>
          </cell>
          <cell r="D9857" t="str">
            <v>85</v>
          </cell>
          <cell r="E9857" t="str">
            <v>080</v>
          </cell>
          <cell r="F9857" t="str">
            <v>6280.29</v>
          </cell>
          <cell r="G9857" t="str">
            <v>Supplies-Public Works Water Treatment</v>
          </cell>
          <cell r="H9857">
            <v>0</v>
          </cell>
          <cell r="I9857">
            <v>0</v>
          </cell>
          <cell r="J9857">
            <v>0</v>
          </cell>
          <cell r="K9857">
            <v>0</v>
          </cell>
          <cell r="L9857">
            <v>0</v>
          </cell>
          <cell r="M9857">
            <v>0</v>
          </cell>
          <cell r="N9857">
            <v>0</v>
          </cell>
          <cell r="O9857" t="str">
            <v>+++</v>
          </cell>
        </row>
        <row r="9858">
          <cell r="A9858" t="str">
            <v>640.40.85.080-6280.30</v>
          </cell>
          <cell r="B9858" t="str">
            <v>640</v>
          </cell>
          <cell r="C9858" t="str">
            <v>40</v>
          </cell>
          <cell r="D9858" t="str">
            <v>85</v>
          </cell>
          <cell r="E9858" t="str">
            <v>080</v>
          </cell>
          <cell r="F9858" t="str">
            <v>6280.30</v>
          </cell>
          <cell r="G9858" t="str">
            <v>Supplies-Public Works Automated &amp; Hand Tools</v>
          </cell>
          <cell r="H9858">
            <v>0</v>
          </cell>
          <cell r="I9858">
            <v>0</v>
          </cell>
          <cell r="J9858">
            <v>0</v>
          </cell>
          <cell r="K9858">
            <v>0</v>
          </cell>
          <cell r="L9858">
            <v>0</v>
          </cell>
          <cell r="M9858">
            <v>0</v>
          </cell>
          <cell r="N9858">
            <v>0</v>
          </cell>
          <cell r="O9858" t="str">
            <v>+++</v>
          </cell>
        </row>
        <row r="9859">
          <cell r="A9859" t="str">
            <v>640.40.85.080-6280.31</v>
          </cell>
          <cell r="B9859" t="str">
            <v>640</v>
          </cell>
          <cell r="C9859" t="str">
            <v>40</v>
          </cell>
          <cell r="D9859" t="str">
            <v>85</v>
          </cell>
          <cell r="E9859" t="str">
            <v>080</v>
          </cell>
          <cell r="F9859" t="str">
            <v>6280.31</v>
          </cell>
          <cell r="G9859" t="str">
            <v>Supplies-Public Works Water Conservation</v>
          </cell>
          <cell r="H9859">
            <v>0</v>
          </cell>
          <cell r="I9859">
            <v>0</v>
          </cell>
          <cell r="J9859">
            <v>0</v>
          </cell>
          <cell r="K9859">
            <v>0</v>
          </cell>
          <cell r="L9859">
            <v>0</v>
          </cell>
          <cell r="M9859">
            <v>0</v>
          </cell>
          <cell r="N9859">
            <v>0</v>
          </cell>
          <cell r="O9859" t="str">
            <v>+++</v>
          </cell>
        </row>
        <row r="9860">
          <cell r="A9860" t="str">
            <v>640.40.85.080-6280.32</v>
          </cell>
          <cell r="B9860" t="str">
            <v>640</v>
          </cell>
          <cell r="C9860" t="str">
            <v>40</v>
          </cell>
          <cell r="D9860" t="str">
            <v>85</v>
          </cell>
          <cell r="E9860" t="str">
            <v>080</v>
          </cell>
          <cell r="F9860" t="str">
            <v>6280.32</v>
          </cell>
          <cell r="G9860" t="str">
            <v>Supplies-Public Works Water Distribution System</v>
          </cell>
          <cell r="H9860">
            <v>0</v>
          </cell>
          <cell r="I9860">
            <v>0</v>
          </cell>
          <cell r="J9860">
            <v>0</v>
          </cell>
          <cell r="K9860">
            <v>0</v>
          </cell>
          <cell r="L9860">
            <v>0</v>
          </cell>
          <cell r="M9860">
            <v>0</v>
          </cell>
          <cell r="N9860">
            <v>0</v>
          </cell>
          <cell r="O9860" t="str">
            <v>+++</v>
          </cell>
        </row>
        <row r="9861">
          <cell r="A9861" t="str">
            <v>640.40.85.080-6280.33</v>
          </cell>
          <cell r="B9861" t="str">
            <v>640</v>
          </cell>
          <cell r="C9861" t="str">
            <v>40</v>
          </cell>
          <cell r="D9861" t="str">
            <v>85</v>
          </cell>
          <cell r="E9861" t="str">
            <v>080</v>
          </cell>
          <cell r="F9861" t="str">
            <v>6280.33</v>
          </cell>
          <cell r="G9861" t="str">
            <v>Supplies-Public Works Fire Hydrants</v>
          </cell>
          <cell r="H9861">
            <v>0</v>
          </cell>
          <cell r="I9861">
            <v>0</v>
          </cell>
          <cell r="J9861">
            <v>0</v>
          </cell>
          <cell r="K9861">
            <v>0</v>
          </cell>
          <cell r="L9861">
            <v>0</v>
          </cell>
          <cell r="M9861">
            <v>0</v>
          </cell>
          <cell r="N9861">
            <v>0</v>
          </cell>
          <cell r="O9861" t="str">
            <v>+++</v>
          </cell>
        </row>
        <row r="9862">
          <cell r="A9862" t="str">
            <v>640.40.85.080-6280.34</v>
          </cell>
          <cell r="B9862" t="str">
            <v>640</v>
          </cell>
          <cell r="C9862" t="str">
            <v>40</v>
          </cell>
          <cell r="D9862" t="str">
            <v>85</v>
          </cell>
          <cell r="E9862" t="str">
            <v>080</v>
          </cell>
          <cell r="F9862" t="str">
            <v>6280.34</v>
          </cell>
          <cell r="G9862" t="str">
            <v>Supplies-Public Works Wells &amp; Pumps</v>
          </cell>
          <cell r="H9862">
            <v>0</v>
          </cell>
          <cell r="I9862">
            <v>0</v>
          </cell>
          <cell r="J9862">
            <v>0</v>
          </cell>
          <cell r="K9862">
            <v>0</v>
          </cell>
          <cell r="L9862">
            <v>0</v>
          </cell>
          <cell r="M9862">
            <v>0</v>
          </cell>
          <cell r="N9862">
            <v>0</v>
          </cell>
          <cell r="O9862" t="str">
            <v>+++</v>
          </cell>
        </row>
        <row r="9863">
          <cell r="A9863" t="str">
            <v>640.40.85.080-6280.35</v>
          </cell>
          <cell r="B9863" t="str">
            <v>640</v>
          </cell>
          <cell r="C9863" t="str">
            <v>40</v>
          </cell>
          <cell r="D9863" t="str">
            <v>85</v>
          </cell>
          <cell r="E9863" t="str">
            <v>080</v>
          </cell>
          <cell r="F9863" t="str">
            <v>6280.35</v>
          </cell>
          <cell r="G9863" t="str">
            <v>Supplies-Public Works Water Meters &amp; Boxes</v>
          </cell>
          <cell r="H9863">
            <v>0</v>
          </cell>
          <cell r="I9863">
            <v>0</v>
          </cell>
          <cell r="J9863">
            <v>0</v>
          </cell>
          <cell r="K9863">
            <v>0</v>
          </cell>
          <cell r="L9863">
            <v>0</v>
          </cell>
          <cell r="M9863">
            <v>0</v>
          </cell>
          <cell r="N9863">
            <v>0</v>
          </cell>
          <cell r="O9863" t="str">
            <v>+++</v>
          </cell>
        </row>
        <row r="9864">
          <cell r="A9864" t="str">
            <v>640.40.85.080-6280.36</v>
          </cell>
          <cell r="B9864" t="str">
            <v>640</v>
          </cell>
          <cell r="C9864" t="str">
            <v>40</v>
          </cell>
          <cell r="D9864" t="str">
            <v>85</v>
          </cell>
          <cell r="E9864" t="str">
            <v>080</v>
          </cell>
          <cell r="F9864" t="str">
            <v>6280.36</v>
          </cell>
          <cell r="G9864" t="str">
            <v>Supplies-Public Works Traffic Calming</v>
          </cell>
          <cell r="H9864">
            <v>0</v>
          </cell>
          <cell r="I9864">
            <v>0</v>
          </cell>
          <cell r="J9864">
            <v>0</v>
          </cell>
          <cell r="K9864">
            <v>0</v>
          </cell>
          <cell r="L9864">
            <v>0</v>
          </cell>
          <cell r="M9864">
            <v>0</v>
          </cell>
          <cell r="N9864">
            <v>0</v>
          </cell>
          <cell r="O9864" t="str">
            <v>+++</v>
          </cell>
        </row>
        <row r="9865">
          <cell r="A9865" t="str">
            <v>640.40.85.080-6280.38</v>
          </cell>
          <cell r="B9865" t="str">
            <v>640</v>
          </cell>
          <cell r="C9865" t="str">
            <v>40</v>
          </cell>
          <cell r="D9865" t="str">
            <v>85</v>
          </cell>
          <cell r="E9865" t="str">
            <v>080</v>
          </cell>
          <cell r="F9865" t="str">
            <v>6280.38</v>
          </cell>
          <cell r="G9865" t="str">
            <v>Supplies-Public Works Global Supplies</v>
          </cell>
          <cell r="H9865">
            <v>0</v>
          </cell>
          <cell r="I9865">
            <v>0</v>
          </cell>
          <cell r="J9865">
            <v>0</v>
          </cell>
          <cell r="K9865">
            <v>0</v>
          </cell>
          <cell r="L9865">
            <v>0</v>
          </cell>
          <cell r="M9865">
            <v>0</v>
          </cell>
          <cell r="N9865">
            <v>0</v>
          </cell>
          <cell r="O9865" t="str">
            <v>+++</v>
          </cell>
        </row>
        <row r="9866">
          <cell r="A9866" t="str">
            <v>640.40.85.080-6280.39</v>
          </cell>
          <cell r="B9866" t="str">
            <v>640</v>
          </cell>
          <cell r="C9866" t="str">
            <v>40</v>
          </cell>
          <cell r="D9866" t="str">
            <v>85</v>
          </cell>
          <cell r="E9866" t="str">
            <v>080</v>
          </cell>
          <cell r="F9866" t="str">
            <v>6280.39</v>
          </cell>
          <cell r="G9866" t="str">
            <v>Supplies-Public Works Industrial Waste Pretreatment</v>
          </cell>
          <cell r="H9866">
            <v>0</v>
          </cell>
          <cell r="I9866">
            <v>0</v>
          </cell>
          <cell r="J9866">
            <v>0</v>
          </cell>
          <cell r="K9866">
            <v>0</v>
          </cell>
          <cell r="L9866">
            <v>0</v>
          </cell>
          <cell r="M9866">
            <v>0</v>
          </cell>
          <cell r="N9866">
            <v>0</v>
          </cell>
          <cell r="O9866" t="str">
            <v>+++</v>
          </cell>
        </row>
        <row r="9867">
          <cell r="A9867" t="str">
            <v>640.40.85.080-6280.41</v>
          </cell>
          <cell r="B9867" t="str">
            <v>640</v>
          </cell>
          <cell r="C9867" t="str">
            <v>40</v>
          </cell>
          <cell r="D9867" t="str">
            <v>85</v>
          </cell>
          <cell r="E9867" t="str">
            <v>080</v>
          </cell>
          <cell r="F9867" t="str">
            <v>6280.41</v>
          </cell>
          <cell r="G9867" t="str">
            <v>Supplies-Public Works Bevarage Container Grant</v>
          </cell>
          <cell r="H9867">
            <v>0</v>
          </cell>
          <cell r="I9867">
            <v>0</v>
          </cell>
          <cell r="J9867">
            <v>0</v>
          </cell>
          <cell r="K9867">
            <v>0</v>
          </cell>
          <cell r="L9867">
            <v>0</v>
          </cell>
          <cell r="M9867">
            <v>0</v>
          </cell>
          <cell r="N9867">
            <v>0</v>
          </cell>
          <cell r="O9867" t="str">
            <v>+++</v>
          </cell>
        </row>
        <row r="9868">
          <cell r="A9868" t="str">
            <v>640.40.85.080-6280.42</v>
          </cell>
          <cell r="B9868" t="str">
            <v>640</v>
          </cell>
          <cell r="C9868" t="str">
            <v>40</v>
          </cell>
          <cell r="D9868" t="str">
            <v>85</v>
          </cell>
          <cell r="E9868" t="str">
            <v>080</v>
          </cell>
          <cell r="F9868" t="str">
            <v>6280.42</v>
          </cell>
          <cell r="G9868" t="str">
            <v>Supplies-Public Works Industrial Wastewater</v>
          </cell>
          <cell r="H9868">
            <v>0</v>
          </cell>
          <cell r="I9868">
            <v>0</v>
          </cell>
          <cell r="J9868">
            <v>0</v>
          </cell>
          <cell r="K9868">
            <v>0</v>
          </cell>
          <cell r="L9868">
            <v>0</v>
          </cell>
          <cell r="M9868">
            <v>0</v>
          </cell>
          <cell r="N9868">
            <v>0</v>
          </cell>
          <cell r="O9868" t="str">
            <v>+++</v>
          </cell>
        </row>
        <row r="9869">
          <cell r="A9869" t="str">
            <v>640.40.85.080-6300.01</v>
          </cell>
          <cell r="B9869" t="str">
            <v>640</v>
          </cell>
          <cell r="C9869" t="str">
            <v>40</v>
          </cell>
          <cell r="D9869" t="str">
            <v>85</v>
          </cell>
          <cell r="E9869" t="str">
            <v>080</v>
          </cell>
          <cell r="F9869" t="str">
            <v>6300.01</v>
          </cell>
          <cell r="G9869" t="str">
            <v>Dues &amp; Subscriptions Memberships</v>
          </cell>
          <cell r="H9869">
            <v>0</v>
          </cell>
          <cell r="I9869">
            <v>0</v>
          </cell>
          <cell r="J9869">
            <v>0</v>
          </cell>
          <cell r="K9869">
            <v>0</v>
          </cell>
          <cell r="L9869">
            <v>0</v>
          </cell>
          <cell r="M9869">
            <v>0</v>
          </cell>
          <cell r="N9869">
            <v>0</v>
          </cell>
          <cell r="O9869" t="str">
            <v>+++</v>
          </cell>
        </row>
        <row r="9870">
          <cell r="A9870" t="str">
            <v>640.40.85.080-6300.02</v>
          </cell>
          <cell r="B9870" t="str">
            <v>640</v>
          </cell>
          <cell r="C9870" t="str">
            <v>40</v>
          </cell>
          <cell r="D9870" t="str">
            <v>85</v>
          </cell>
          <cell r="E9870" t="str">
            <v>080</v>
          </cell>
          <cell r="F9870" t="str">
            <v>6300.02</v>
          </cell>
          <cell r="G9870" t="str">
            <v>Dues &amp; Subscriptions Publications</v>
          </cell>
          <cell r="H9870">
            <v>0</v>
          </cell>
          <cell r="I9870">
            <v>0</v>
          </cell>
          <cell r="J9870">
            <v>0</v>
          </cell>
          <cell r="K9870">
            <v>0</v>
          </cell>
          <cell r="L9870">
            <v>0</v>
          </cell>
          <cell r="M9870">
            <v>0</v>
          </cell>
          <cell r="N9870">
            <v>0</v>
          </cell>
          <cell r="O9870" t="str">
            <v>+++</v>
          </cell>
        </row>
        <row r="9871">
          <cell r="A9871" t="str">
            <v>640.40.85.080-6300.03</v>
          </cell>
          <cell r="B9871" t="str">
            <v>640</v>
          </cell>
          <cell r="C9871" t="str">
            <v>40</v>
          </cell>
          <cell r="D9871" t="str">
            <v>85</v>
          </cell>
          <cell r="E9871" t="str">
            <v>080</v>
          </cell>
          <cell r="F9871" t="str">
            <v>6300.03</v>
          </cell>
          <cell r="G9871" t="str">
            <v>Dues &amp; Subscriptions Certifications</v>
          </cell>
          <cell r="H9871">
            <v>0</v>
          </cell>
          <cell r="I9871">
            <v>0</v>
          </cell>
          <cell r="J9871">
            <v>0</v>
          </cell>
          <cell r="K9871">
            <v>0</v>
          </cell>
          <cell r="L9871">
            <v>0</v>
          </cell>
          <cell r="M9871">
            <v>0</v>
          </cell>
          <cell r="N9871">
            <v>0</v>
          </cell>
          <cell r="O9871" t="str">
            <v>+++</v>
          </cell>
        </row>
        <row r="9872">
          <cell r="A9872" t="str">
            <v>640.40.85.080-6350.01</v>
          </cell>
          <cell r="B9872" t="str">
            <v>640</v>
          </cell>
          <cell r="C9872" t="str">
            <v>40</v>
          </cell>
          <cell r="D9872" t="str">
            <v>85</v>
          </cell>
          <cell r="E9872" t="str">
            <v>080</v>
          </cell>
          <cell r="F9872" t="str">
            <v>6350.01</v>
          </cell>
          <cell r="G9872" t="str">
            <v>Maintenance Agreements &amp; Licenses License/Software Maintenance</v>
          </cell>
          <cell r="H9872">
            <v>0</v>
          </cell>
          <cell r="I9872">
            <v>0</v>
          </cell>
          <cell r="J9872">
            <v>0</v>
          </cell>
          <cell r="K9872">
            <v>0</v>
          </cell>
          <cell r="L9872">
            <v>0</v>
          </cell>
          <cell r="M9872">
            <v>0</v>
          </cell>
          <cell r="N9872">
            <v>0</v>
          </cell>
          <cell r="O9872" t="str">
            <v>+++</v>
          </cell>
        </row>
        <row r="9873">
          <cell r="A9873" t="str">
            <v>640.40.85.080-6350.02</v>
          </cell>
          <cell r="B9873" t="str">
            <v>640</v>
          </cell>
          <cell r="C9873" t="str">
            <v>40</v>
          </cell>
          <cell r="D9873" t="str">
            <v>85</v>
          </cell>
          <cell r="E9873" t="str">
            <v>080</v>
          </cell>
          <cell r="F9873" t="str">
            <v>6350.02</v>
          </cell>
          <cell r="G9873" t="str">
            <v>Maintenance Agreements &amp; Licenses Hardware Maintenance</v>
          </cell>
          <cell r="H9873">
            <v>0</v>
          </cell>
          <cell r="I9873">
            <v>0</v>
          </cell>
          <cell r="J9873">
            <v>0</v>
          </cell>
          <cell r="K9873">
            <v>0</v>
          </cell>
          <cell r="L9873">
            <v>0</v>
          </cell>
          <cell r="M9873">
            <v>0</v>
          </cell>
          <cell r="N9873">
            <v>0</v>
          </cell>
          <cell r="O9873" t="str">
            <v>+++</v>
          </cell>
        </row>
        <row r="9874">
          <cell r="A9874" t="str">
            <v>640.40.85.080-6350.03</v>
          </cell>
          <cell r="B9874" t="str">
            <v>640</v>
          </cell>
          <cell r="C9874" t="str">
            <v>40</v>
          </cell>
          <cell r="D9874" t="str">
            <v>85</v>
          </cell>
          <cell r="E9874" t="str">
            <v>080</v>
          </cell>
          <cell r="F9874" t="str">
            <v>6350.03</v>
          </cell>
          <cell r="G9874" t="str">
            <v>Maintenance Agreements &amp; Licenses Maintenance Agreements</v>
          </cell>
          <cell r="H9874">
            <v>0</v>
          </cell>
          <cell r="I9874">
            <v>0</v>
          </cell>
          <cell r="J9874">
            <v>0</v>
          </cell>
          <cell r="K9874">
            <v>0</v>
          </cell>
          <cell r="L9874">
            <v>0</v>
          </cell>
          <cell r="M9874">
            <v>0</v>
          </cell>
          <cell r="N9874">
            <v>0</v>
          </cell>
          <cell r="O9874" t="str">
            <v>+++</v>
          </cell>
        </row>
        <row r="9875">
          <cell r="A9875" t="str">
            <v>640.40.85.080-6350.04</v>
          </cell>
          <cell r="B9875" t="str">
            <v>640</v>
          </cell>
          <cell r="C9875" t="str">
            <v>40</v>
          </cell>
          <cell r="D9875" t="str">
            <v>85</v>
          </cell>
          <cell r="E9875" t="str">
            <v>080</v>
          </cell>
          <cell r="F9875" t="str">
            <v>6350.04</v>
          </cell>
          <cell r="G9875" t="str">
            <v>Maintenance Agreements &amp; Licenses SCADA</v>
          </cell>
          <cell r="H9875">
            <v>0</v>
          </cell>
          <cell r="I9875">
            <v>0</v>
          </cell>
          <cell r="J9875">
            <v>0</v>
          </cell>
          <cell r="K9875">
            <v>0</v>
          </cell>
          <cell r="L9875">
            <v>0</v>
          </cell>
          <cell r="M9875">
            <v>0</v>
          </cell>
          <cell r="N9875">
            <v>0</v>
          </cell>
          <cell r="O9875" t="str">
            <v>+++</v>
          </cell>
        </row>
        <row r="9876">
          <cell r="A9876" t="str">
            <v>640.40.85.080-6350.05</v>
          </cell>
          <cell r="B9876" t="str">
            <v>640</v>
          </cell>
          <cell r="C9876" t="str">
            <v>40</v>
          </cell>
          <cell r="D9876" t="str">
            <v>85</v>
          </cell>
          <cell r="E9876" t="str">
            <v>080</v>
          </cell>
          <cell r="F9876" t="str">
            <v>6350.05</v>
          </cell>
          <cell r="G9876" t="str">
            <v>Maintenance Agreements &amp; Licenses Traffic Control</v>
          </cell>
          <cell r="H9876">
            <v>0</v>
          </cell>
          <cell r="I9876">
            <v>0</v>
          </cell>
          <cell r="J9876">
            <v>0</v>
          </cell>
          <cell r="K9876">
            <v>0</v>
          </cell>
          <cell r="L9876">
            <v>0</v>
          </cell>
          <cell r="M9876">
            <v>0</v>
          </cell>
          <cell r="N9876">
            <v>0</v>
          </cell>
          <cell r="O9876" t="str">
            <v>+++</v>
          </cell>
        </row>
        <row r="9877">
          <cell r="A9877" t="str">
            <v>640.40.85.080-6350.06</v>
          </cell>
          <cell r="B9877" t="str">
            <v>640</v>
          </cell>
          <cell r="C9877" t="str">
            <v>40</v>
          </cell>
          <cell r="D9877" t="str">
            <v>85</v>
          </cell>
          <cell r="E9877" t="str">
            <v>080</v>
          </cell>
          <cell r="F9877" t="str">
            <v>6350.06</v>
          </cell>
          <cell r="G9877" t="str">
            <v>Maintenance Agreements &amp; Licenses Streetlights</v>
          </cell>
          <cell r="H9877">
            <v>0</v>
          </cell>
          <cell r="I9877">
            <v>0</v>
          </cell>
          <cell r="J9877">
            <v>0</v>
          </cell>
          <cell r="K9877">
            <v>0</v>
          </cell>
          <cell r="L9877">
            <v>0</v>
          </cell>
          <cell r="M9877">
            <v>0</v>
          </cell>
          <cell r="N9877">
            <v>0</v>
          </cell>
          <cell r="O9877" t="str">
            <v>+++</v>
          </cell>
        </row>
        <row r="9878">
          <cell r="A9878" t="str">
            <v>640.40.85.080-6375.01</v>
          </cell>
          <cell r="B9878" t="str">
            <v>640</v>
          </cell>
          <cell r="C9878" t="str">
            <v>40</v>
          </cell>
          <cell r="D9878" t="str">
            <v>85</v>
          </cell>
          <cell r="E9878" t="str">
            <v>080</v>
          </cell>
          <cell r="F9878" t="str">
            <v>6375.01</v>
          </cell>
          <cell r="G9878" t="str">
            <v>Operating Fees NPDES Permit Renewal</v>
          </cell>
          <cell r="H9878">
            <v>0</v>
          </cell>
          <cell r="I9878">
            <v>0</v>
          </cell>
          <cell r="J9878">
            <v>0</v>
          </cell>
          <cell r="K9878">
            <v>0</v>
          </cell>
          <cell r="L9878">
            <v>0</v>
          </cell>
          <cell r="M9878">
            <v>0</v>
          </cell>
          <cell r="N9878">
            <v>0</v>
          </cell>
          <cell r="O9878" t="str">
            <v>+++</v>
          </cell>
        </row>
        <row r="9879">
          <cell r="A9879" t="str">
            <v>640.40.85.080-6375.02</v>
          </cell>
          <cell r="B9879" t="str">
            <v>640</v>
          </cell>
          <cell r="C9879" t="str">
            <v>40</v>
          </cell>
          <cell r="D9879" t="str">
            <v>85</v>
          </cell>
          <cell r="E9879" t="str">
            <v>080</v>
          </cell>
          <cell r="F9879" t="str">
            <v>6375.02</v>
          </cell>
          <cell r="G9879" t="str">
            <v>Operating Fees NPDES Permit Compliance</v>
          </cell>
          <cell r="H9879">
            <v>0</v>
          </cell>
          <cell r="I9879">
            <v>0</v>
          </cell>
          <cell r="J9879">
            <v>0</v>
          </cell>
          <cell r="K9879">
            <v>0</v>
          </cell>
          <cell r="L9879">
            <v>0</v>
          </cell>
          <cell r="M9879">
            <v>0</v>
          </cell>
          <cell r="N9879">
            <v>0</v>
          </cell>
          <cell r="O9879" t="str">
            <v>+++</v>
          </cell>
        </row>
        <row r="9880">
          <cell r="A9880" t="str">
            <v>640.40.85.080-6375.03</v>
          </cell>
          <cell r="B9880" t="str">
            <v>640</v>
          </cell>
          <cell r="C9880" t="str">
            <v>40</v>
          </cell>
          <cell r="D9880" t="str">
            <v>85</v>
          </cell>
          <cell r="E9880" t="str">
            <v>080</v>
          </cell>
          <cell r="F9880" t="str">
            <v>6375.03</v>
          </cell>
          <cell r="G9880" t="str">
            <v>Operating Fees SSJID Drainage</v>
          </cell>
          <cell r="H9880">
            <v>0</v>
          </cell>
          <cell r="I9880">
            <v>0</v>
          </cell>
          <cell r="J9880">
            <v>0</v>
          </cell>
          <cell r="K9880">
            <v>0</v>
          </cell>
          <cell r="L9880">
            <v>0</v>
          </cell>
          <cell r="M9880">
            <v>0</v>
          </cell>
          <cell r="N9880">
            <v>0</v>
          </cell>
          <cell r="O9880" t="str">
            <v>+++</v>
          </cell>
        </row>
        <row r="9881">
          <cell r="A9881" t="str">
            <v>640.40.85.080-6375.04</v>
          </cell>
          <cell r="B9881" t="str">
            <v>640</v>
          </cell>
          <cell r="C9881" t="str">
            <v>40</v>
          </cell>
          <cell r="D9881" t="str">
            <v>85</v>
          </cell>
          <cell r="E9881" t="str">
            <v>080</v>
          </cell>
          <cell r="F9881" t="str">
            <v>6375.04</v>
          </cell>
          <cell r="G9881" t="str">
            <v>Operating Fees Operating Permits</v>
          </cell>
          <cell r="H9881">
            <v>0</v>
          </cell>
          <cell r="I9881">
            <v>0</v>
          </cell>
          <cell r="J9881">
            <v>0</v>
          </cell>
          <cell r="K9881">
            <v>0</v>
          </cell>
          <cell r="L9881">
            <v>0</v>
          </cell>
          <cell r="M9881">
            <v>0</v>
          </cell>
          <cell r="N9881">
            <v>0</v>
          </cell>
          <cell r="O9881" t="str">
            <v>+++</v>
          </cell>
        </row>
        <row r="9882">
          <cell r="A9882" t="str">
            <v>640.40.85.080-6375.05</v>
          </cell>
          <cell r="B9882" t="str">
            <v>640</v>
          </cell>
          <cell r="C9882" t="str">
            <v>40</v>
          </cell>
          <cell r="D9882" t="str">
            <v>85</v>
          </cell>
          <cell r="E9882" t="str">
            <v>080</v>
          </cell>
          <cell r="F9882" t="str">
            <v>6375.05</v>
          </cell>
          <cell r="G9882" t="str">
            <v>Operating Fees Annual Waste Discharger</v>
          </cell>
          <cell r="H9882">
            <v>0</v>
          </cell>
          <cell r="I9882">
            <v>0</v>
          </cell>
          <cell r="J9882">
            <v>0</v>
          </cell>
          <cell r="K9882">
            <v>0</v>
          </cell>
          <cell r="L9882">
            <v>0</v>
          </cell>
          <cell r="M9882">
            <v>0</v>
          </cell>
          <cell r="N9882">
            <v>0</v>
          </cell>
          <cell r="O9882" t="str">
            <v>+++</v>
          </cell>
        </row>
        <row r="9883">
          <cell r="A9883" t="str">
            <v>640.40.85.080-6375.07</v>
          </cell>
          <cell r="B9883" t="str">
            <v>640</v>
          </cell>
          <cell r="C9883" t="str">
            <v>40</v>
          </cell>
          <cell r="D9883" t="str">
            <v>85</v>
          </cell>
          <cell r="E9883" t="str">
            <v>080</v>
          </cell>
          <cell r="F9883" t="str">
            <v>6375.07</v>
          </cell>
          <cell r="G9883" t="str">
            <v>Operating Fees Permit</v>
          </cell>
          <cell r="H9883">
            <v>0</v>
          </cell>
          <cell r="I9883">
            <v>0</v>
          </cell>
          <cell r="J9883">
            <v>0</v>
          </cell>
          <cell r="K9883">
            <v>0</v>
          </cell>
          <cell r="L9883">
            <v>0</v>
          </cell>
          <cell r="M9883">
            <v>0</v>
          </cell>
          <cell r="N9883">
            <v>0</v>
          </cell>
          <cell r="O9883" t="str">
            <v>+++</v>
          </cell>
        </row>
        <row r="9884">
          <cell r="A9884" t="str">
            <v>640.40.85.080-6375.08</v>
          </cell>
          <cell r="B9884" t="str">
            <v>640</v>
          </cell>
          <cell r="C9884" t="str">
            <v>40</v>
          </cell>
          <cell r="D9884" t="str">
            <v>85</v>
          </cell>
          <cell r="E9884" t="str">
            <v>080</v>
          </cell>
          <cell r="F9884" t="str">
            <v>6375.08</v>
          </cell>
          <cell r="G9884" t="str">
            <v>Operating Fees Operating Permits Reg</v>
          </cell>
          <cell r="H9884">
            <v>0</v>
          </cell>
          <cell r="I9884">
            <v>0</v>
          </cell>
          <cell r="J9884">
            <v>0</v>
          </cell>
          <cell r="K9884">
            <v>0</v>
          </cell>
          <cell r="L9884">
            <v>0</v>
          </cell>
          <cell r="M9884">
            <v>0</v>
          </cell>
          <cell r="N9884">
            <v>0</v>
          </cell>
          <cell r="O9884" t="str">
            <v>+++</v>
          </cell>
        </row>
        <row r="9885">
          <cell r="A9885" t="str">
            <v>640.40.85.080-6375.09</v>
          </cell>
          <cell r="B9885" t="str">
            <v>640</v>
          </cell>
          <cell r="C9885" t="str">
            <v>40</v>
          </cell>
          <cell r="D9885" t="str">
            <v>85</v>
          </cell>
          <cell r="E9885" t="str">
            <v>080</v>
          </cell>
          <cell r="F9885" t="str">
            <v>6375.09</v>
          </cell>
          <cell r="G9885" t="str">
            <v>Operating Fees Dumping</v>
          </cell>
          <cell r="H9885">
            <v>0</v>
          </cell>
          <cell r="I9885">
            <v>0</v>
          </cell>
          <cell r="J9885">
            <v>0</v>
          </cell>
          <cell r="K9885">
            <v>0</v>
          </cell>
          <cell r="L9885">
            <v>0</v>
          </cell>
          <cell r="M9885">
            <v>0</v>
          </cell>
          <cell r="N9885">
            <v>0</v>
          </cell>
          <cell r="O9885" t="str">
            <v>+++</v>
          </cell>
        </row>
        <row r="9886">
          <cell r="A9886" t="str">
            <v>640.40.85.080-6375.10</v>
          </cell>
          <cell r="B9886" t="str">
            <v>640</v>
          </cell>
          <cell r="C9886" t="str">
            <v>40</v>
          </cell>
          <cell r="D9886" t="str">
            <v>85</v>
          </cell>
          <cell r="E9886" t="str">
            <v>080</v>
          </cell>
          <cell r="F9886" t="str">
            <v>6375.10</v>
          </cell>
          <cell r="G9886" t="str">
            <v>Operating Fees Sludge Disposal</v>
          </cell>
          <cell r="H9886">
            <v>0</v>
          </cell>
          <cell r="I9886">
            <v>0</v>
          </cell>
          <cell r="J9886">
            <v>0</v>
          </cell>
          <cell r="K9886">
            <v>0</v>
          </cell>
          <cell r="L9886">
            <v>0</v>
          </cell>
          <cell r="M9886">
            <v>0</v>
          </cell>
          <cell r="N9886">
            <v>0</v>
          </cell>
          <cell r="O9886" t="str">
            <v>+++</v>
          </cell>
        </row>
        <row r="9887">
          <cell r="A9887" t="str">
            <v>640.40.85.080-6375.11</v>
          </cell>
          <cell r="B9887" t="str">
            <v>640</v>
          </cell>
          <cell r="C9887" t="str">
            <v>40</v>
          </cell>
          <cell r="D9887" t="str">
            <v>85</v>
          </cell>
          <cell r="E9887" t="str">
            <v>080</v>
          </cell>
          <cell r="F9887" t="str">
            <v>6375.11</v>
          </cell>
          <cell r="G9887" t="str">
            <v>Operating Fees Compost Tipping</v>
          </cell>
          <cell r="H9887">
            <v>0</v>
          </cell>
          <cell r="I9887">
            <v>0</v>
          </cell>
          <cell r="J9887">
            <v>0</v>
          </cell>
          <cell r="K9887">
            <v>0</v>
          </cell>
          <cell r="L9887">
            <v>0</v>
          </cell>
          <cell r="M9887">
            <v>0</v>
          </cell>
          <cell r="N9887">
            <v>0</v>
          </cell>
          <cell r="O9887" t="str">
            <v>+++</v>
          </cell>
        </row>
        <row r="9888">
          <cell r="A9888" t="str">
            <v>640.40.85.080-6375.12</v>
          </cell>
          <cell r="B9888" t="str">
            <v>640</v>
          </cell>
          <cell r="C9888" t="str">
            <v>40</v>
          </cell>
          <cell r="D9888" t="str">
            <v>85</v>
          </cell>
          <cell r="E9888" t="str">
            <v>080</v>
          </cell>
          <cell r="F9888" t="str">
            <v>6375.12</v>
          </cell>
          <cell r="G9888" t="str">
            <v>Operating Fees Curbside Recycling</v>
          </cell>
          <cell r="H9888">
            <v>0</v>
          </cell>
          <cell r="I9888">
            <v>0</v>
          </cell>
          <cell r="J9888">
            <v>0</v>
          </cell>
          <cell r="K9888">
            <v>0</v>
          </cell>
          <cell r="L9888">
            <v>0</v>
          </cell>
          <cell r="M9888">
            <v>0</v>
          </cell>
          <cell r="N9888">
            <v>0</v>
          </cell>
          <cell r="O9888" t="str">
            <v>+++</v>
          </cell>
        </row>
        <row r="9889">
          <cell r="A9889" t="str">
            <v>640.40.85.080-6375.15</v>
          </cell>
          <cell r="B9889" t="str">
            <v>640</v>
          </cell>
          <cell r="C9889" t="str">
            <v>40</v>
          </cell>
          <cell r="D9889" t="str">
            <v>85</v>
          </cell>
          <cell r="E9889" t="str">
            <v>080</v>
          </cell>
          <cell r="F9889" t="str">
            <v>6375.15</v>
          </cell>
          <cell r="G9889" t="str">
            <v>Operating Fees Concrete/Asphalt Tipping</v>
          </cell>
          <cell r="H9889">
            <v>0</v>
          </cell>
          <cell r="I9889">
            <v>0</v>
          </cell>
          <cell r="J9889">
            <v>0</v>
          </cell>
          <cell r="K9889">
            <v>0</v>
          </cell>
          <cell r="L9889">
            <v>0</v>
          </cell>
          <cell r="M9889">
            <v>0</v>
          </cell>
          <cell r="N9889">
            <v>0</v>
          </cell>
          <cell r="O9889" t="str">
            <v>+++</v>
          </cell>
        </row>
        <row r="9890">
          <cell r="A9890" t="str">
            <v>640.40.85.080-6375.16</v>
          </cell>
          <cell r="B9890" t="str">
            <v>640</v>
          </cell>
          <cell r="C9890" t="str">
            <v>40</v>
          </cell>
          <cell r="D9890" t="str">
            <v>85</v>
          </cell>
          <cell r="E9890" t="str">
            <v>080</v>
          </cell>
          <cell r="F9890" t="str">
            <v>6375.16</v>
          </cell>
          <cell r="G9890" t="str">
            <v>Operating Fees Universal Waste Recycling</v>
          </cell>
          <cell r="H9890">
            <v>0</v>
          </cell>
          <cell r="I9890">
            <v>0</v>
          </cell>
          <cell r="J9890">
            <v>0</v>
          </cell>
          <cell r="K9890">
            <v>0</v>
          </cell>
          <cell r="L9890">
            <v>0</v>
          </cell>
          <cell r="M9890">
            <v>0</v>
          </cell>
          <cell r="N9890">
            <v>0</v>
          </cell>
          <cell r="O9890" t="str">
            <v>+++</v>
          </cell>
        </row>
        <row r="9891">
          <cell r="A9891" t="str">
            <v>640.40.85.080-6375.18</v>
          </cell>
          <cell r="B9891" t="str">
            <v>640</v>
          </cell>
          <cell r="C9891" t="str">
            <v>40</v>
          </cell>
          <cell r="D9891" t="str">
            <v>85</v>
          </cell>
          <cell r="E9891" t="str">
            <v>080</v>
          </cell>
          <cell r="F9891" t="str">
            <v>6375.18</v>
          </cell>
          <cell r="G9891" t="str">
            <v>Operating Fees Used Oil Recycling</v>
          </cell>
          <cell r="H9891">
            <v>0</v>
          </cell>
          <cell r="I9891">
            <v>0</v>
          </cell>
          <cell r="J9891">
            <v>0</v>
          </cell>
          <cell r="K9891">
            <v>0</v>
          </cell>
          <cell r="L9891">
            <v>0</v>
          </cell>
          <cell r="M9891">
            <v>0</v>
          </cell>
          <cell r="N9891">
            <v>0</v>
          </cell>
          <cell r="O9891" t="str">
            <v>+++</v>
          </cell>
        </row>
        <row r="9892">
          <cell r="A9892" t="str">
            <v>640.40.85.080-6375.19</v>
          </cell>
          <cell r="B9892" t="str">
            <v>640</v>
          </cell>
          <cell r="C9892" t="str">
            <v>40</v>
          </cell>
          <cell r="D9892" t="str">
            <v>85</v>
          </cell>
          <cell r="E9892" t="str">
            <v>080</v>
          </cell>
          <cell r="F9892" t="str">
            <v>6375.19</v>
          </cell>
          <cell r="G9892" t="str">
            <v>Operating Fees Highway Signal</v>
          </cell>
          <cell r="H9892">
            <v>0</v>
          </cell>
          <cell r="I9892">
            <v>0</v>
          </cell>
          <cell r="J9892">
            <v>0</v>
          </cell>
          <cell r="K9892">
            <v>0</v>
          </cell>
          <cell r="L9892">
            <v>0</v>
          </cell>
          <cell r="M9892">
            <v>0</v>
          </cell>
          <cell r="N9892">
            <v>0</v>
          </cell>
          <cell r="O9892" t="str">
            <v>+++</v>
          </cell>
        </row>
        <row r="9893">
          <cell r="A9893" t="str">
            <v>640.40.85.080-6375.20</v>
          </cell>
          <cell r="B9893" t="str">
            <v>640</v>
          </cell>
          <cell r="C9893" t="str">
            <v>40</v>
          </cell>
          <cell r="D9893" t="str">
            <v>85</v>
          </cell>
          <cell r="E9893" t="str">
            <v>080</v>
          </cell>
          <cell r="F9893" t="str">
            <v>6375.20</v>
          </cell>
          <cell r="G9893" t="str">
            <v>Operating Fees Fines and Penalties</v>
          </cell>
          <cell r="H9893">
            <v>0</v>
          </cell>
          <cell r="I9893">
            <v>0</v>
          </cell>
          <cell r="J9893">
            <v>0</v>
          </cell>
          <cell r="K9893">
            <v>0</v>
          </cell>
          <cell r="L9893">
            <v>0</v>
          </cell>
          <cell r="M9893">
            <v>0</v>
          </cell>
          <cell r="N9893">
            <v>0</v>
          </cell>
          <cell r="O9893" t="str">
            <v>+++</v>
          </cell>
        </row>
        <row r="9894">
          <cell r="A9894" t="str">
            <v>640.40.85.080-6400.01</v>
          </cell>
          <cell r="B9894" t="str">
            <v>640</v>
          </cell>
          <cell r="C9894" t="str">
            <v>40</v>
          </cell>
          <cell r="D9894" t="str">
            <v>85</v>
          </cell>
          <cell r="E9894" t="str">
            <v>080</v>
          </cell>
          <cell r="F9894" t="str">
            <v>6400.01</v>
          </cell>
          <cell r="G9894" t="str">
            <v>Repairs &amp; Maintenance Building</v>
          </cell>
          <cell r="H9894">
            <v>0</v>
          </cell>
          <cell r="I9894">
            <v>0</v>
          </cell>
          <cell r="J9894">
            <v>0</v>
          </cell>
          <cell r="K9894">
            <v>0</v>
          </cell>
          <cell r="L9894">
            <v>0</v>
          </cell>
          <cell r="M9894">
            <v>0</v>
          </cell>
          <cell r="N9894">
            <v>0</v>
          </cell>
          <cell r="O9894" t="str">
            <v>+++</v>
          </cell>
        </row>
        <row r="9895">
          <cell r="A9895" t="str">
            <v>640.40.85.080-6400.02</v>
          </cell>
          <cell r="B9895" t="str">
            <v>640</v>
          </cell>
          <cell r="C9895" t="str">
            <v>40</v>
          </cell>
          <cell r="D9895" t="str">
            <v>85</v>
          </cell>
          <cell r="E9895" t="str">
            <v>080</v>
          </cell>
          <cell r="F9895" t="str">
            <v>6400.02</v>
          </cell>
          <cell r="G9895" t="str">
            <v>Repairs &amp; Maintenance Minor Equipment/Other</v>
          </cell>
          <cell r="H9895">
            <v>0</v>
          </cell>
          <cell r="I9895">
            <v>0</v>
          </cell>
          <cell r="J9895">
            <v>0</v>
          </cell>
          <cell r="K9895">
            <v>0</v>
          </cell>
          <cell r="L9895">
            <v>0</v>
          </cell>
          <cell r="M9895">
            <v>0</v>
          </cell>
          <cell r="N9895">
            <v>0</v>
          </cell>
          <cell r="O9895" t="str">
            <v>+++</v>
          </cell>
        </row>
        <row r="9896">
          <cell r="A9896" t="str">
            <v>640.40.85.080-6400.03</v>
          </cell>
          <cell r="B9896" t="str">
            <v>640</v>
          </cell>
          <cell r="C9896" t="str">
            <v>40</v>
          </cell>
          <cell r="D9896" t="str">
            <v>85</v>
          </cell>
          <cell r="E9896" t="str">
            <v>080</v>
          </cell>
          <cell r="F9896" t="str">
            <v>6400.03</v>
          </cell>
          <cell r="G9896" t="str">
            <v>Repairs &amp; Maintenance Major Repair &amp; Contingency</v>
          </cell>
          <cell r="H9896">
            <v>0</v>
          </cell>
          <cell r="I9896">
            <v>0</v>
          </cell>
          <cell r="J9896">
            <v>0</v>
          </cell>
          <cell r="K9896">
            <v>0</v>
          </cell>
          <cell r="L9896">
            <v>0</v>
          </cell>
          <cell r="M9896">
            <v>0</v>
          </cell>
          <cell r="N9896">
            <v>0</v>
          </cell>
          <cell r="O9896" t="str">
            <v>+++</v>
          </cell>
        </row>
        <row r="9897">
          <cell r="A9897" t="str">
            <v>640.40.85.080-6400.04</v>
          </cell>
          <cell r="B9897" t="str">
            <v>640</v>
          </cell>
          <cell r="C9897" t="str">
            <v>40</v>
          </cell>
          <cell r="D9897" t="str">
            <v>85</v>
          </cell>
          <cell r="E9897" t="str">
            <v>080</v>
          </cell>
          <cell r="F9897" t="str">
            <v>6400.04</v>
          </cell>
          <cell r="G9897" t="str">
            <v>Repairs &amp; Maintenance Equipment Rental</v>
          </cell>
          <cell r="H9897">
            <v>0</v>
          </cell>
          <cell r="I9897">
            <v>0</v>
          </cell>
          <cell r="J9897">
            <v>0</v>
          </cell>
          <cell r="K9897">
            <v>0</v>
          </cell>
          <cell r="L9897">
            <v>0</v>
          </cell>
          <cell r="M9897">
            <v>0</v>
          </cell>
          <cell r="N9897">
            <v>0</v>
          </cell>
          <cell r="O9897" t="str">
            <v>+++</v>
          </cell>
        </row>
        <row r="9898">
          <cell r="A9898" t="str">
            <v>640.40.85.080-6400.05</v>
          </cell>
          <cell r="B9898" t="str">
            <v>640</v>
          </cell>
          <cell r="C9898" t="str">
            <v>40</v>
          </cell>
          <cell r="D9898" t="str">
            <v>85</v>
          </cell>
          <cell r="E9898" t="str">
            <v>080</v>
          </cell>
          <cell r="F9898" t="str">
            <v>6400.05</v>
          </cell>
          <cell r="G9898" t="str">
            <v>Repairs &amp; Maintenance Vehicle</v>
          </cell>
          <cell r="H9898">
            <v>0</v>
          </cell>
          <cell r="I9898">
            <v>0</v>
          </cell>
          <cell r="J9898">
            <v>0</v>
          </cell>
          <cell r="K9898">
            <v>0</v>
          </cell>
          <cell r="L9898">
            <v>0</v>
          </cell>
          <cell r="M9898">
            <v>0</v>
          </cell>
          <cell r="N9898">
            <v>0</v>
          </cell>
          <cell r="O9898" t="str">
            <v>+++</v>
          </cell>
        </row>
        <row r="9899">
          <cell r="A9899" t="str">
            <v>640.40.85.080-6400.07</v>
          </cell>
          <cell r="B9899" t="str">
            <v>640</v>
          </cell>
          <cell r="C9899" t="str">
            <v>40</v>
          </cell>
          <cell r="D9899" t="str">
            <v>85</v>
          </cell>
          <cell r="E9899" t="str">
            <v>080</v>
          </cell>
          <cell r="F9899" t="str">
            <v>6400.07</v>
          </cell>
          <cell r="G9899" t="str">
            <v>Repairs &amp; Maintenance Radio Communication</v>
          </cell>
          <cell r="H9899">
            <v>0</v>
          </cell>
          <cell r="I9899">
            <v>0</v>
          </cell>
          <cell r="J9899">
            <v>0</v>
          </cell>
          <cell r="K9899">
            <v>0</v>
          </cell>
          <cell r="L9899">
            <v>0</v>
          </cell>
          <cell r="M9899">
            <v>0</v>
          </cell>
          <cell r="N9899">
            <v>0</v>
          </cell>
          <cell r="O9899" t="str">
            <v>+++</v>
          </cell>
        </row>
        <row r="9900">
          <cell r="A9900" t="str">
            <v>640.40.85.080-6400.09</v>
          </cell>
          <cell r="B9900" t="str">
            <v>640</v>
          </cell>
          <cell r="C9900" t="str">
            <v>40</v>
          </cell>
          <cell r="D9900" t="str">
            <v>85</v>
          </cell>
          <cell r="E9900" t="str">
            <v>080</v>
          </cell>
          <cell r="F9900" t="str">
            <v>6400.09</v>
          </cell>
          <cell r="G9900" t="str">
            <v>Repairs &amp; Maintenance Well</v>
          </cell>
          <cell r="H9900">
            <v>0</v>
          </cell>
          <cell r="I9900">
            <v>0</v>
          </cell>
          <cell r="J9900">
            <v>0</v>
          </cell>
          <cell r="K9900">
            <v>0</v>
          </cell>
          <cell r="L9900">
            <v>0</v>
          </cell>
          <cell r="M9900">
            <v>0</v>
          </cell>
          <cell r="N9900">
            <v>0</v>
          </cell>
          <cell r="O9900" t="str">
            <v>+++</v>
          </cell>
        </row>
        <row r="9901">
          <cell r="A9901" t="str">
            <v>640.40.85.080-6400.10</v>
          </cell>
          <cell r="B9901" t="str">
            <v>640</v>
          </cell>
          <cell r="C9901" t="str">
            <v>40</v>
          </cell>
          <cell r="D9901" t="str">
            <v>85</v>
          </cell>
          <cell r="E9901" t="str">
            <v>080</v>
          </cell>
          <cell r="F9901" t="str">
            <v>6400.10</v>
          </cell>
          <cell r="G9901" t="str">
            <v>Repairs &amp; Maintenance Pavement</v>
          </cell>
          <cell r="H9901">
            <v>0</v>
          </cell>
          <cell r="I9901">
            <v>0</v>
          </cell>
          <cell r="J9901">
            <v>0</v>
          </cell>
          <cell r="K9901">
            <v>0</v>
          </cell>
          <cell r="L9901">
            <v>0</v>
          </cell>
          <cell r="M9901">
            <v>0</v>
          </cell>
          <cell r="N9901">
            <v>0</v>
          </cell>
          <cell r="O9901" t="str">
            <v>+++</v>
          </cell>
        </row>
        <row r="9902">
          <cell r="A9902" t="str">
            <v>640.40.85.080-6400.12</v>
          </cell>
          <cell r="B9902" t="str">
            <v>640</v>
          </cell>
          <cell r="C9902" t="str">
            <v>40</v>
          </cell>
          <cell r="D9902" t="str">
            <v>85</v>
          </cell>
          <cell r="E9902" t="str">
            <v>080</v>
          </cell>
          <cell r="F9902" t="str">
            <v>6400.12</v>
          </cell>
          <cell r="G9902" t="str">
            <v>Repairs &amp; Maintenance Pump</v>
          </cell>
          <cell r="H9902">
            <v>0</v>
          </cell>
          <cell r="I9902">
            <v>0</v>
          </cell>
          <cell r="J9902">
            <v>0</v>
          </cell>
          <cell r="K9902">
            <v>0</v>
          </cell>
          <cell r="L9902">
            <v>0</v>
          </cell>
          <cell r="M9902">
            <v>0</v>
          </cell>
          <cell r="N9902">
            <v>0</v>
          </cell>
          <cell r="O9902" t="str">
            <v>+++</v>
          </cell>
        </row>
        <row r="9903">
          <cell r="A9903" t="str">
            <v>640.40.85.080-6400.13</v>
          </cell>
          <cell r="B9903" t="str">
            <v>640</v>
          </cell>
          <cell r="C9903" t="str">
            <v>40</v>
          </cell>
          <cell r="D9903" t="str">
            <v>85</v>
          </cell>
          <cell r="E9903" t="str">
            <v>080</v>
          </cell>
          <cell r="F9903" t="str">
            <v>6400.13</v>
          </cell>
          <cell r="G9903" t="str">
            <v>Repairs &amp; Maintenance Storm Drain</v>
          </cell>
          <cell r="H9903">
            <v>0</v>
          </cell>
          <cell r="I9903">
            <v>0</v>
          </cell>
          <cell r="J9903">
            <v>0</v>
          </cell>
          <cell r="K9903">
            <v>0</v>
          </cell>
          <cell r="L9903">
            <v>0</v>
          </cell>
          <cell r="M9903">
            <v>0</v>
          </cell>
          <cell r="N9903">
            <v>0</v>
          </cell>
          <cell r="O9903" t="str">
            <v>+++</v>
          </cell>
        </row>
        <row r="9904">
          <cell r="A9904" t="str">
            <v>640.40.85.080-6400.19</v>
          </cell>
          <cell r="B9904" t="str">
            <v>640</v>
          </cell>
          <cell r="C9904" t="str">
            <v>40</v>
          </cell>
          <cell r="D9904" t="str">
            <v>85</v>
          </cell>
          <cell r="E9904" t="str">
            <v>080</v>
          </cell>
          <cell r="F9904" t="str">
            <v>6400.19</v>
          </cell>
          <cell r="G9904" t="str">
            <v>Repairs &amp; Maintenance Testing/Certifications</v>
          </cell>
          <cell r="H9904">
            <v>0</v>
          </cell>
          <cell r="I9904">
            <v>0</v>
          </cell>
          <cell r="J9904">
            <v>0</v>
          </cell>
          <cell r="K9904">
            <v>0</v>
          </cell>
          <cell r="L9904">
            <v>0</v>
          </cell>
          <cell r="M9904">
            <v>0</v>
          </cell>
          <cell r="N9904">
            <v>0</v>
          </cell>
          <cell r="O9904" t="str">
            <v>+++</v>
          </cell>
        </row>
        <row r="9905">
          <cell r="A9905" t="str">
            <v>640.40.85.080-6400.20</v>
          </cell>
          <cell r="B9905" t="str">
            <v>640</v>
          </cell>
          <cell r="C9905" t="str">
            <v>40</v>
          </cell>
          <cell r="D9905" t="str">
            <v>85</v>
          </cell>
          <cell r="E9905" t="str">
            <v>080</v>
          </cell>
          <cell r="F9905" t="str">
            <v>6400.20</v>
          </cell>
          <cell r="G9905" t="str">
            <v>Repairs &amp; Maintenance Property Maintenance</v>
          </cell>
          <cell r="H9905">
            <v>0</v>
          </cell>
          <cell r="I9905">
            <v>0</v>
          </cell>
          <cell r="J9905">
            <v>0</v>
          </cell>
          <cell r="K9905">
            <v>0</v>
          </cell>
          <cell r="L9905">
            <v>0</v>
          </cell>
          <cell r="M9905">
            <v>0</v>
          </cell>
          <cell r="N9905">
            <v>0</v>
          </cell>
          <cell r="O9905" t="str">
            <v>+++</v>
          </cell>
        </row>
        <row r="9906">
          <cell r="A9906" t="str">
            <v>640.40.85.080-6400.21</v>
          </cell>
          <cell r="B9906" t="str">
            <v>640</v>
          </cell>
          <cell r="C9906" t="str">
            <v>40</v>
          </cell>
          <cell r="D9906" t="str">
            <v>85</v>
          </cell>
          <cell r="E9906" t="str">
            <v>080</v>
          </cell>
          <cell r="F9906" t="str">
            <v>6400.21</v>
          </cell>
          <cell r="G9906" t="str">
            <v>Repairs &amp; Maintenance Soundwall/Barriers</v>
          </cell>
          <cell r="H9906">
            <v>0</v>
          </cell>
          <cell r="I9906">
            <v>0</v>
          </cell>
          <cell r="J9906">
            <v>0</v>
          </cell>
          <cell r="K9906">
            <v>0</v>
          </cell>
          <cell r="L9906">
            <v>0</v>
          </cell>
          <cell r="M9906">
            <v>0</v>
          </cell>
          <cell r="N9906">
            <v>0</v>
          </cell>
          <cell r="O9906" t="str">
            <v>+++</v>
          </cell>
        </row>
        <row r="9907">
          <cell r="A9907" t="str">
            <v>640.40.85.080-6400.22</v>
          </cell>
          <cell r="B9907" t="str">
            <v>640</v>
          </cell>
          <cell r="C9907" t="str">
            <v>40</v>
          </cell>
          <cell r="D9907" t="str">
            <v>85</v>
          </cell>
          <cell r="E9907" t="str">
            <v>080</v>
          </cell>
          <cell r="F9907" t="str">
            <v>6400.22</v>
          </cell>
          <cell r="G9907" t="str">
            <v>Repairs &amp; Maintenance Curb Gutter Sidewalk</v>
          </cell>
          <cell r="H9907">
            <v>0</v>
          </cell>
          <cell r="I9907">
            <v>0</v>
          </cell>
          <cell r="J9907">
            <v>0</v>
          </cell>
          <cell r="K9907">
            <v>0</v>
          </cell>
          <cell r="L9907">
            <v>0</v>
          </cell>
          <cell r="M9907">
            <v>0</v>
          </cell>
          <cell r="N9907">
            <v>0</v>
          </cell>
          <cell r="O9907" t="str">
            <v>+++</v>
          </cell>
        </row>
        <row r="9908">
          <cell r="A9908" t="str">
            <v>640.40.85.080-6400.23</v>
          </cell>
          <cell r="B9908" t="str">
            <v>640</v>
          </cell>
          <cell r="C9908" t="str">
            <v>40</v>
          </cell>
          <cell r="D9908" t="str">
            <v>85</v>
          </cell>
          <cell r="E9908" t="str">
            <v>080</v>
          </cell>
          <cell r="F9908" t="str">
            <v>6400.23</v>
          </cell>
          <cell r="G9908" t="str">
            <v>Repairs &amp; Maintenance Bin Repair</v>
          </cell>
          <cell r="H9908">
            <v>0</v>
          </cell>
          <cell r="I9908">
            <v>0</v>
          </cell>
          <cell r="J9908">
            <v>0</v>
          </cell>
          <cell r="K9908">
            <v>0</v>
          </cell>
          <cell r="L9908">
            <v>0</v>
          </cell>
          <cell r="M9908">
            <v>0</v>
          </cell>
          <cell r="N9908">
            <v>0</v>
          </cell>
          <cell r="O9908" t="str">
            <v>+++</v>
          </cell>
        </row>
        <row r="9909">
          <cell r="A9909" t="str">
            <v>640.40.85.080-6410.02</v>
          </cell>
          <cell r="B9909" t="str">
            <v>640</v>
          </cell>
          <cell r="C9909" t="str">
            <v>40</v>
          </cell>
          <cell r="D9909" t="str">
            <v>85</v>
          </cell>
          <cell r="E9909" t="str">
            <v>080</v>
          </cell>
          <cell r="F9909" t="str">
            <v>6410.02</v>
          </cell>
          <cell r="G9909" t="str">
            <v>Repairs &amp; Maintenance-Transportation Slurry/Overlay</v>
          </cell>
          <cell r="H9909">
            <v>0</v>
          </cell>
          <cell r="I9909">
            <v>0</v>
          </cell>
          <cell r="J9909">
            <v>0</v>
          </cell>
          <cell r="K9909">
            <v>0</v>
          </cell>
          <cell r="L9909">
            <v>0</v>
          </cell>
          <cell r="M9909">
            <v>0</v>
          </cell>
          <cell r="N9909">
            <v>0</v>
          </cell>
          <cell r="O9909" t="str">
            <v>+++</v>
          </cell>
        </row>
        <row r="9910">
          <cell r="A9910" t="str">
            <v>640.40.85.080-6500.04</v>
          </cell>
          <cell r="B9910" t="str">
            <v>640</v>
          </cell>
          <cell r="C9910" t="str">
            <v>40</v>
          </cell>
          <cell r="D9910" t="str">
            <v>85</v>
          </cell>
          <cell r="E9910" t="str">
            <v>080</v>
          </cell>
          <cell r="F9910" t="str">
            <v>6500.04</v>
          </cell>
          <cell r="G9910" t="str">
            <v>Claims &amp; Insurance Insurance Premiums</v>
          </cell>
          <cell r="H9910">
            <v>0</v>
          </cell>
          <cell r="I9910">
            <v>0</v>
          </cell>
          <cell r="J9910">
            <v>0</v>
          </cell>
          <cell r="K9910">
            <v>0</v>
          </cell>
          <cell r="L9910">
            <v>0</v>
          </cell>
          <cell r="M9910">
            <v>0</v>
          </cell>
          <cell r="N9910">
            <v>0</v>
          </cell>
          <cell r="O9910" t="str">
            <v>+++</v>
          </cell>
        </row>
        <row r="9911">
          <cell r="A9911" t="str">
            <v>640.40.85.080-6600.01</v>
          </cell>
          <cell r="B9911" t="str">
            <v>640</v>
          </cell>
          <cell r="C9911" t="str">
            <v>40</v>
          </cell>
          <cell r="D9911" t="str">
            <v>85</v>
          </cell>
          <cell r="E9911" t="str">
            <v>080</v>
          </cell>
          <cell r="F9911" t="str">
            <v>6600.01</v>
          </cell>
          <cell r="G9911" t="str">
            <v>Administrative Expenses Meetings</v>
          </cell>
          <cell r="H9911">
            <v>0</v>
          </cell>
          <cell r="I9911">
            <v>0</v>
          </cell>
          <cell r="J9911">
            <v>0</v>
          </cell>
          <cell r="K9911">
            <v>0</v>
          </cell>
          <cell r="L9911">
            <v>0</v>
          </cell>
          <cell r="M9911">
            <v>0</v>
          </cell>
          <cell r="N9911">
            <v>0</v>
          </cell>
          <cell r="O9911" t="str">
            <v>+++</v>
          </cell>
        </row>
        <row r="9912">
          <cell r="A9912" t="str">
            <v>640.40.85.080-6600.03</v>
          </cell>
          <cell r="B9912" t="str">
            <v>640</v>
          </cell>
          <cell r="C9912" t="str">
            <v>40</v>
          </cell>
          <cell r="D9912" t="str">
            <v>85</v>
          </cell>
          <cell r="E9912" t="str">
            <v>080</v>
          </cell>
          <cell r="F9912" t="str">
            <v>6600.03</v>
          </cell>
          <cell r="G9912" t="str">
            <v>Administrative Expenses Mileage Reimbursement</v>
          </cell>
          <cell r="H9912">
            <v>0</v>
          </cell>
          <cell r="I9912">
            <v>0</v>
          </cell>
          <cell r="J9912">
            <v>0</v>
          </cell>
          <cell r="K9912">
            <v>0</v>
          </cell>
          <cell r="L9912">
            <v>0</v>
          </cell>
          <cell r="M9912">
            <v>0</v>
          </cell>
          <cell r="N9912">
            <v>0</v>
          </cell>
          <cell r="O9912" t="str">
            <v>+++</v>
          </cell>
        </row>
        <row r="9913">
          <cell r="A9913" t="str">
            <v>640.40.85.080-6600.04</v>
          </cell>
          <cell r="B9913" t="str">
            <v>640</v>
          </cell>
          <cell r="C9913" t="str">
            <v>40</v>
          </cell>
          <cell r="D9913" t="str">
            <v>85</v>
          </cell>
          <cell r="E9913" t="str">
            <v>080</v>
          </cell>
          <cell r="F9913" t="str">
            <v>6600.04</v>
          </cell>
          <cell r="G9913" t="str">
            <v>Administrative Expenses Training/Conferences</v>
          </cell>
          <cell r="H9913">
            <v>0</v>
          </cell>
          <cell r="I9913">
            <v>0</v>
          </cell>
          <cell r="J9913">
            <v>0</v>
          </cell>
          <cell r="K9913">
            <v>0</v>
          </cell>
          <cell r="L9913">
            <v>0</v>
          </cell>
          <cell r="M9913">
            <v>0</v>
          </cell>
          <cell r="N9913">
            <v>0</v>
          </cell>
          <cell r="O9913" t="str">
            <v>+++</v>
          </cell>
        </row>
        <row r="9914">
          <cell r="A9914" t="str">
            <v>640.40.85.080-6600.05</v>
          </cell>
          <cell r="B9914" t="str">
            <v>640</v>
          </cell>
          <cell r="C9914" t="str">
            <v>40</v>
          </cell>
          <cell r="D9914" t="str">
            <v>85</v>
          </cell>
          <cell r="E9914" t="str">
            <v>080</v>
          </cell>
          <cell r="F9914" t="str">
            <v>6600.05</v>
          </cell>
          <cell r="G9914" t="str">
            <v>Administrative Expenses Public/Legal Advertisement</v>
          </cell>
          <cell r="H9914">
            <v>0</v>
          </cell>
          <cell r="I9914">
            <v>0</v>
          </cell>
          <cell r="J9914">
            <v>0</v>
          </cell>
          <cell r="K9914">
            <v>0</v>
          </cell>
          <cell r="L9914">
            <v>0</v>
          </cell>
          <cell r="M9914">
            <v>0</v>
          </cell>
          <cell r="N9914">
            <v>0</v>
          </cell>
          <cell r="O9914" t="str">
            <v>+++</v>
          </cell>
        </row>
        <row r="9915">
          <cell r="A9915" t="str">
            <v>640.40.85.080-6600.06</v>
          </cell>
          <cell r="B9915" t="str">
            <v>640</v>
          </cell>
          <cell r="C9915" t="str">
            <v>40</v>
          </cell>
          <cell r="D9915" t="str">
            <v>85</v>
          </cell>
          <cell r="E9915" t="str">
            <v>080</v>
          </cell>
          <cell r="F9915" t="str">
            <v>6600.06</v>
          </cell>
          <cell r="G9915" t="str">
            <v>Administrative Expenses Property/Building Rental</v>
          </cell>
          <cell r="H9915">
            <v>0</v>
          </cell>
          <cell r="I9915">
            <v>0</v>
          </cell>
          <cell r="J9915">
            <v>0</v>
          </cell>
          <cell r="K9915">
            <v>0</v>
          </cell>
          <cell r="L9915">
            <v>0</v>
          </cell>
          <cell r="M9915">
            <v>0</v>
          </cell>
          <cell r="N9915">
            <v>0</v>
          </cell>
          <cell r="O9915" t="str">
            <v>+++</v>
          </cell>
        </row>
        <row r="9916">
          <cell r="A9916" t="str">
            <v>640.40.85.080-6600.07</v>
          </cell>
          <cell r="B9916" t="str">
            <v>640</v>
          </cell>
          <cell r="C9916" t="str">
            <v>40</v>
          </cell>
          <cell r="D9916" t="str">
            <v>85</v>
          </cell>
          <cell r="E9916" t="str">
            <v>080</v>
          </cell>
          <cell r="F9916" t="str">
            <v>6600.07</v>
          </cell>
          <cell r="G9916" t="str">
            <v>Administrative Expenses Employee Recruitment</v>
          </cell>
          <cell r="H9916">
            <v>0</v>
          </cell>
          <cell r="I9916">
            <v>0</v>
          </cell>
          <cell r="J9916">
            <v>0</v>
          </cell>
          <cell r="K9916">
            <v>0</v>
          </cell>
          <cell r="L9916">
            <v>0</v>
          </cell>
          <cell r="M9916">
            <v>0</v>
          </cell>
          <cell r="N9916">
            <v>0</v>
          </cell>
          <cell r="O9916" t="str">
            <v>+++</v>
          </cell>
        </row>
        <row r="9917">
          <cell r="A9917" t="str">
            <v>640.40.85.080-6600.16</v>
          </cell>
          <cell r="B9917" t="str">
            <v>640</v>
          </cell>
          <cell r="C9917" t="str">
            <v>40</v>
          </cell>
          <cell r="D9917" t="str">
            <v>85</v>
          </cell>
          <cell r="E9917" t="str">
            <v>080</v>
          </cell>
          <cell r="F9917" t="str">
            <v>6600.16</v>
          </cell>
          <cell r="G9917" t="str">
            <v>Administrative Expenses Property Tax Assessments</v>
          </cell>
          <cell r="H9917">
            <v>0</v>
          </cell>
          <cell r="I9917">
            <v>0</v>
          </cell>
          <cell r="J9917">
            <v>0</v>
          </cell>
          <cell r="K9917">
            <v>0</v>
          </cell>
          <cell r="L9917">
            <v>0</v>
          </cell>
          <cell r="M9917">
            <v>0</v>
          </cell>
          <cell r="N9917">
            <v>0</v>
          </cell>
          <cell r="O9917" t="str">
            <v>+++</v>
          </cell>
        </row>
        <row r="9918">
          <cell r="A9918" t="str">
            <v>640.40.85.080-6600.23</v>
          </cell>
          <cell r="B9918" t="str">
            <v>640</v>
          </cell>
          <cell r="C9918" t="str">
            <v>40</v>
          </cell>
          <cell r="D9918" t="str">
            <v>85</v>
          </cell>
          <cell r="E9918" t="str">
            <v>080</v>
          </cell>
          <cell r="F9918" t="str">
            <v>6600.23</v>
          </cell>
          <cell r="G9918" t="str">
            <v>Administrative Expenses Public Education</v>
          </cell>
          <cell r="H9918">
            <v>0</v>
          </cell>
          <cell r="I9918">
            <v>0</v>
          </cell>
          <cell r="J9918">
            <v>0</v>
          </cell>
          <cell r="K9918">
            <v>0</v>
          </cell>
          <cell r="L9918">
            <v>0</v>
          </cell>
          <cell r="M9918">
            <v>0</v>
          </cell>
          <cell r="N9918">
            <v>0</v>
          </cell>
          <cell r="O9918" t="str">
            <v>+++</v>
          </cell>
        </row>
        <row r="9919">
          <cell r="A9919" t="str">
            <v>640.40.85.080-6600.25</v>
          </cell>
          <cell r="B9919" t="str">
            <v>640</v>
          </cell>
          <cell r="C9919" t="str">
            <v>40</v>
          </cell>
          <cell r="D9919" t="str">
            <v>85</v>
          </cell>
          <cell r="E9919" t="str">
            <v>080</v>
          </cell>
          <cell r="F9919" t="str">
            <v>6600.25</v>
          </cell>
          <cell r="G9919" t="str">
            <v>Administrative Expenses Support Services-Indirect Labor</v>
          </cell>
          <cell r="H9919">
            <v>0</v>
          </cell>
          <cell r="I9919">
            <v>0</v>
          </cell>
          <cell r="J9919">
            <v>0</v>
          </cell>
          <cell r="K9919">
            <v>0</v>
          </cell>
          <cell r="L9919">
            <v>0</v>
          </cell>
          <cell r="M9919">
            <v>0</v>
          </cell>
          <cell r="N9919">
            <v>0</v>
          </cell>
          <cell r="O9919" t="str">
            <v>+++</v>
          </cell>
        </row>
        <row r="9920">
          <cell r="A9920" t="str">
            <v>640.40.85.080-6600.26</v>
          </cell>
          <cell r="B9920" t="str">
            <v>640</v>
          </cell>
          <cell r="C9920" t="str">
            <v>40</v>
          </cell>
          <cell r="D9920" t="str">
            <v>85</v>
          </cell>
          <cell r="E9920" t="str">
            <v>080</v>
          </cell>
          <cell r="F9920" t="str">
            <v>6600.26</v>
          </cell>
          <cell r="G9920" t="str">
            <v>Administrative Expenses Support Services-IT</v>
          </cell>
          <cell r="H9920">
            <v>0</v>
          </cell>
          <cell r="I9920">
            <v>0</v>
          </cell>
          <cell r="J9920">
            <v>0</v>
          </cell>
          <cell r="K9920">
            <v>0</v>
          </cell>
          <cell r="L9920">
            <v>0</v>
          </cell>
          <cell r="M9920">
            <v>0</v>
          </cell>
          <cell r="N9920">
            <v>0</v>
          </cell>
          <cell r="O9920" t="str">
            <v>+++</v>
          </cell>
        </row>
        <row r="9921">
          <cell r="A9921" t="str">
            <v>640.40.85.080-6600.32</v>
          </cell>
          <cell r="B9921" t="str">
            <v>640</v>
          </cell>
          <cell r="C9921" t="str">
            <v>40</v>
          </cell>
          <cell r="D9921" t="str">
            <v>85</v>
          </cell>
          <cell r="E9921" t="str">
            <v>080</v>
          </cell>
          <cell r="F9921" t="str">
            <v>6600.32</v>
          </cell>
          <cell r="G9921" t="str">
            <v>Administrative Expenses Vehicle Fund Contribution</v>
          </cell>
          <cell r="H9921">
            <v>0</v>
          </cell>
          <cell r="I9921">
            <v>0</v>
          </cell>
          <cell r="J9921">
            <v>0</v>
          </cell>
          <cell r="K9921">
            <v>0</v>
          </cell>
          <cell r="L9921">
            <v>0</v>
          </cell>
          <cell r="M9921">
            <v>0</v>
          </cell>
          <cell r="N9921">
            <v>0</v>
          </cell>
          <cell r="O9921" t="str">
            <v>+++</v>
          </cell>
        </row>
        <row r="9922">
          <cell r="A9922" t="str">
            <v>640.40.85.080-6600.36</v>
          </cell>
          <cell r="B9922" t="str">
            <v>640</v>
          </cell>
          <cell r="C9922" t="str">
            <v>40</v>
          </cell>
          <cell r="D9922" t="str">
            <v>85</v>
          </cell>
          <cell r="E9922" t="str">
            <v>080</v>
          </cell>
          <cell r="F9922" t="str">
            <v>6600.36</v>
          </cell>
          <cell r="G9922" t="str">
            <v>Administrative Expenses IT Fund Contribution</v>
          </cell>
          <cell r="H9922">
            <v>0</v>
          </cell>
          <cell r="I9922">
            <v>0</v>
          </cell>
          <cell r="J9922">
            <v>0</v>
          </cell>
          <cell r="K9922">
            <v>0</v>
          </cell>
          <cell r="L9922">
            <v>0</v>
          </cell>
          <cell r="M9922">
            <v>0</v>
          </cell>
          <cell r="N9922">
            <v>0</v>
          </cell>
          <cell r="O9922" t="str">
            <v>+++</v>
          </cell>
        </row>
        <row r="9923">
          <cell r="A9923" t="str">
            <v>640.40.85.080-6600.41</v>
          </cell>
          <cell r="B9923" t="str">
            <v>640</v>
          </cell>
          <cell r="C9923" t="str">
            <v>40</v>
          </cell>
          <cell r="D9923" t="str">
            <v>85</v>
          </cell>
          <cell r="E9923" t="str">
            <v>080</v>
          </cell>
          <cell r="F9923" t="str">
            <v>6600.41</v>
          </cell>
          <cell r="G9923" t="str">
            <v>Administrative Expenses Community Clean-up</v>
          </cell>
          <cell r="H9923">
            <v>0</v>
          </cell>
          <cell r="I9923">
            <v>0</v>
          </cell>
          <cell r="J9923">
            <v>0</v>
          </cell>
          <cell r="K9923">
            <v>0</v>
          </cell>
          <cell r="L9923">
            <v>0</v>
          </cell>
          <cell r="M9923">
            <v>0</v>
          </cell>
          <cell r="N9923">
            <v>0</v>
          </cell>
          <cell r="O9923" t="str">
            <v>+++</v>
          </cell>
        </row>
        <row r="9924">
          <cell r="A9924" t="str">
            <v>640.40.85.080-7000.02</v>
          </cell>
          <cell r="B9924" t="str">
            <v>640</v>
          </cell>
          <cell r="C9924" t="str">
            <v>40</v>
          </cell>
          <cell r="D9924" t="str">
            <v>85</v>
          </cell>
          <cell r="E9924" t="str">
            <v>080</v>
          </cell>
          <cell r="F9924" t="str">
            <v>7000.02</v>
          </cell>
          <cell r="G9924" t="str">
            <v>Capital Outlay Vehicles-Major</v>
          </cell>
          <cell r="H9924">
            <v>0</v>
          </cell>
          <cell r="I9924">
            <v>0</v>
          </cell>
          <cell r="J9924">
            <v>0</v>
          </cell>
          <cell r="K9924">
            <v>0</v>
          </cell>
          <cell r="L9924">
            <v>0</v>
          </cell>
          <cell r="M9924">
            <v>0</v>
          </cell>
          <cell r="N9924">
            <v>0</v>
          </cell>
          <cell r="O9924" t="str">
            <v>+++</v>
          </cell>
        </row>
        <row r="9925">
          <cell r="A9925" t="str">
            <v>640.40.85.080-7000.03</v>
          </cell>
          <cell r="B9925" t="str">
            <v>640</v>
          </cell>
          <cell r="C9925" t="str">
            <v>40</v>
          </cell>
          <cell r="D9925" t="str">
            <v>85</v>
          </cell>
          <cell r="E9925" t="str">
            <v>080</v>
          </cell>
          <cell r="F9925" t="str">
            <v>7000.03</v>
          </cell>
          <cell r="G9925" t="str">
            <v>Capital Outlay Operations Equip-Minor</v>
          </cell>
          <cell r="H9925">
            <v>0</v>
          </cell>
          <cell r="I9925">
            <v>0</v>
          </cell>
          <cell r="J9925">
            <v>0</v>
          </cell>
          <cell r="K9925">
            <v>0</v>
          </cell>
          <cell r="L9925">
            <v>0</v>
          </cell>
          <cell r="M9925">
            <v>0</v>
          </cell>
          <cell r="N9925">
            <v>0</v>
          </cell>
          <cell r="O9925" t="str">
            <v>+++</v>
          </cell>
        </row>
        <row r="9926">
          <cell r="A9926" t="str">
            <v>640.40.85.080-7000.99</v>
          </cell>
          <cell r="B9926" t="str">
            <v>640</v>
          </cell>
          <cell r="C9926" t="str">
            <v>40</v>
          </cell>
          <cell r="D9926" t="str">
            <v>85</v>
          </cell>
          <cell r="E9926" t="str">
            <v>080</v>
          </cell>
          <cell r="F9926" t="str">
            <v>7000.99</v>
          </cell>
          <cell r="G9926" t="str">
            <v>Capital Outlay General</v>
          </cell>
          <cell r="H9926">
            <v>0</v>
          </cell>
          <cell r="I9926">
            <v>0</v>
          </cell>
          <cell r="J9926">
            <v>0</v>
          </cell>
          <cell r="K9926">
            <v>0</v>
          </cell>
          <cell r="L9926">
            <v>0</v>
          </cell>
          <cell r="M9926">
            <v>0</v>
          </cell>
          <cell r="N9926">
            <v>0</v>
          </cell>
          <cell r="O9926" t="str">
            <v>+++</v>
          </cell>
        </row>
        <row r="9927">
          <cell r="A9927" t="str">
            <v>640.45.40.000-5000.01</v>
          </cell>
          <cell r="B9927" t="str">
            <v>640</v>
          </cell>
          <cell r="C9927" t="str">
            <v>45</v>
          </cell>
          <cell r="D9927" t="str">
            <v>40</v>
          </cell>
          <cell r="E9927" t="str">
            <v>000</v>
          </cell>
          <cell r="F9927" t="str">
            <v>5000.01</v>
          </cell>
          <cell r="G9927" t="str">
            <v>Salaries Regular</v>
          </cell>
          <cell r="H9927">
            <v>0</v>
          </cell>
          <cell r="I9927">
            <v>0</v>
          </cell>
          <cell r="J9927">
            <v>0</v>
          </cell>
          <cell r="K9927">
            <v>0</v>
          </cell>
          <cell r="L9927">
            <v>0</v>
          </cell>
          <cell r="M9927">
            <v>0</v>
          </cell>
          <cell r="N9927">
            <v>0</v>
          </cell>
          <cell r="O9927" t="str">
            <v>+++</v>
          </cell>
        </row>
        <row r="9928">
          <cell r="A9928" t="str">
            <v>640.45.40.000-5000.02</v>
          </cell>
          <cell r="B9928" t="str">
            <v>640</v>
          </cell>
          <cell r="C9928" t="str">
            <v>45</v>
          </cell>
          <cell r="D9928" t="str">
            <v>40</v>
          </cell>
          <cell r="E9928" t="str">
            <v>000</v>
          </cell>
          <cell r="F9928" t="str">
            <v>5000.02</v>
          </cell>
          <cell r="G9928" t="str">
            <v>Salaries Part Time</v>
          </cell>
          <cell r="H9928">
            <v>0</v>
          </cell>
          <cell r="I9928">
            <v>0</v>
          </cell>
          <cell r="J9928">
            <v>0</v>
          </cell>
          <cell r="K9928">
            <v>0</v>
          </cell>
          <cell r="L9928">
            <v>0</v>
          </cell>
          <cell r="M9928">
            <v>0</v>
          </cell>
          <cell r="N9928">
            <v>0</v>
          </cell>
          <cell r="O9928" t="str">
            <v>+++</v>
          </cell>
        </row>
        <row r="9929">
          <cell r="A9929" t="str">
            <v>640.45.40.000-5000.03</v>
          </cell>
          <cell r="B9929" t="str">
            <v>640</v>
          </cell>
          <cell r="C9929" t="str">
            <v>45</v>
          </cell>
          <cell r="D9929" t="str">
            <v>40</v>
          </cell>
          <cell r="E9929" t="str">
            <v>000</v>
          </cell>
          <cell r="F9929" t="str">
            <v>5000.03</v>
          </cell>
          <cell r="G9929" t="str">
            <v>Salaries Overtime</v>
          </cell>
          <cell r="H9929">
            <v>0</v>
          </cell>
          <cell r="I9929">
            <v>0</v>
          </cell>
          <cell r="J9929">
            <v>0</v>
          </cell>
          <cell r="K9929">
            <v>0</v>
          </cell>
          <cell r="L9929">
            <v>0</v>
          </cell>
          <cell r="M9929">
            <v>0</v>
          </cell>
          <cell r="N9929">
            <v>0</v>
          </cell>
          <cell r="O9929" t="str">
            <v>+++</v>
          </cell>
        </row>
        <row r="9930">
          <cell r="A9930" t="str">
            <v>640.45.40.000-5000.04</v>
          </cell>
          <cell r="B9930" t="str">
            <v>640</v>
          </cell>
          <cell r="C9930" t="str">
            <v>45</v>
          </cell>
          <cell r="D9930" t="str">
            <v>40</v>
          </cell>
          <cell r="E9930" t="str">
            <v>000</v>
          </cell>
          <cell r="F9930" t="str">
            <v>5000.04</v>
          </cell>
          <cell r="G9930" t="str">
            <v>Salaries Holiday Pay</v>
          </cell>
          <cell r="H9930">
            <v>0</v>
          </cell>
          <cell r="I9930">
            <v>0</v>
          </cell>
          <cell r="J9930">
            <v>0</v>
          </cell>
          <cell r="K9930">
            <v>0</v>
          </cell>
          <cell r="L9930">
            <v>0</v>
          </cell>
          <cell r="M9930">
            <v>0</v>
          </cell>
          <cell r="N9930">
            <v>0</v>
          </cell>
          <cell r="O9930" t="str">
            <v>+++</v>
          </cell>
        </row>
        <row r="9931">
          <cell r="A9931" t="str">
            <v>640.45.40.000-5000.06</v>
          </cell>
          <cell r="B9931" t="str">
            <v>640</v>
          </cell>
          <cell r="C9931" t="str">
            <v>45</v>
          </cell>
          <cell r="D9931" t="str">
            <v>40</v>
          </cell>
          <cell r="E9931" t="str">
            <v>000</v>
          </cell>
          <cell r="F9931" t="str">
            <v>5000.06</v>
          </cell>
          <cell r="G9931" t="str">
            <v>Salaries Out of Class</v>
          </cell>
          <cell r="H9931">
            <v>0</v>
          </cell>
          <cell r="I9931">
            <v>0</v>
          </cell>
          <cell r="J9931">
            <v>0</v>
          </cell>
          <cell r="K9931">
            <v>0</v>
          </cell>
          <cell r="L9931">
            <v>0</v>
          </cell>
          <cell r="M9931">
            <v>0</v>
          </cell>
          <cell r="N9931">
            <v>0</v>
          </cell>
          <cell r="O9931" t="str">
            <v>+++</v>
          </cell>
        </row>
        <row r="9932">
          <cell r="A9932" t="str">
            <v>640.45.40.000-5000.07</v>
          </cell>
          <cell r="B9932" t="str">
            <v>640</v>
          </cell>
          <cell r="C9932" t="str">
            <v>45</v>
          </cell>
          <cell r="D9932" t="str">
            <v>40</v>
          </cell>
          <cell r="E9932" t="str">
            <v>000</v>
          </cell>
          <cell r="F9932" t="str">
            <v>5000.07</v>
          </cell>
          <cell r="G9932" t="str">
            <v>Salaries Admin Leave Pay</v>
          </cell>
          <cell r="H9932">
            <v>0</v>
          </cell>
          <cell r="I9932">
            <v>0</v>
          </cell>
          <cell r="J9932">
            <v>0</v>
          </cell>
          <cell r="K9932">
            <v>0</v>
          </cell>
          <cell r="L9932">
            <v>0</v>
          </cell>
          <cell r="M9932">
            <v>0</v>
          </cell>
          <cell r="N9932">
            <v>0</v>
          </cell>
          <cell r="O9932" t="str">
            <v>+++</v>
          </cell>
        </row>
        <row r="9933">
          <cell r="A9933" t="str">
            <v>640.45.40.000-5000.08</v>
          </cell>
          <cell r="B9933" t="str">
            <v>640</v>
          </cell>
          <cell r="C9933" t="str">
            <v>45</v>
          </cell>
          <cell r="D9933" t="str">
            <v>40</v>
          </cell>
          <cell r="E9933" t="str">
            <v>000</v>
          </cell>
          <cell r="F9933" t="str">
            <v>5000.08</v>
          </cell>
          <cell r="G9933" t="str">
            <v>Salaries Longevity Pay</v>
          </cell>
          <cell r="H9933">
            <v>0</v>
          </cell>
          <cell r="I9933">
            <v>0</v>
          </cell>
          <cell r="J9933">
            <v>0</v>
          </cell>
          <cell r="K9933">
            <v>0</v>
          </cell>
          <cell r="L9933">
            <v>0</v>
          </cell>
          <cell r="M9933">
            <v>0</v>
          </cell>
          <cell r="N9933">
            <v>0</v>
          </cell>
          <cell r="O9933" t="str">
            <v>+++</v>
          </cell>
        </row>
        <row r="9934">
          <cell r="A9934" t="str">
            <v>640.45.40.000-5000.11</v>
          </cell>
          <cell r="B9934" t="str">
            <v>640</v>
          </cell>
          <cell r="C9934" t="str">
            <v>45</v>
          </cell>
          <cell r="D9934" t="str">
            <v>40</v>
          </cell>
          <cell r="E9934" t="str">
            <v>000</v>
          </cell>
          <cell r="F9934" t="str">
            <v>5000.11</v>
          </cell>
          <cell r="G9934" t="str">
            <v>Salaries Worker's Comp</v>
          </cell>
          <cell r="H9934">
            <v>0</v>
          </cell>
          <cell r="I9934">
            <v>0</v>
          </cell>
          <cell r="J9934">
            <v>0</v>
          </cell>
          <cell r="K9934">
            <v>0</v>
          </cell>
          <cell r="L9934">
            <v>0</v>
          </cell>
          <cell r="M9934">
            <v>0</v>
          </cell>
          <cell r="N9934">
            <v>0</v>
          </cell>
          <cell r="O9934" t="str">
            <v>+++</v>
          </cell>
        </row>
        <row r="9935">
          <cell r="A9935" t="str">
            <v>640.45.40.000-5000.99</v>
          </cell>
          <cell r="B9935" t="str">
            <v>640</v>
          </cell>
          <cell r="C9935" t="str">
            <v>45</v>
          </cell>
          <cell r="D9935" t="str">
            <v>40</v>
          </cell>
          <cell r="E9935" t="str">
            <v>000</v>
          </cell>
          <cell r="F9935" t="str">
            <v>5000.99</v>
          </cell>
          <cell r="G9935" t="str">
            <v>Salaries New Personnel Requests</v>
          </cell>
          <cell r="H9935">
            <v>0</v>
          </cell>
          <cell r="I9935">
            <v>0</v>
          </cell>
          <cell r="J9935">
            <v>0</v>
          </cell>
          <cell r="K9935">
            <v>0</v>
          </cell>
          <cell r="L9935">
            <v>0</v>
          </cell>
          <cell r="M9935">
            <v>0</v>
          </cell>
          <cell r="N9935">
            <v>0</v>
          </cell>
          <cell r="O9935" t="str">
            <v>+++</v>
          </cell>
        </row>
        <row r="9936">
          <cell r="A9936" t="str">
            <v>640.45.40.000-5100.00</v>
          </cell>
          <cell r="B9936" t="str">
            <v>640</v>
          </cell>
          <cell r="C9936" t="str">
            <v>45</v>
          </cell>
          <cell r="D9936" t="str">
            <v>40</v>
          </cell>
          <cell r="E9936" t="str">
            <v>000</v>
          </cell>
          <cell r="F9936" t="str">
            <v>5100.00</v>
          </cell>
          <cell r="G9936" t="str">
            <v>Benefits PERS Pool Liability</v>
          </cell>
          <cell r="H9936">
            <v>0</v>
          </cell>
          <cell r="I9936">
            <v>0</v>
          </cell>
          <cell r="J9936">
            <v>0</v>
          </cell>
          <cell r="K9936">
            <v>0</v>
          </cell>
          <cell r="L9936">
            <v>0</v>
          </cell>
          <cell r="M9936">
            <v>0</v>
          </cell>
          <cell r="N9936">
            <v>0</v>
          </cell>
          <cell r="O9936" t="str">
            <v>+++</v>
          </cell>
        </row>
        <row r="9937">
          <cell r="A9937" t="str">
            <v>640.45.40.000-5100.01</v>
          </cell>
          <cell r="B9937" t="str">
            <v>640</v>
          </cell>
          <cell r="C9937" t="str">
            <v>45</v>
          </cell>
          <cell r="D9937" t="str">
            <v>40</v>
          </cell>
          <cell r="E9937" t="str">
            <v>000</v>
          </cell>
          <cell r="F9937" t="str">
            <v>5100.01</v>
          </cell>
          <cell r="G9937" t="str">
            <v>Benefits Retirement</v>
          </cell>
          <cell r="H9937">
            <v>0</v>
          </cell>
          <cell r="I9937">
            <v>0</v>
          </cell>
          <cell r="J9937">
            <v>0</v>
          </cell>
          <cell r="K9937">
            <v>0</v>
          </cell>
          <cell r="L9937">
            <v>0</v>
          </cell>
          <cell r="M9937">
            <v>0</v>
          </cell>
          <cell r="N9937">
            <v>0</v>
          </cell>
          <cell r="O9937" t="str">
            <v>+++</v>
          </cell>
        </row>
        <row r="9938">
          <cell r="A9938" t="str">
            <v>640.45.40.000-5100.02</v>
          </cell>
          <cell r="B9938" t="str">
            <v>640</v>
          </cell>
          <cell r="C9938" t="str">
            <v>45</v>
          </cell>
          <cell r="D9938" t="str">
            <v>40</v>
          </cell>
          <cell r="E9938" t="str">
            <v>000</v>
          </cell>
          <cell r="F9938" t="str">
            <v>5100.02</v>
          </cell>
          <cell r="G9938" t="str">
            <v>Benefits Health Insurance</v>
          </cell>
          <cell r="H9938">
            <v>0</v>
          </cell>
          <cell r="I9938">
            <v>0</v>
          </cell>
          <cell r="J9938">
            <v>0</v>
          </cell>
          <cell r="K9938">
            <v>0</v>
          </cell>
          <cell r="L9938">
            <v>0</v>
          </cell>
          <cell r="M9938">
            <v>0</v>
          </cell>
          <cell r="N9938">
            <v>0</v>
          </cell>
          <cell r="O9938" t="str">
            <v>+++</v>
          </cell>
        </row>
        <row r="9939">
          <cell r="A9939" t="str">
            <v>640.45.40.000-5100.03</v>
          </cell>
          <cell r="B9939" t="str">
            <v>640</v>
          </cell>
          <cell r="C9939" t="str">
            <v>45</v>
          </cell>
          <cell r="D9939" t="str">
            <v>40</v>
          </cell>
          <cell r="E9939" t="str">
            <v>000</v>
          </cell>
          <cell r="F9939" t="str">
            <v>5100.03</v>
          </cell>
          <cell r="G9939" t="str">
            <v>Benefits Dental Insurance</v>
          </cell>
          <cell r="H9939">
            <v>0</v>
          </cell>
          <cell r="I9939">
            <v>0</v>
          </cell>
          <cell r="J9939">
            <v>0</v>
          </cell>
          <cell r="K9939">
            <v>0</v>
          </cell>
          <cell r="L9939">
            <v>0</v>
          </cell>
          <cell r="M9939">
            <v>0</v>
          </cell>
          <cell r="N9939">
            <v>0</v>
          </cell>
          <cell r="O9939" t="str">
            <v>+++</v>
          </cell>
        </row>
        <row r="9940">
          <cell r="A9940" t="str">
            <v>640.45.40.000-5100.04</v>
          </cell>
          <cell r="B9940" t="str">
            <v>640</v>
          </cell>
          <cell r="C9940" t="str">
            <v>45</v>
          </cell>
          <cell r="D9940" t="str">
            <v>40</v>
          </cell>
          <cell r="E9940" t="str">
            <v>000</v>
          </cell>
          <cell r="F9940" t="str">
            <v>5100.04</v>
          </cell>
          <cell r="G9940" t="str">
            <v>Benefits Vision Insurance</v>
          </cell>
          <cell r="H9940">
            <v>0</v>
          </cell>
          <cell r="I9940">
            <v>0</v>
          </cell>
          <cell r="J9940">
            <v>0</v>
          </cell>
          <cell r="K9940">
            <v>0</v>
          </cell>
          <cell r="L9940">
            <v>0</v>
          </cell>
          <cell r="M9940">
            <v>0</v>
          </cell>
          <cell r="N9940">
            <v>0</v>
          </cell>
          <cell r="O9940" t="str">
            <v>+++</v>
          </cell>
        </row>
        <row r="9941">
          <cell r="A9941" t="str">
            <v>640.45.40.000-5100.05</v>
          </cell>
          <cell r="B9941" t="str">
            <v>640</v>
          </cell>
          <cell r="C9941" t="str">
            <v>45</v>
          </cell>
          <cell r="D9941" t="str">
            <v>40</v>
          </cell>
          <cell r="E9941" t="str">
            <v>000</v>
          </cell>
          <cell r="F9941" t="str">
            <v>5100.05</v>
          </cell>
          <cell r="G9941" t="str">
            <v>Benefits Life Insurance</v>
          </cell>
          <cell r="H9941">
            <v>0</v>
          </cell>
          <cell r="I9941">
            <v>0</v>
          </cell>
          <cell r="J9941">
            <v>0</v>
          </cell>
          <cell r="K9941">
            <v>0</v>
          </cell>
          <cell r="L9941">
            <v>0</v>
          </cell>
          <cell r="M9941">
            <v>0</v>
          </cell>
          <cell r="N9941">
            <v>0</v>
          </cell>
          <cell r="O9941" t="str">
            <v>+++</v>
          </cell>
        </row>
        <row r="9942">
          <cell r="A9942" t="str">
            <v>640.45.40.000-5100.06</v>
          </cell>
          <cell r="B9942" t="str">
            <v>640</v>
          </cell>
          <cell r="C9942" t="str">
            <v>45</v>
          </cell>
          <cell r="D9942" t="str">
            <v>40</v>
          </cell>
          <cell r="E9942" t="str">
            <v>000</v>
          </cell>
          <cell r="F9942" t="str">
            <v>5100.06</v>
          </cell>
          <cell r="G9942" t="str">
            <v>Benefits Worker's Comp</v>
          </cell>
          <cell r="H9942">
            <v>0</v>
          </cell>
          <cell r="I9942">
            <v>0</v>
          </cell>
          <cell r="J9942">
            <v>0</v>
          </cell>
          <cell r="K9942">
            <v>0</v>
          </cell>
          <cell r="L9942">
            <v>0</v>
          </cell>
          <cell r="M9942">
            <v>0</v>
          </cell>
          <cell r="N9942">
            <v>0</v>
          </cell>
          <cell r="O9942" t="str">
            <v>+++</v>
          </cell>
        </row>
        <row r="9943">
          <cell r="A9943" t="str">
            <v>640.45.40.000-5100.07</v>
          </cell>
          <cell r="B9943" t="str">
            <v>640</v>
          </cell>
          <cell r="C9943" t="str">
            <v>45</v>
          </cell>
          <cell r="D9943" t="str">
            <v>40</v>
          </cell>
          <cell r="E9943" t="str">
            <v>000</v>
          </cell>
          <cell r="F9943" t="str">
            <v>5100.07</v>
          </cell>
          <cell r="G9943" t="str">
            <v>Benefits Long Term Disability</v>
          </cell>
          <cell r="H9943">
            <v>0</v>
          </cell>
          <cell r="I9943">
            <v>0</v>
          </cell>
          <cell r="J9943">
            <v>0</v>
          </cell>
          <cell r="K9943">
            <v>0</v>
          </cell>
          <cell r="L9943">
            <v>0</v>
          </cell>
          <cell r="M9943">
            <v>0</v>
          </cell>
          <cell r="N9943">
            <v>0</v>
          </cell>
          <cell r="O9943" t="str">
            <v>+++</v>
          </cell>
        </row>
        <row r="9944">
          <cell r="A9944" t="str">
            <v>640.45.40.000-5100.08</v>
          </cell>
          <cell r="B9944" t="str">
            <v>640</v>
          </cell>
          <cell r="C9944" t="str">
            <v>45</v>
          </cell>
          <cell r="D9944" t="str">
            <v>40</v>
          </cell>
          <cell r="E9944" t="str">
            <v>000</v>
          </cell>
          <cell r="F9944" t="str">
            <v>5100.08</v>
          </cell>
          <cell r="G9944" t="str">
            <v>Benefits Deferred Compensation</v>
          </cell>
          <cell r="H9944">
            <v>0</v>
          </cell>
          <cell r="I9944">
            <v>0</v>
          </cell>
          <cell r="J9944">
            <v>0</v>
          </cell>
          <cell r="K9944">
            <v>0</v>
          </cell>
          <cell r="L9944">
            <v>0</v>
          </cell>
          <cell r="M9944">
            <v>0</v>
          </cell>
          <cell r="N9944">
            <v>0</v>
          </cell>
          <cell r="O9944" t="str">
            <v>+++</v>
          </cell>
        </row>
        <row r="9945">
          <cell r="A9945" t="str">
            <v>640.45.40.000-5100.09</v>
          </cell>
          <cell r="B9945" t="str">
            <v>640</v>
          </cell>
          <cell r="C9945" t="str">
            <v>45</v>
          </cell>
          <cell r="D9945" t="str">
            <v>40</v>
          </cell>
          <cell r="E9945" t="str">
            <v>000</v>
          </cell>
          <cell r="F9945" t="str">
            <v>5100.09</v>
          </cell>
          <cell r="G9945" t="str">
            <v>Benefits Unemployment Insurance</v>
          </cell>
          <cell r="H9945">
            <v>0</v>
          </cell>
          <cell r="I9945">
            <v>0</v>
          </cell>
          <cell r="J9945">
            <v>0</v>
          </cell>
          <cell r="K9945">
            <v>0</v>
          </cell>
          <cell r="L9945">
            <v>0</v>
          </cell>
          <cell r="M9945">
            <v>0</v>
          </cell>
          <cell r="N9945">
            <v>0</v>
          </cell>
          <cell r="O9945" t="str">
            <v>+++</v>
          </cell>
        </row>
        <row r="9946">
          <cell r="A9946" t="str">
            <v>640.45.40.000-5100.11</v>
          </cell>
          <cell r="B9946" t="str">
            <v>640</v>
          </cell>
          <cell r="C9946" t="str">
            <v>45</v>
          </cell>
          <cell r="D9946" t="str">
            <v>40</v>
          </cell>
          <cell r="E9946" t="str">
            <v>000</v>
          </cell>
          <cell r="F9946" t="str">
            <v>5100.11</v>
          </cell>
          <cell r="G9946" t="str">
            <v>Benefits Medicare</v>
          </cell>
          <cell r="H9946">
            <v>0</v>
          </cell>
          <cell r="I9946">
            <v>0</v>
          </cell>
          <cell r="J9946">
            <v>0</v>
          </cell>
          <cell r="K9946">
            <v>0</v>
          </cell>
          <cell r="L9946">
            <v>0</v>
          </cell>
          <cell r="M9946">
            <v>0</v>
          </cell>
          <cell r="N9946">
            <v>0</v>
          </cell>
          <cell r="O9946" t="str">
            <v>+++</v>
          </cell>
        </row>
        <row r="9947">
          <cell r="A9947" t="str">
            <v>640.45.40.000-5100.15</v>
          </cell>
          <cell r="B9947" t="str">
            <v>640</v>
          </cell>
          <cell r="C9947" t="str">
            <v>45</v>
          </cell>
          <cell r="D9947" t="str">
            <v>40</v>
          </cell>
          <cell r="E9947" t="str">
            <v>000</v>
          </cell>
          <cell r="F9947" t="str">
            <v>5100.15</v>
          </cell>
          <cell r="G9947" t="str">
            <v>Benefits Cell Phone Allowance</v>
          </cell>
          <cell r="H9947">
            <v>0</v>
          </cell>
          <cell r="I9947">
            <v>0</v>
          </cell>
          <cell r="J9947">
            <v>0</v>
          </cell>
          <cell r="K9947">
            <v>0</v>
          </cell>
          <cell r="L9947">
            <v>0</v>
          </cell>
          <cell r="M9947">
            <v>0</v>
          </cell>
          <cell r="N9947">
            <v>0</v>
          </cell>
          <cell r="O9947" t="str">
            <v>+++</v>
          </cell>
        </row>
        <row r="9948">
          <cell r="A9948" t="str">
            <v>640.45.40.000-5100.17</v>
          </cell>
          <cell r="B9948" t="str">
            <v>640</v>
          </cell>
          <cell r="C9948" t="str">
            <v>45</v>
          </cell>
          <cell r="D9948" t="str">
            <v>40</v>
          </cell>
          <cell r="E9948" t="str">
            <v>000</v>
          </cell>
          <cell r="F9948" t="str">
            <v>5100.17</v>
          </cell>
          <cell r="G9948" t="str">
            <v>Benefits Other Post Employment Benefits</v>
          </cell>
          <cell r="H9948">
            <v>0</v>
          </cell>
          <cell r="I9948">
            <v>0</v>
          </cell>
          <cell r="J9948">
            <v>0</v>
          </cell>
          <cell r="K9948">
            <v>0</v>
          </cell>
          <cell r="L9948">
            <v>0</v>
          </cell>
          <cell r="M9948">
            <v>0</v>
          </cell>
          <cell r="N9948">
            <v>0</v>
          </cell>
          <cell r="O9948" t="str">
            <v>+++</v>
          </cell>
        </row>
        <row r="9949">
          <cell r="A9949" t="str">
            <v>640.45.40.000-6000.01</v>
          </cell>
          <cell r="B9949" t="str">
            <v>640</v>
          </cell>
          <cell r="C9949" t="str">
            <v>45</v>
          </cell>
          <cell r="D9949" t="str">
            <v>40</v>
          </cell>
          <cell r="E9949" t="str">
            <v>000</v>
          </cell>
          <cell r="F9949" t="str">
            <v>6000.01</v>
          </cell>
          <cell r="G9949" t="str">
            <v>Professional Services General</v>
          </cell>
          <cell r="H9949">
            <v>0</v>
          </cell>
          <cell r="I9949">
            <v>0</v>
          </cell>
          <cell r="J9949">
            <v>0</v>
          </cell>
          <cell r="K9949">
            <v>0</v>
          </cell>
          <cell r="L9949">
            <v>0</v>
          </cell>
          <cell r="M9949">
            <v>0</v>
          </cell>
          <cell r="N9949">
            <v>0</v>
          </cell>
          <cell r="O9949" t="str">
            <v>+++</v>
          </cell>
        </row>
        <row r="9950">
          <cell r="A9950" t="str">
            <v>640.45.40.000-6000.10</v>
          </cell>
          <cell r="B9950" t="str">
            <v>640</v>
          </cell>
          <cell r="C9950" t="str">
            <v>45</v>
          </cell>
          <cell r="D9950" t="str">
            <v>40</v>
          </cell>
          <cell r="E9950" t="str">
            <v>000</v>
          </cell>
          <cell r="F9950" t="str">
            <v>6000.10</v>
          </cell>
          <cell r="G9950" t="str">
            <v>Professional Services Consultant</v>
          </cell>
          <cell r="H9950">
            <v>0</v>
          </cell>
          <cell r="I9950">
            <v>0</v>
          </cell>
          <cell r="J9950">
            <v>0</v>
          </cell>
          <cell r="K9950">
            <v>0</v>
          </cell>
          <cell r="L9950">
            <v>0</v>
          </cell>
          <cell r="M9950">
            <v>0</v>
          </cell>
          <cell r="N9950">
            <v>0</v>
          </cell>
          <cell r="O9950" t="str">
            <v>+++</v>
          </cell>
        </row>
        <row r="9951">
          <cell r="A9951" t="str">
            <v>640.45.40.000-6000.12</v>
          </cell>
          <cell r="B9951" t="str">
            <v>640</v>
          </cell>
          <cell r="C9951" t="str">
            <v>45</v>
          </cell>
          <cell r="D9951" t="str">
            <v>40</v>
          </cell>
          <cell r="E9951" t="str">
            <v>000</v>
          </cell>
          <cell r="F9951" t="str">
            <v>6000.12</v>
          </cell>
          <cell r="G9951" t="str">
            <v>Professional Services Contract Services</v>
          </cell>
          <cell r="H9951">
            <v>0</v>
          </cell>
          <cell r="I9951">
            <v>0</v>
          </cell>
          <cell r="J9951">
            <v>0</v>
          </cell>
          <cell r="K9951">
            <v>0</v>
          </cell>
          <cell r="L9951">
            <v>0</v>
          </cell>
          <cell r="M9951">
            <v>0</v>
          </cell>
          <cell r="N9951">
            <v>0</v>
          </cell>
          <cell r="O9951" t="str">
            <v>+++</v>
          </cell>
        </row>
        <row r="9952">
          <cell r="A9952" t="str">
            <v>640.45.40.000-6000.13</v>
          </cell>
          <cell r="B9952" t="str">
            <v>640</v>
          </cell>
          <cell r="C9952" t="str">
            <v>45</v>
          </cell>
          <cell r="D9952" t="str">
            <v>40</v>
          </cell>
          <cell r="E9952" t="str">
            <v>000</v>
          </cell>
          <cell r="F9952" t="str">
            <v>6000.13</v>
          </cell>
          <cell r="G9952" t="str">
            <v>Professional Services Compliance Monitoring</v>
          </cell>
          <cell r="H9952">
            <v>0</v>
          </cell>
          <cell r="I9952">
            <v>0</v>
          </cell>
          <cell r="J9952">
            <v>0</v>
          </cell>
          <cell r="K9952">
            <v>0</v>
          </cell>
          <cell r="L9952">
            <v>0</v>
          </cell>
          <cell r="M9952">
            <v>0</v>
          </cell>
          <cell r="N9952">
            <v>0</v>
          </cell>
          <cell r="O9952" t="str">
            <v>+++</v>
          </cell>
        </row>
        <row r="9953">
          <cell r="A9953" t="str">
            <v>640.45.40.000-6000.14</v>
          </cell>
          <cell r="B9953" t="str">
            <v>640</v>
          </cell>
          <cell r="C9953" t="str">
            <v>45</v>
          </cell>
          <cell r="D9953" t="str">
            <v>40</v>
          </cell>
          <cell r="E9953" t="str">
            <v>000</v>
          </cell>
          <cell r="F9953" t="str">
            <v>6000.14</v>
          </cell>
          <cell r="G9953" t="str">
            <v>Professional Services IW Pre Analysis</v>
          </cell>
          <cell r="H9953">
            <v>0</v>
          </cell>
          <cell r="I9953">
            <v>0</v>
          </cell>
          <cell r="J9953">
            <v>0</v>
          </cell>
          <cell r="K9953">
            <v>0</v>
          </cell>
          <cell r="L9953">
            <v>0</v>
          </cell>
          <cell r="M9953">
            <v>0</v>
          </cell>
          <cell r="N9953">
            <v>0</v>
          </cell>
          <cell r="O9953" t="str">
            <v>+++</v>
          </cell>
        </row>
        <row r="9954">
          <cell r="A9954" t="str">
            <v>640.45.40.000-6000.18</v>
          </cell>
          <cell r="B9954" t="str">
            <v>640</v>
          </cell>
          <cell r="C9954" t="str">
            <v>45</v>
          </cell>
          <cell r="D9954" t="str">
            <v>40</v>
          </cell>
          <cell r="E9954" t="str">
            <v>000</v>
          </cell>
          <cell r="F9954" t="str">
            <v>6000.18</v>
          </cell>
          <cell r="G9954" t="str">
            <v>Professional Services Legal</v>
          </cell>
          <cell r="H9954">
            <v>0</v>
          </cell>
          <cell r="I9954">
            <v>0</v>
          </cell>
          <cell r="J9954">
            <v>0</v>
          </cell>
          <cell r="K9954">
            <v>0</v>
          </cell>
          <cell r="L9954">
            <v>0</v>
          </cell>
          <cell r="M9954">
            <v>0</v>
          </cell>
          <cell r="N9954">
            <v>0</v>
          </cell>
          <cell r="O9954" t="str">
            <v>+++</v>
          </cell>
        </row>
        <row r="9955">
          <cell r="A9955" t="str">
            <v>640.45.40.000-6100.01</v>
          </cell>
          <cell r="B9955" t="str">
            <v>640</v>
          </cell>
          <cell r="C9955" t="str">
            <v>45</v>
          </cell>
          <cell r="D9955" t="str">
            <v>40</v>
          </cell>
          <cell r="E9955" t="str">
            <v>000</v>
          </cell>
          <cell r="F9955" t="str">
            <v>6100.01</v>
          </cell>
          <cell r="G9955" t="str">
            <v>Utilities Electric</v>
          </cell>
          <cell r="H9955">
            <v>0</v>
          </cell>
          <cell r="I9955">
            <v>0</v>
          </cell>
          <cell r="J9955">
            <v>0</v>
          </cell>
          <cell r="K9955">
            <v>0</v>
          </cell>
          <cell r="L9955">
            <v>0</v>
          </cell>
          <cell r="M9955">
            <v>0</v>
          </cell>
          <cell r="N9955">
            <v>0</v>
          </cell>
          <cell r="O9955" t="str">
            <v>+++</v>
          </cell>
        </row>
        <row r="9956">
          <cell r="A9956" t="str">
            <v>640.45.40.000-6100.02</v>
          </cell>
          <cell r="B9956" t="str">
            <v>640</v>
          </cell>
          <cell r="C9956" t="str">
            <v>45</v>
          </cell>
          <cell r="D9956" t="str">
            <v>40</v>
          </cell>
          <cell r="E9956" t="str">
            <v>000</v>
          </cell>
          <cell r="F9956" t="str">
            <v>6100.02</v>
          </cell>
          <cell r="G9956" t="str">
            <v>Utilities Telephone</v>
          </cell>
          <cell r="H9956">
            <v>0</v>
          </cell>
          <cell r="I9956">
            <v>0</v>
          </cell>
          <cell r="J9956">
            <v>0</v>
          </cell>
          <cell r="K9956">
            <v>0</v>
          </cell>
          <cell r="L9956">
            <v>0</v>
          </cell>
          <cell r="M9956">
            <v>0</v>
          </cell>
          <cell r="N9956">
            <v>0</v>
          </cell>
          <cell r="O9956" t="str">
            <v>+++</v>
          </cell>
        </row>
        <row r="9957">
          <cell r="A9957" t="str">
            <v>640.45.40.000-6100.03</v>
          </cell>
          <cell r="B9957" t="str">
            <v>640</v>
          </cell>
          <cell r="C9957" t="str">
            <v>45</v>
          </cell>
          <cell r="D9957" t="str">
            <v>40</v>
          </cell>
          <cell r="E9957" t="str">
            <v>000</v>
          </cell>
          <cell r="F9957" t="str">
            <v>6100.03</v>
          </cell>
          <cell r="G9957" t="str">
            <v>Utilities Data Transmission / ISP</v>
          </cell>
          <cell r="H9957">
            <v>0</v>
          </cell>
          <cell r="I9957">
            <v>0</v>
          </cell>
          <cell r="J9957">
            <v>0</v>
          </cell>
          <cell r="K9957">
            <v>0</v>
          </cell>
          <cell r="L9957">
            <v>0</v>
          </cell>
          <cell r="M9957">
            <v>0</v>
          </cell>
          <cell r="N9957">
            <v>0</v>
          </cell>
          <cell r="O9957" t="str">
            <v>+++</v>
          </cell>
        </row>
        <row r="9958">
          <cell r="A9958" t="str">
            <v>640.45.40.000-6200.01</v>
          </cell>
          <cell r="B9958" t="str">
            <v>640</v>
          </cell>
          <cell r="C9958" t="str">
            <v>45</v>
          </cell>
          <cell r="D9958" t="str">
            <v>40</v>
          </cell>
          <cell r="E9958" t="str">
            <v>000</v>
          </cell>
          <cell r="F9958" t="str">
            <v>6200.01</v>
          </cell>
          <cell r="G9958" t="str">
            <v>Supplies Office</v>
          </cell>
          <cell r="H9958">
            <v>0</v>
          </cell>
          <cell r="I9958">
            <v>0</v>
          </cell>
          <cell r="J9958">
            <v>0</v>
          </cell>
          <cell r="K9958">
            <v>0</v>
          </cell>
          <cell r="L9958">
            <v>0</v>
          </cell>
          <cell r="M9958">
            <v>0</v>
          </cell>
          <cell r="N9958">
            <v>0</v>
          </cell>
          <cell r="O9958" t="str">
            <v>+++</v>
          </cell>
        </row>
        <row r="9959">
          <cell r="A9959" t="str">
            <v>640.45.40.000-6200.02</v>
          </cell>
          <cell r="B9959" t="str">
            <v>640</v>
          </cell>
          <cell r="C9959" t="str">
            <v>45</v>
          </cell>
          <cell r="D9959" t="str">
            <v>40</v>
          </cell>
          <cell r="E9959" t="str">
            <v>000</v>
          </cell>
          <cell r="F9959" t="str">
            <v>6200.02</v>
          </cell>
          <cell r="G9959" t="str">
            <v>Supplies Special Department</v>
          </cell>
          <cell r="H9959">
            <v>0</v>
          </cell>
          <cell r="I9959">
            <v>0</v>
          </cell>
          <cell r="J9959">
            <v>0</v>
          </cell>
          <cell r="K9959">
            <v>0</v>
          </cell>
          <cell r="L9959">
            <v>0</v>
          </cell>
          <cell r="M9959">
            <v>0</v>
          </cell>
          <cell r="N9959">
            <v>0</v>
          </cell>
          <cell r="O9959" t="str">
            <v>+++</v>
          </cell>
        </row>
        <row r="9960">
          <cell r="A9960" t="str">
            <v>640.45.40.000-6200.03</v>
          </cell>
          <cell r="B9960" t="str">
            <v>640</v>
          </cell>
          <cell r="C9960" t="str">
            <v>45</v>
          </cell>
          <cell r="D9960" t="str">
            <v>40</v>
          </cell>
          <cell r="E9960" t="str">
            <v>000</v>
          </cell>
          <cell r="F9960" t="str">
            <v>6200.03</v>
          </cell>
          <cell r="G9960" t="str">
            <v>Supplies Copier Maintenance &amp; Supplies</v>
          </cell>
          <cell r="H9960">
            <v>0</v>
          </cell>
          <cell r="I9960">
            <v>0</v>
          </cell>
          <cell r="J9960">
            <v>0</v>
          </cell>
          <cell r="K9960">
            <v>0</v>
          </cell>
          <cell r="L9960">
            <v>0</v>
          </cell>
          <cell r="M9960">
            <v>0</v>
          </cell>
          <cell r="N9960">
            <v>0</v>
          </cell>
          <cell r="O9960" t="str">
            <v>+++</v>
          </cell>
        </row>
        <row r="9961">
          <cell r="A9961" t="str">
            <v>640.45.40.000-6200.04</v>
          </cell>
          <cell r="B9961" t="str">
            <v>640</v>
          </cell>
          <cell r="C9961" t="str">
            <v>45</v>
          </cell>
          <cell r="D9961" t="str">
            <v>40</v>
          </cell>
          <cell r="E9961" t="str">
            <v>000</v>
          </cell>
          <cell r="F9961" t="str">
            <v>6200.04</v>
          </cell>
          <cell r="G9961" t="str">
            <v>Supplies Postage</v>
          </cell>
          <cell r="H9961">
            <v>0</v>
          </cell>
          <cell r="I9961">
            <v>0</v>
          </cell>
          <cell r="J9961">
            <v>0</v>
          </cell>
          <cell r="K9961">
            <v>0</v>
          </cell>
          <cell r="L9961">
            <v>0</v>
          </cell>
          <cell r="M9961">
            <v>0</v>
          </cell>
          <cell r="N9961">
            <v>0</v>
          </cell>
          <cell r="O9961" t="str">
            <v>+++</v>
          </cell>
        </row>
        <row r="9962">
          <cell r="A9962" t="str">
            <v>640.45.40.000-6200.05</v>
          </cell>
          <cell r="B9962" t="str">
            <v>640</v>
          </cell>
          <cell r="C9962" t="str">
            <v>45</v>
          </cell>
          <cell r="D9962" t="str">
            <v>40</v>
          </cell>
          <cell r="E9962" t="str">
            <v>000</v>
          </cell>
          <cell r="F9962" t="str">
            <v>6200.05</v>
          </cell>
          <cell r="G9962" t="str">
            <v>Supplies Gasoline</v>
          </cell>
          <cell r="H9962">
            <v>0</v>
          </cell>
          <cell r="I9962">
            <v>0</v>
          </cell>
          <cell r="J9962">
            <v>0</v>
          </cell>
          <cell r="K9962">
            <v>0</v>
          </cell>
          <cell r="L9962">
            <v>0</v>
          </cell>
          <cell r="M9962">
            <v>0</v>
          </cell>
          <cell r="N9962">
            <v>0</v>
          </cell>
          <cell r="O9962" t="str">
            <v>+++</v>
          </cell>
        </row>
        <row r="9963">
          <cell r="A9963" t="str">
            <v>640.45.40.000-6200.09</v>
          </cell>
          <cell r="B9963" t="str">
            <v>640</v>
          </cell>
          <cell r="C9963" t="str">
            <v>45</v>
          </cell>
          <cell r="D9963" t="str">
            <v>40</v>
          </cell>
          <cell r="E9963" t="str">
            <v>000</v>
          </cell>
          <cell r="F9963" t="str">
            <v>6200.09</v>
          </cell>
          <cell r="G9963" t="str">
            <v>Supplies Data Processing</v>
          </cell>
          <cell r="H9963">
            <v>0</v>
          </cell>
          <cell r="I9963">
            <v>0</v>
          </cell>
          <cell r="J9963">
            <v>0</v>
          </cell>
          <cell r="K9963">
            <v>0</v>
          </cell>
          <cell r="L9963">
            <v>0</v>
          </cell>
          <cell r="M9963">
            <v>0</v>
          </cell>
          <cell r="N9963">
            <v>0</v>
          </cell>
          <cell r="O9963" t="str">
            <v>+++</v>
          </cell>
        </row>
        <row r="9964">
          <cell r="A9964" t="str">
            <v>640.45.40.000-6300.01</v>
          </cell>
          <cell r="B9964" t="str">
            <v>640</v>
          </cell>
          <cell r="C9964" t="str">
            <v>45</v>
          </cell>
          <cell r="D9964" t="str">
            <v>40</v>
          </cell>
          <cell r="E9964" t="str">
            <v>000</v>
          </cell>
          <cell r="F9964" t="str">
            <v>6300.01</v>
          </cell>
          <cell r="G9964" t="str">
            <v>Dues &amp; Subscriptions Memberships</v>
          </cell>
          <cell r="H9964">
            <v>0</v>
          </cell>
          <cell r="I9964">
            <v>0</v>
          </cell>
          <cell r="J9964">
            <v>0</v>
          </cell>
          <cell r="K9964">
            <v>0</v>
          </cell>
          <cell r="L9964">
            <v>0</v>
          </cell>
          <cell r="M9964">
            <v>0</v>
          </cell>
          <cell r="N9964">
            <v>0</v>
          </cell>
          <cell r="O9964" t="str">
            <v>+++</v>
          </cell>
        </row>
        <row r="9965">
          <cell r="A9965" t="str">
            <v>640.45.40.000-6300.02</v>
          </cell>
          <cell r="B9965" t="str">
            <v>640</v>
          </cell>
          <cell r="C9965" t="str">
            <v>45</v>
          </cell>
          <cell r="D9965" t="str">
            <v>40</v>
          </cell>
          <cell r="E9965" t="str">
            <v>000</v>
          </cell>
          <cell r="F9965" t="str">
            <v>6300.02</v>
          </cell>
          <cell r="G9965" t="str">
            <v>Dues &amp; Subscriptions Publications</v>
          </cell>
          <cell r="H9965">
            <v>0</v>
          </cell>
          <cell r="I9965">
            <v>0</v>
          </cell>
          <cell r="J9965">
            <v>0</v>
          </cell>
          <cell r="K9965">
            <v>0</v>
          </cell>
          <cell r="L9965">
            <v>0</v>
          </cell>
          <cell r="M9965">
            <v>0</v>
          </cell>
          <cell r="N9965">
            <v>0</v>
          </cell>
          <cell r="O9965" t="str">
            <v>+++</v>
          </cell>
        </row>
        <row r="9966">
          <cell r="A9966" t="str">
            <v>640.45.40.000-6300.03</v>
          </cell>
          <cell r="B9966" t="str">
            <v>640</v>
          </cell>
          <cell r="C9966" t="str">
            <v>45</v>
          </cell>
          <cell r="D9966" t="str">
            <v>40</v>
          </cell>
          <cell r="E9966" t="str">
            <v>000</v>
          </cell>
          <cell r="F9966" t="str">
            <v>6300.03</v>
          </cell>
          <cell r="G9966" t="str">
            <v>Dues &amp; Subscriptions Certifications</v>
          </cell>
          <cell r="H9966">
            <v>0</v>
          </cell>
          <cell r="I9966">
            <v>0</v>
          </cell>
          <cell r="J9966">
            <v>0</v>
          </cell>
          <cell r="K9966">
            <v>0</v>
          </cell>
          <cell r="L9966">
            <v>0</v>
          </cell>
          <cell r="M9966">
            <v>0</v>
          </cell>
          <cell r="N9966">
            <v>0</v>
          </cell>
          <cell r="O9966" t="str">
            <v>+++</v>
          </cell>
        </row>
        <row r="9967">
          <cell r="A9967" t="str">
            <v>640.45.40.000-6350.01</v>
          </cell>
          <cell r="B9967" t="str">
            <v>640</v>
          </cell>
          <cell r="C9967" t="str">
            <v>45</v>
          </cell>
          <cell r="D9967" t="str">
            <v>40</v>
          </cell>
          <cell r="E9967" t="str">
            <v>000</v>
          </cell>
          <cell r="F9967" t="str">
            <v>6350.01</v>
          </cell>
          <cell r="G9967" t="str">
            <v>Maintenance Agreements &amp; Licenses License/Software Maintenance</v>
          </cell>
          <cell r="H9967">
            <v>0</v>
          </cell>
          <cell r="I9967">
            <v>0</v>
          </cell>
          <cell r="J9967">
            <v>0</v>
          </cell>
          <cell r="K9967">
            <v>0</v>
          </cell>
          <cell r="L9967">
            <v>0</v>
          </cell>
          <cell r="M9967">
            <v>0</v>
          </cell>
          <cell r="N9967">
            <v>0</v>
          </cell>
          <cell r="O9967" t="str">
            <v>+++</v>
          </cell>
        </row>
        <row r="9968">
          <cell r="A9968" t="str">
            <v>640.45.40.000-6350.02</v>
          </cell>
          <cell r="B9968" t="str">
            <v>640</v>
          </cell>
          <cell r="C9968" t="str">
            <v>45</v>
          </cell>
          <cell r="D9968" t="str">
            <v>40</v>
          </cell>
          <cell r="E9968" t="str">
            <v>000</v>
          </cell>
          <cell r="F9968" t="str">
            <v>6350.02</v>
          </cell>
          <cell r="G9968" t="str">
            <v>Maintenance Agreements &amp; Licenses Hardware Maintenance</v>
          </cell>
          <cell r="H9968">
            <v>0</v>
          </cell>
          <cell r="I9968">
            <v>0</v>
          </cell>
          <cell r="J9968">
            <v>0</v>
          </cell>
          <cell r="K9968">
            <v>0</v>
          </cell>
          <cell r="L9968">
            <v>0</v>
          </cell>
          <cell r="M9968">
            <v>0</v>
          </cell>
          <cell r="N9968">
            <v>0</v>
          </cell>
          <cell r="O9968" t="str">
            <v>+++</v>
          </cell>
        </row>
        <row r="9969">
          <cell r="A9969" t="str">
            <v>640.45.40.000-6350.03</v>
          </cell>
          <cell r="B9969" t="str">
            <v>640</v>
          </cell>
          <cell r="C9969" t="str">
            <v>45</v>
          </cell>
          <cell r="D9969" t="str">
            <v>40</v>
          </cell>
          <cell r="E9969" t="str">
            <v>000</v>
          </cell>
          <cell r="F9969" t="str">
            <v>6350.03</v>
          </cell>
          <cell r="G9969" t="str">
            <v>Maintenance Agreements &amp; Licenses Maintenance Agreements</v>
          </cell>
          <cell r="H9969">
            <v>0</v>
          </cell>
          <cell r="I9969">
            <v>0</v>
          </cell>
          <cell r="J9969">
            <v>0</v>
          </cell>
          <cell r="K9969">
            <v>0</v>
          </cell>
          <cell r="L9969">
            <v>0</v>
          </cell>
          <cell r="M9969">
            <v>0</v>
          </cell>
          <cell r="N9969">
            <v>0</v>
          </cell>
          <cell r="O9969" t="str">
            <v>+++</v>
          </cell>
        </row>
        <row r="9970">
          <cell r="A9970" t="str">
            <v>640.45.40.000-6350.04</v>
          </cell>
          <cell r="B9970" t="str">
            <v>640</v>
          </cell>
          <cell r="C9970" t="str">
            <v>45</v>
          </cell>
          <cell r="D9970" t="str">
            <v>40</v>
          </cell>
          <cell r="E9970" t="str">
            <v>000</v>
          </cell>
          <cell r="F9970" t="str">
            <v>6350.04</v>
          </cell>
          <cell r="G9970" t="str">
            <v>Maintenance Agreements &amp; Licenses SCADA</v>
          </cell>
          <cell r="H9970">
            <v>0</v>
          </cell>
          <cell r="I9970">
            <v>0</v>
          </cell>
          <cell r="J9970">
            <v>0</v>
          </cell>
          <cell r="K9970">
            <v>0</v>
          </cell>
          <cell r="L9970">
            <v>0</v>
          </cell>
          <cell r="M9970">
            <v>0</v>
          </cell>
          <cell r="N9970">
            <v>0</v>
          </cell>
          <cell r="O9970" t="str">
            <v>+++</v>
          </cell>
        </row>
        <row r="9971">
          <cell r="A9971" t="str">
            <v>640.45.40.000-6350.05</v>
          </cell>
          <cell r="B9971" t="str">
            <v>640</v>
          </cell>
          <cell r="C9971" t="str">
            <v>45</v>
          </cell>
          <cell r="D9971" t="str">
            <v>40</v>
          </cell>
          <cell r="E9971" t="str">
            <v>000</v>
          </cell>
          <cell r="F9971" t="str">
            <v>6350.05</v>
          </cell>
          <cell r="G9971" t="str">
            <v>Maintenance Agreements &amp; Licenses Traffic Control</v>
          </cell>
          <cell r="H9971">
            <v>0</v>
          </cell>
          <cell r="I9971">
            <v>0</v>
          </cell>
          <cell r="J9971">
            <v>0</v>
          </cell>
          <cell r="K9971">
            <v>0</v>
          </cell>
          <cell r="L9971">
            <v>0</v>
          </cell>
          <cell r="M9971">
            <v>0</v>
          </cell>
          <cell r="N9971">
            <v>0</v>
          </cell>
          <cell r="O9971" t="str">
            <v>+++</v>
          </cell>
        </row>
        <row r="9972">
          <cell r="A9972" t="str">
            <v>640.45.40.000-6350.06</v>
          </cell>
          <cell r="B9972" t="str">
            <v>640</v>
          </cell>
          <cell r="C9972" t="str">
            <v>45</v>
          </cell>
          <cell r="D9972" t="str">
            <v>40</v>
          </cell>
          <cell r="E9972" t="str">
            <v>000</v>
          </cell>
          <cell r="F9972" t="str">
            <v>6350.06</v>
          </cell>
          <cell r="G9972" t="str">
            <v>Maintenance Agreements &amp; Licenses Streetlights</v>
          </cell>
          <cell r="H9972">
            <v>0</v>
          </cell>
          <cell r="I9972">
            <v>0</v>
          </cell>
          <cell r="J9972">
            <v>0</v>
          </cell>
          <cell r="K9972">
            <v>0</v>
          </cell>
          <cell r="L9972">
            <v>0</v>
          </cell>
          <cell r="M9972">
            <v>0</v>
          </cell>
          <cell r="N9972">
            <v>0</v>
          </cell>
          <cell r="O9972" t="str">
            <v>+++</v>
          </cell>
        </row>
        <row r="9973">
          <cell r="A9973" t="str">
            <v>640.45.40.000-6400.01</v>
          </cell>
          <cell r="B9973" t="str">
            <v>640</v>
          </cell>
          <cell r="C9973" t="str">
            <v>45</v>
          </cell>
          <cell r="D9973" t="str">
            <v>40</v>
          </cell>
          <cell r="E9973" t="str">
            <v>000</v>
          </cell>
          <cell r="F9973" t="str">
            <v>6400.01</v>
          </cell>
          <cell r="G9973" t="str">
            <v>Repairs &amp; Maintenance Building</v>
          </cell>
          <cell r="H9973">
            <v>0</v>
          </cell>
          <cell r="I9973">
            <v>0</v>
          </cell>
          <cell r="J9973">
            <v>0</v>
          </cell>
          <cell r="K9973">
            <v>0</v>
          </cell>
          <cell r="L9973">
            <v>0</v>
          </cell>
          <cell r="M9973">
            <v>0</v>
          </cell>
          <cell r="N9973">
            <v>0</v>
          </cell>
          <cell r="O9973" t="str">
            <v>+++</v>
          </cell>
        </row>
        <row r="9974">
          <cell r="A9974" t="str">
            <v>640.45.40.000-6400.02</v>
          </cell>
          <cell r="B9974" t="str">
            <v>640</v>
          </cell>
          <cell r="C9974" t="str">
            <v>45</v>
          </cell>
          <cell r="D9974" t="str">
            <v>40</v>
          </cell>
          <cell r="E9974" t="str">
            <v>000</v>
          </cell>
          <cell r="F9974" t="str">
            <v>6400.02</v>
          </cell>
          <cell r="G9974" t="str">
            <v>Repairs &amp; Maintenance Minor Equipment/Other</v>
          </cell>
          <cell r="H9974">
            <v>0</v>
          </cell>
          <cell r="I9974">
            <v>0</v>
          </cell>
          <cell r="J9974">
            <v>0</v>
          </cell>
          <cell r="K9974">
            <v>0</v>
          </cell>
          <cell r="L9974">
            <v>0</v>
          </cell>
          <cell r="M9974">
            <v>0</v>
          </cell>
          <cell r="N9974">
            <v>0</v>
          </cell>
          <cell r="O9974" t="str">
            <v>+++</v>
          </cell>
        </row>
        <row r="9975">
          <cell r="A9975" t="str">
            <v>640.45.40.000-6400.03</v>
          </cell>
          <cell r="B9975" t="str">
            <v>640</v>
          </cell>
          <cell r="C9975" t="str">
            <v>45</v>
          </cell>
          <cell r="D9975" t="str">
            <v>40</v>
          </cell>
          <cell r="E9975" t="str">
            <v>000</v>
          </cell>
          <cell r="F9975" t="str">
            <v>6400.03</v>
          </cell>
          <cell r="G9975" t="str">
            <v>Repairs &amp; Maintenance Major Repair &amp; Contingency</v>
          </cell>
          <cell r="H9975">
            <v>0</v>
          </cell>
          <cell r="I9975">
            <v>0</v>
          </cell>
          <cell r="J9975">
            <v>0</v>
          </cell>
          <cell r="K9975">
            <v>0</v>
          </cell>
          <cell r="L9975">
            <v>0</v>
          </cell>
          <cell r="M9975">
            <v>0</v>
          </cell>
          <cell r="N9975">
            <v>0</v>
          </cell>
          <cell r="O9975" t="str">
            <v>+++</v>
          </cell>
        </row>
        <row r="9976">
          <cell r="A9976" t="str">
            <v>640.45.40.000-6400.04</v>
          </cell>
          <cell r="B9976" t="str">
            <v>640</v>
          </cell>
          <cell r="C9976" t="str">
            <v>45</v>
          </cell>
          <cell r="D9976" t="str">
            <v>40</v>
          </cell>
          <cell r="E9976" t="str">
            <v>000</v>
          </cell>
          <cell r="F9976" t="str">
            <v>6400.04</v>
          </cell>
          <cell r="G9976" t="str">
            <v>Repairs &amp; Maintenance Equipment Rental</v>
          </cell>
          <cell r="H9976">
            <v>0</v>
          </cell>
          <cell r="I9976">
            <v>0</v>
          </cell>
          <cell r="J9976">
            <v>0</v>
          </cell>
          <cell r="K9976">
            <v>0</v>
          </cell>
          <cell r="L9976">
            <v>0</v>
          </cell>
          <cell r="M9976">
            <v>0</v>
          </cell>
          <cell r="N9976">
            <v>0</v>
          </cell>
          <cell r="O9976" t="str">
            <v>+++</v>
          </cell>
        </row>
        <row r="9977">
          <cell r="A9977" t="str">
            <v>640.45.40.000-6400.05</v>
          </cell>
          <cell r="B9977" t="str">
            <v>640</v>
          </cell>
          <cell r="C9977" t="str">
            <v>45</v>
          </cell>
          <cell r="D9977" t="str">
            <v>40</v>
          </cell>
          <cell r="E9977" t="str">
            <v>000</v>
          </cell>
          <cell r="F9977" t="str">
            <v>6400.05</v>
          </cell>
          <cell r="G9977" t="str">
            <v>Repairs &amp; Maintenance Vehicle</v>
          </cell>
          <cell r="H9977">
            <v>0</v>
          </cell>
          <cell r="I9977">
            <v>0</v>
          </cell>
          <cell r="J9977">
            <v>0</v>
          </cell>
          <cell r="K9977">
            <v>0</v>
          </cell>
          <cell r="L9977">
            <v>0</v>
          </cell>
          <cell r="M9977">
            <v>0</v>
          </cell>
          <cell r="N9977">
            <v>0</v>
          </cell>
          <cell r="O9977" t="str">
            <v>+++</v>
          </cell>
        </row>
        <row r="9978">
          <cell r="A9978" t="str">
            <v>640.45.40.000-6600.01</v>
          </cell>
          <cell r="B9978" t="str">
            <v>640</v>
          </cell>
          <cell r="C9978" t="str">
            <v>45</v>
          </cell>
          <cell r="D9978" t="str">
            <v>40</v>
          </cell>
          <cell r="E9978" t="str">
            <v>000</v>
          </cell>
          <cell r="F9978" t="str">
            <v>6600.01</v>
          </cell>
          <cell r="G9978" t="str">
            <v>Administrative Expenses Meetings</v>
          </cell>
          <cell r="H9978">
            <v>0</v>
          </cell>
          <cell r="I9978">
            <v>0</v>
          </cell>
          <cell r="J9978">
            <v>0</v>
          </cell>
          <cell r="K9978">
            <v>0</v>
          </cell>
          <cell r="L9978">
            <v>0</v>
          </cell>
          <cell r="M9978">
            <v>0</v>
          </cell>
          <cell r="N9978">
            <v>0</v>
          </cell>
          <cell r="O9978" t="str">
            <v>+++</v>
          </cell>
        </row>
        <row r="9979">
          <cell r="A9979" t="str">
            <v>640.45.40.000-6600.03</v>
          </cell>
          <cell r="B9979" t="str">
            <v>640</v>
          </cell>
          <cell r="C9979" t="str">
            <v>45</v>
          </cell>
          <cell r="D9979" t="str">
            <v>40</v>
          </cell>
          <cell r="E9979" t="str">
            <v>000</v>
          </cell>
          <cell r="F9979" t="str">
            <v>6600.03</v>
          </cell>
          <cell r="G9979" t="str">
            <v>Administrative Expenses Mileage Reimbursement</v>
          </cell>
          <cell r="H9979">
            <v>0</v>
          </cell>
          <cell r="I9979">
            <v>0</v>
          </cell>
          <cell r="J9979">
            <v>0</v>
          </cell>
          <cell r="K9979">
            <v>0</v>
          </cell>
          <cell r="L9979">
            <v>0</v>
          </cell>
          <cell r="M9979">
            <v>0</v>
          </cell>
          <cell r="N9979">
            <v>0</v>
          </cell>
          <cell r="O9979" t="str">
            <v>+++</v>
          </cell>
        </row>
        <row r="9980">
          <cell r="A9980" t="str">
            <v>640.45.40.000-6600.04</v>
          </cell>
          <cell r="B9980" t="str">
            <v>640</v>
          </cell>
          <cell r="C9980" t="str">
            <v>45</v>
          </cell>
          <cell r="D9980" t="str">
            <v>40</v>
          </cell>
          <cell r="E9980" t="str">
            <v>000</v>
          </cell>
          <cell r="F9980" t="str">
            <v>6600.04</v>
          </cell>
          <cell r="G9980" t="str">
            <v>Administrative Expenses Training/Conferences</v>
          </cell>
          <cell r="H9980">
            <v>0</v>
          </cell>
          <cell r="I9980">
            <v>0</v>
          </cell>
          <cell r="J9980">
            <v>0</v>
          </cell>
          <cell r="K9980">
            <v>0</v>
          </cell>
          <cell r="L9980">
            <v>0</v>
          </cell>
          <cell r="M9980">
            <v>0</v>
          </cell>
          <cell r="N9980">
            <v>0</v>
          </cell>
          <cell r="O9980" t="str">
            <v>+++</v>
          </cell>
        </row>
        <row r="9981">
          <cell r="A9981" t="str">
            <v>640.45.40.000-6600.05</v>
          </cell>
          <cell r="B9981" t="str">
            <v>640</v>
          </cell>
          <cell r="C9981" t="str">
            <v>45</v>
          </cell>
          <cell r="D9981" t="str">
            <v>40</v>
          </cell>
          <cell r="E9981" t="str">
            <v>000</v>
          </cell>
          <cell r="F9981" t="str">
            <v>6600.05</v>
          </cell>
          <cell r="G9981" t="str">
            <v>Administrative Expenses Public/Legal Advertisement</v>
          </cell>
          <cell r="H9981">
            <v>0</v>
          </cell>
          <cell r="I9981">
            <v>0</v>
          </cell>
          <cell r="J9981">
            <v>0</v>
          </cell>
          <cell r="K9981">
            <v>0</v>
          </cell>
          <cell r="L9981">
            <v>0</v>
          </cell>
          <cell r="M9981">
            <v>0</v>
          </cell>
          <cell r="N9981">
            <v>0</v>
          </cell>
          <cell r="O9981" t="str">
            <v>+++</v>
          </cell>
        </row>
        <row r="9982">
          <cell r="A9982" t="str">
            <v>640.45.40.000-6600.06</v>
          </cell>
          <cell r="B9982" t="str">
            <v>640</v>
          </cell>
          <cell r="C9982" t="str">
            <v>45</v>
          </cell>
          <cell r="D9982" t="str">
            <v>40</v>
          </cell>
          <cell r="E9982" t="str">
            <v>000</v>
          </cell>
          <cell r="F9982" t="str">
            <v>6600.06</v>
          </cell>
          <cell r="G9982" t="str">
            <v>Administrative Expenses Property/Building Rental</v>
          </cell>
          <cell r="H9982">
            <v>0</v>
          </cell>
          <cell r="I9982">
            <v>0</v>
          </cell>
          <cell r="J9982">
            <v>0</v>
          </cell>
          <cell r="K9982">
            <v>0</v>
          </cell>
          <cell r="L9982">
            <v>0</v>
          </cell>
          <cell r="M9982">
            <v>0</v>
          </cell>
          <cell r="N9982">
            <v>0</v>
          </cell>
          <cell r="O9982" t="str">
            <v>+++</v>
          </cell>
        </row>
        <row r="9983">
          <cell r="A9983" t="str">
            <v>640.45.40.000-6600.07</v>
          </cell>
          <cell r="B9983" t="str">
            <v>640</v>
          </cell>
          <cell r="C9983" t="str">
            <v>45</v>
          </cell>
          <cell r="D9983" t="str">
            <v>40</v>
          </cell>
          <cell r="E9983" t="str">
            <v>000</v>
          </cell>
          <cell r="F9983" t="str">
            <v>6600.07</v>
          </cell>
          <cell r="G9983" t="str">
            <v>Administrative Expenses Employee Recruitment</v>
          </cell>
          <cell r="H9983">
            <v>0</v>
          </cell>
          <cell r="I9983">
            <v>0</v>
          </cell>
          <cell r="J9983">
            <v>0</v>
          </cell>
          <cell r="K9983">
            <v>0</v>
          </cell>
          <cell r="L9983">
            <v>0</v>
          </cell>
          <cell r="M9983">
            <v>0</v>
          </cell>
          <cell r="N9983">
            <v>0</v>
          </cell>
          <cell r="O9983" t="str">
            <v>+++</v>
          </cell>
        </row>
        <row r="9984">
          <cell r="A9984" t="str">
            <v>640.45.40.000-6600.08</v>
          </cell>
          <cell r="B9984" t="str">
            <v>640</v>
          </cell>
          <cell r="C9984" t="str">
            <v>45</v>
          </cell>
          <cell r="D9984" t="str">
            <v>40</v>
          </cell>
          <cell r="E9984" t="str">
            <v>000</v>
          </cell>
          <cell r="F9984" t="str">
            <v>6600.08</v>
          </cell>
          <cell r="G9984" t="str">
            <v>Administrative Expenses Employee Recognition</v>
          </cell>
          <cell r="H9984">
            <v>0</v>
          </cell>
          <cell r="I9984">
            <v>0</v>
          </cell>
          <cell r="J9984">
            <v>0</v>
          </cell>
          <cell r="K9984">
            <v>0</v>
          </cell>
          <cell r="L9984">
            <v>0</v>
          </cell>
          <cell r="M9984">
            <v>0</v>
          </cell>
          <cell r="N9984">
            <v>0</v>
          </cell>
          <cell r="O9984" t="str">
            <v>+++</v>
          </cell>
        </row>
        <row r="9985">
          <cell r="A9985" t="str">
            <v>640.45.40.000-6600.14</v>
          </cell>
          <cell r="B9985" t="str">
            <v>640</v>
          </cell>
          <cell r="C9985" t="str">
            <v>45</v>
          </cell>
          <cell r="D9985" t="str">
            <v>40</v>
          </cell>
          <cell r="E9985" t="str">
            <v>000</v>
          </cell>
          <cell r="F9985" t="str">
            <v>6600.14</v>
          </cell>
          <cell r="G9985" t="str">
            <v>Administrative Expenses Filing/Recording Fee</v>
          </cell>
          <cell r="H9985">
            <v>0</v>
          </cell>
          <cell r="I9985">
            <v>0</v>
          </cell>
          <cell r="J9985">
            <v>0</v>
          </cell>
          <cell r="K9985">
            <v>0</v>
          </cell>
          <cell r="L9985">
            <v>0</v>
          </cell>
          <cell r="M9985">
            <v>0</v>
          </cell>
          <cell r="N9985">
            <v>0</v>
          </cell>
          <cell r="O9985" t="str">
            <v>+++</v>
          </cell>
        </row>
        <row r="9986">
          <cell r="A9986" t="str">
            <v>640.45.40.000-6600.24</v>
          </cell>
          <cell r="B9986" t="str">
            <v>640</v>
          </cell>
          <cell r="C9986" t="str">
            <v>45</v>
          </cell>
          <cell r="D9986" t="str">
            <v>40</v>
          </cell>
          <cell r="E9986" t="str">
            <v>000</v>
          </cell>
          <cell r="F9986" t="str">
            <v>6600.24</v>
          </cell>
          <cell r="G9986" t="str">
            <v>Administrative Expenses Marketing</v>
          </cell>
          <cell r="H9986">
            <v>0</v>
          </cell>
          <cell r="I9986">
            <v>0</v>
          </cell>
          <cell r="J9986">
            <v>0</v>
          </cell>
          <cell r="K9986">
            <v>0</v>
          </cell>
          <cell r="L9986">
            <v>0</v>
          </cell>
          <cell r="M9986">
            <v>0</v>
          </cell>
          <cell r="N9986">
            <v>0</v>
          </cell>
          <cell r="O9986" t="str">
            <v>+++</v>
          </cell>
        </row>
        <row r="9987">
          <cell r="A9987" t="str">
            <v>640.45.40.000-6600.25</v>
          </cell>
          <cell r="B9987" t="str">
            <v>640</v>
          </cell>
          <cell r="C9987" t="str">
            <v>45</v>
          </cell>
          <cell r="D9987" t="str">
            <v>40</v>
          </cell>
          <cell r="E9987" t="str">
            <v>000</v>
          </cell>
          <cell r="F9987" t="str">
            <v>6600.25</v>
          </cell>
          <cell r="G9987" t="str">
            <v>Administrative Expenses Support Services-Indirect Labor</v>
          </cell>
          <cell r="H9987">
            <v>0</v>
          </cell>
          <cell r="I9987">
            <v>0</v>
          </cell>
          <cell r="J9987">
            <v>0</v>
          </cell>
          <cell r="K9987">
            <v>0</v>
          </cell>
          <cell r="L9987">
            <v>0</v>
          </cell>
          <cell r="M9987">
            <v>0</v>
          </cell>
          <cell r="N9987">
            <v>0</v>
          </cell>
          <cell r="O9987" t="str">
            <v>+++</v>
          </cell>
        </row>
        <row r="9988">
          <cell r="A9988" t="str">
            <v>640.45.40.000-6600.26</v>
          </cell>
          <cell r="B9988" t="str">
            <v>640</v>
          </cell>
          <cell r="C9988" t="str">
            <v>45</v>
          </cell>
          <cell r="D9988" t="str">
            <v>40</v>
          </cell>
          <cell r="E9988" t="str">
            <v>000</v>
          </cell>
          <cell r="F9988" t="str">
            <v>6600.26</v>
          </cell>
          <cell r="G9988" t="str">
            <v>Administrative Expenses Support Services-IT</v>
          </cell>
          <cell r="H9988">
            <v>0</v>
          </cell>
          <cell r="I9988">
            <v>0</v>
          </cell>
          <cell r="J9988">
            <v>0</v>
          </cell>
          <cell r="K9988">
            <v>0</v>
          </cell>
          <cell r="L9988">
            <v>0</v>
          </cell>
          <cell r="M9988">
            <v>0</v>
          </cell>
          <cell r="N9988">
            <v>0</v>
          </cell>
          <cell r="O9988" t="str">
            <v>+++</v>
          </cell>
        </row>
        <row r="9989">
          <cell r="A9989" t="str">
            <v>640.45.40.000-6600.27</v>
          </cell>
          <cell r="B9989" t="str">
            <v>640</v>
          </cell>
          <cell r="C9989" t="str">
            <v>45</v>
          </cell>
          <cell r="D9989" t="str">
            <v>40</v>
          </cell>
          <cell r="E9989" t="str">
            <v>000</v>
          </cell>
          <cell r="F9989" t="str">
            <v>6600.27</v>
          </cell>
          <cell r="G9989" t="str">
            <v>Administrative Expenses Support Services-Direct Labor</v>
          </cell>
          <cell r="H9989">
            <v>0</v>
          </cell>
          <cell r="I9989">
            <v>0</v>
          </cell>
          <cell r="J9989">
            <v>0</v>
          </cell>
          <cell r="K9989">
            <v>0</v>
          </cell>
          <cell r="L9989">
            <v>0</v>
          </cell>
          <cell r="M9989">
            <v>0</v>
          </cell>
          <cell r="N9989">
            <v>0</v>
          </cell>
          <cell r="O9989" t="str">
            <v>+++</v>
          </cell>
        </row>
        <row r="9990">
          <cell r="A9990" t="str">
            <v>640.45.40.000-6600.29</v>
          </cell>
          <cell r="B9990" t="str">
            <v>640</v>
          </cell>
          <cell r="C9990" t="str">
            <v>45</v>
          </cell>
          <cell r="D9990" t="str">
            <v>40</v>
          </cell>
          <cell r="E9990" t="str">
            <v>000</v>
          </cell>
          <cell r="F9990" t="str">
            <v>6600.29</v>
          </cell>
          <cell r="G9990" t="str">
            <v>Administrative Expenses Administration &amp; Planning</v>
          </cell>
          <cell r="H9990">
            <v>0</v>
          </cell>
          <cell r="I9990">
            <v>0</v>
          </cell>
          <cell r="J9990">
            <v>0</v>
          </cell>
          <cell r="K9990">
            <v>0</v>
          </cell>
          <cell r="L9990">
            <v>0</v>
          </cell>
          <cell r="M9990">
            <v>0</v>
          </cell>
          <cell r="N9990">
            <v>0</v>
          </cell>
          <cell r="O9990" t="str">
            <v>+++</v>
          </cell>
        </row>
        <row r="9991">
          <cell r="A9991" t="str">
            <v>640.45.40.000-6600.30</v>
          </cell>
          <cell r="B9991" t="str">
            <v>640</v>
          </cell>
          <cell r="C9991" t="str">
            <v>45</v>
          </cell>
          <cell r="D9991" t="str">
            <v>40</v>
          </cell>
          <cell r="E9991" t="str">
            <v>000</v>
          </cell>
          <cell r="F9991" t="str">
            <v>6600.30</v>
          </cell>
          <cell r="G9991" t="str">
            <v>Administrative Expenses Other Expenses</v>
          </cell>
          <cell r="H9991">
            <v>0</v>
          </cell>
          <cell r="I9991">
            <v>0</v>
          </cell>
          <cell r="J9991">
            <v>0</v>
          </cell>
          <cell r="K9991">
            <v>0</v>
          </cell>
          <cell r="L9991">
            <v>0</v>
          </cell>
          <cell r="M9991">
            <v>0</v>
          </cell>
          <cell r="N9991">
            <v>0</v>
          </cell>
          <cell r="O9991" t="str">
            <v>+++</v>
          </cell>
        </row>
        <row r="9992">
          <cell r="A9992" t="str">
            <v>640.45.40.000-7000.03</v>
          </cell>
          <cell r="B9992" t="str">
            <v>640</v>
          </cell>
          <cell r="C9992" t="str">
            <v>45</v>
          </cell>
          <cell r="D9992" t="str">
            <v>40</v>
          </cell>
          <cell r="E9992" t="str">
            <v>000</v>
          </cell>
          <cell r="F9992" t="str">
            <v>7000.03</v>
          </cell>
          <cell r="G9992" t="str">
            <v>Capital Outlay Operations Equip-Minor</v>
          </cell>
          <cell r="H9992">
            <v>0</v>
          </cell>
          <cell r="I9992">
            <v>0</v>
          </cell>
          <cell r="J9992">
            <v>0</v>
          </cell>
          <cell r="K9992">
            <v>0</v>
          </cell>
          <cell r="L9992">
            <v>0</v>
          </cell>
          <cell r="M9992">
            <v>0</v>
          </cell>
          <cell r="N9992">
            <v>0</v>
          </cell>
          <cell r="O9992" t="str">
            <v>+++</v>
          </cell>
        </row>
        <row r="9993">
          <cell r="A9993" t="str">
            <v>640.45.40.000-7000.04</v>
          </cell>
          <cell r="B9993" t="str">
            <v>640</v>
          </cell>
          <cell r="C9993" t="str">
            <v>45</v>
          </cell>
          <cell r="D9993" t="str">
            <v>40</v>
          </cell>
          <cell r="E9993" t="str">
            <v>000</v>
          </cell>
          <cell r="F9993" t="str">
            <v>7000.04</v>
          </cell>
          <cell r="G9993" t="str">
            <v>Capital Outlay Operations Equipment-Major</v>
          </cell>
          <cell r="H9993">
            <v>0</v>
          </cell>
          <cell r="I9993">
            <v>0</v>
          </cell>
          <cell r="J9993">
            <v>0</v>
          </cell>
          <cell r="K9993">
            <v>0</v>
          </cell>
          <cell r="L9993">
            <v>0</v>
          </cell>
          <cell r="M9993">
            <v>0</v>
          </cell>
          <cell r="N9993">
            <v>0</v>
          </cell>
          <cell r="O9993" t="str">
            <v>+++</v>
          </cell>
        </row>
        <row r="9994">
          <cell r="A9994" t="str">
            <v>640.45.40.000-7000.07</v>
          </cell>
          <cell r="B9994" t="str">
            <v>640</v>
          </cell>
          <cell r="C9994" t="str">
            <v>45</v>
          </cell>
          <cell r="D9994" t="str">
            <v>40</v>
          </cell>
          <cell r="E9994" t="str">
            <v>000</v>
          </cell>
          <cell r="F9994" t="str">
            <v>7000.07</v>
          </cell>
          <cell r="G9994" t="str">
            <v>Capital Outlay Computer Hardware</v>
          </cell>
          <cell r="H9994">
            <v>0</v>
          </cell>
          <cell r="I9994">
            <v>0</v>
          </cell>
          <cell r="J9994">
            <v>0</v>
          </cell>
          <cell r="K9994">
            <v>0</v>
          </cell>
          <cell r="L9994">
            <v>0</v>
          </cell>
          <cell r="M9994">
            <v>0</v>
          </cell>
          <cell r="N9994">
            <v>0</v>
          </cell>
          <cell r="O9994" t="str">
            <v>+++</v>
          </cell>
        </row>
        <row r="9995">
          <cell r="A9995" t="str">
            <v>640.45.40.000-7000.08</v>
          </cell>
          <cell r="B9995" t="str">
            <v>640</v>
          </cell>
          <cell r="C9995" t="str">
            <v>45</v>
          </cell>
          <cell r="D9995" t="str">
            <v>40</v>
          </cell>
          <cell r="E9995" t="str">
            <v>000</v>
          </cell>
          <cell r="F9995" t="str">
            <v>7000.08</v>
          </cell>
          <cell r="G9995" t="str">
            <v>Capital Outlay Computer Software</v>
          </cell>
          <cell r="H9995">
            <v>0</v>
          </cell>
          <cell r="I9995">
            <v>0</v>
          </cell>
          <cell r="J9995">
            <v>0</v>
          </cell>
          <cell r="K9995">
            <v>0</v>
          </cell>
          <cell r="L9995">
            <v>0</v>
          </cell>
          <cell r="M9995">
            <v>0</v>
          </cell>
          <cell r="N9995">
            <v>0</v>
          </cell>
          <cell r="O9995" t="str">
            <v>+++</v>
          </cell>
        </row>
        <row r="9996">
          <cell r="A9996" t="str">
            <v>640.45.40.000-7000.12</v>
          </cell>
          <cell r="B9996" t="str">
            <v>640</v>
          </cell>
          <cell r="C9996" t="str">
            <v>45</v>
          </cell>
          <cell r="D9996" t="str">
            <v>40</v>
          </cell>
          <cell r="E9996" t="str">
            <v>000</v>
          </cell>
          <cell r="F9996" t="str">
            <v>7000.12</v>
          </cell>
          <cell r="G9996" t="str">
            <v>Capital Outlay Furniture</v>
          </cell>
          <cell r="H9996">
            <v>0</v>
          </cell>
          <cell r="I9996">
            <v>0</v>
          </cell>
          <cell r="J9996">
            <v>0</v>
          </cell>
          <cell r="K9996">
            <v>0</v>
          </cell>
          <cell r="L9996">
            <v>0</v>
          </cell>
          <cell r="M9996">
            <v>0</v>
          </cell>
          <cell r="N9996">
            <v>0</v>
          </cell>
          <cell r="O9996" t="str">
            <v>+++</v>
          </cell>
        </row>
        <row r="9997">
          <cell r="A9997" t="str">
            <v>640.45.40.000-7000.99</v>
          </cell>
          <cell r="B9997" t="str">
            <v>640</v>
          </cell>
          <cell r="C9997" t="str">
            <v>45</v>
          </cell>
          <cell r="D9997" t="str">
            <v>40</v>
          </cell>
          <cell r="E9997" t="str">
            <v>000</v>
          </cell>
          <cell r="F9997" t="str">
            <v>7000.99</v>
          </cell>
          <cell r="G9997" t="str">
            <v>Capital Outlay General</v>
          </cell>
          <cell r="H9997">
            <v>0</v>
          </cell>
          <cell r="I9997">
            <v>0</v>
          </cell>
          <cell r="J9997">
            <v>0</v>
          </cell>
          <cell r="K9997">
            <v>0</v>
          </cell>
          <cell r="L9997">
            <v>0</v>
          </cell>
          <cell r="M9997">
            <v>0</v>
          </cell>
          <cell r="N9997">
            <v>0</v>
          </cell>
          <cell r="O9997" t="str">
            <v>+++</v>
          </cell>
        </row>
        <row r="9998">
          <cell r="A9998" t="str">
            <v>640.45.41.000-5000.01</v>
          </cell>
          <cell r="B9998" t="str">
            <v>640</v>
          </cell>
          <cell r="C9998" t="str">
            <v>45</v>
          </cell>
          <cell r="D9998" t="str">
            <v>41</v>
          </cell>
          <cell r="E9998" t="str">
            <v>000</v>
          </cell>
          <cell r="F9998" t="str">
            <v>5000.01</v>
          </cell>
          <cell r="G9998" t="str">
            <v>Salaries Regular</v>
          </cell>
          <cell r="H9998">
            <v>0</v>
          </cell>
          <cell r="I9998">
            <v>0</v>
          </cell>
          <cell r="J9998">
            <v>0</v>
          </cell>
          <cell r="K9998">
            <v>0</v>
          </cell>
          <cell r="L9998">
            <v>0</v>
          </cell>
          <cell r="M9998">
            <v>0</v>
          </cell>
          <cell r="N9998">
            <v>0</v>
          </cell>
          <cell r="O9998" t="str">
            <v>+++</v>
          </cell>
        </row>
        <row r="9999">
          <cell r="A9999" t="str">
            <v>640.45.41.000-5000.02</v>
          </cell>
          <cell r="B9999" t="str">
            <v>640</v>
          </cell>
          <cell r="C9999" t="str">
            <v>45</v>
          </cell>
          <cell r="D9999" t="str">
            <v>41</v>
          </cell>
          <cell r="E9999" t="str">
            <v>000</v>
          </cell>
          <cell r="F9999" t="str">
            <v>5000.02</v>
          </cell>
          <cell r="G9999" t="str">
            <v>Salaries Part Time</v>
          </cell>
          <cell r="H9999">
            <v>0</v>
          </cell>
          <cell r="I9999">
            <v>0</v>
          </cell>
          <cell r="J9999">
            <v>0</v>
          </cell>
          <cell r="K9999">
            <v>0</v>
          </cell>
          <cell r="L9999">
            <v>0</v>
          </cell>
          <cell r="M9999">
            <v>0</v>
          </cell>
          <cell r="N9999">
            <v>0</v>
          </cell>
          <cell r="O9999" t="str">
            <v>+++</v>
          </cell>
        </row>
        <row r="10000">
          <cell r="A10000" t="str">
            <v>640.45.41.000-5000.03</v>
          </cell>
          <cell r="B10000" t="str">
            <v>640</v>
          </cell>
          <cell r="C10000" t="str">
            <v>45</v>
          </cell>
          <cell r="D10000" t="str">
            <v>41</v>
          </cell>
          <cell r="E10000" t="str">
            <v>000</v>
          </cell>
          <cell r="F10000" t="str">
            <v>5000.03</v>
          </cell>
          <cell r="G10000" t="str">
            <v>Salaries Overtime</v>
          </cell>
          <cell r="H10000">
            <v>0</v>
          </cell>
          <cell r="I10000">
            <v>0</v>
          </cell>
          <cell r="J10000">
            <v>0</v>
          </cell>
          <cell r="K10000">
            <v>0</v>
          </cell>
          <cell r="L10000">
            <v>0</v>
          </cell>
          <cell r="M10000">
            <v>0</v>
          </cell>
          <cell r="N10000">
            <v>0</v>
          </cell>
          <cell r="O10000" t="str">
            <v>+++</v>
          </cell>
        </row>
        <row r="10001">
          <cell r="A10001" t="str">
            <v>640.45.41.000-5000.04</v>
          </cell>
          <cell r="B10001" t="str">
            <v>640</v>
          </cell>
          <cell r="C10001" t="str">
            <v>45</v>
          </cell>
          <cell r="D10001" t="str">
            <v>41</v>
          </cell>
          <cell r="E10001" t="str">
            <v>000</v>
          </cell>
          <cell r="F10001" t="str">
            <v>5000.04</v>
          </cell>
          <cell r="G10001" t="str">
            <v>Salaries Holiday Pay</v>
          </cell>
          <cell r="H10001">
            <v>0</v>
          </cell>
          <cell r="I10001">
            <v>0</v>
          </cell>
          <cell r="J10001">
            <v>0</v>
          </cell>
          <cell r="K10001">
            <v>0</v>
          </cell>
          <cell r="L10001">
            <v>0</v>
          </cell>
          <cell r="M10001">
            <v>0</v>
          </cell>
          <cell r="N10001">
            <v>0</v>
          </cell>
          <cell r="O10001" t="str">
            <v>+++</v>
          </cell>
        </row>
        <row r="10002">
          <cell r="A10002" t="str">
            <v>640.45.41.000-5000.06</v>
          </cell>
          <cell r="B10002" t="str">
            <v>640</v>
          </cell>
          <cell r="C10002" t="str">
            <v>45</v>
          </cell>
          <cell r="D10002" t="str">
            <v>41</v>
          </cell>
          <cell r="E10002" t="str">
            <v>000</v>
          </cell>
          <cell r="F10002" t="str">
            <v>5000.06</v>
          </cell>
          <cell r="G10002" t="str">
            <v>Salaries Out of Class</v>
          </cell>
          <cell r="H10002">
            <v>0</v>
          </cell>
          <cell r="I10002">
            <v>0</v>
          </cell>
          <cell r="J10002">
            <v>0</v>
          </cell>
          <cell r="K10002">
            <v>0</v>
          </cell>
          <cell r="L10002">
            <v>0</v>
          </cell>
          <cell r="M10002">
            <v>0</v>
          </cell>
          <cell r="N10002">
            <v>0</v>
          </cell>
          <cell r="O10002" t="str">
            <v>+++</v>
          </cell>
        </row>
        <row r="10003">
          <cell r="A10003" t="str">
            <v>640.45.41.000-5000.07</v>
          </cell>
          <cell r="B10003" t="str">
            <v>640</v>
          </cell>
          <cell r="C10003" t="str">
            <v>45</v>
          </cell>
          <cell r="D10003" t="str">
            <v>41</v>
          </cell>
          <cell r="E10003" t="str">
            <v>000</v>
          </cell>
          <cell r="F10003" t="str">
            <v>5000.07</v>
          </cell>
          <cell r="G10003" t="str">
            <v>Salaries Admin Leave Pay</v>
          </cell>
          <cell r="H10003">
            <v>0</v>
          </cell>
          <cell r="I10003">
            <v>0</v>
          </cell>
          <cell r="J10003">
            <v>0</v>
          </cell>
          <cell r="K10003">
            <v>0</v>
          </cell>
          <cell r="L10003">
            <v>0</v>
          </cell>
          <cell r="M10003">
            <v>0</v>
          </cell>
          <cell r="N10003">
            <v>0</v>
          </cell>
          <cell r="O10003" t="str">
            <v>+++</v>
          </cell>
        </row>
        <row r="10004">
          <cell r="A10004" t="str">
            <v>640.45.41.000-5000.08</v>
          </cell>
          <cell r="B10004" t="str">
            <v>640</v>
          </cell>
          <cell r="C10004" t="str">
            <v>45</v>
          </cell>
          <cell r="D10004" t="str">
            <v>41</v>
          </cell>
          <cell r="E10004" t="str">
            <v>000</v>
          </cell>
          <cell r="F10004" t="str">
            <v>5000.08</v>
          </cell>
          <cell r="G10004" t="str">
            <v>Salaries Longevity Pay</v>
          </cell>
          <cell r="H10004">
            <v>0</v>
          </cell>
          <cell r="I10004">
            <v>0</v>
          </cell>
          <cell r="J10004">
            <v>0</v>
          </cell>
          <cell r="K10004">
            <v>0</v>
          </cell>
          <cell r="L10004">
            <v>0</v>
          </cell>
          <cell r="M10004">
            <v>0</v>
          </cell>
          <cell r="N10004">
            <v>0</v>
          </cell>
          <cell r="O10004" t="str">
            <v>+++</v>
          </cell>
        </row>
        <row r="10005">
          <cell r="A10005" t="str">
            <v>640.45.41.000-5000.11</v>
          </cell>
          <cell r="B10005" t="str">
            <v>640</v>
          </cell>
          <cell r="C10005" t="str">
            <v>45</v>
          </cell>
          <cell r="D10005" t="str">
            <v>41</v>
          </cell>
          <cell r="E10005" t="str">
            <v>000</v>
          </cell>
          <cell r="F10005" t="str">
            <v>5000.11</v>
          </cell>
          <cell r="G10005" t="str">
            <v>Salaries Worker's Comp</v>
          </cell>
          <cell r="H10005">
            <v>0</v>
          </cell>
          <cell r="I10005">
            <v>0</v>
          </cell>
          <cell r="J10005">
            <v>0</v>
          </cell>
          <cell r="K10005">
            <v>0</v>
          </cell>
          <cell r="L10005">
            <v>0</v>
          </cell>
          <cell r="M10005">
            <v>0</v>
          </cell>
          <cell r="N10005">
            <v>0</v>
          </cell>
          <cell r="O10005" t="str">
            <v>+++</v>
          </cell>
        </row>
        <row r="10006">
          <cell r="A10006" t="str">
            <v>640.45.41.000-5000.99</v>
          </cell>
          <cell r="B10006" t="str">
            <v>640</v>
          </cell>
          <cell r="C10006" t="str">
            <v>45</v>
          </cell>
          <cell r="D10006" t="str">
            <v>41</v>
          </cell>
          <cell r="E10006" t="str">
            <v>000</v>
          </cell>
          <cell r="F10006" t="str">
            <v>5000.99</v>
          </cell>
          <cell r="G10006" t="str">
            <v>Salaries New Personnel Requests</v>
          </cell>
          <cell r="H10006">
            <v>0</v>
          </cell>
          <cell r="I10006">
            <v>0</v>
          </cell>
          <cell r="J10006">
            <v>0</v>
          </cell>
          <cell r="K10006">
            <v>0</v>
          </cell>
          <cell r="L10006">
            <v>0</v>
          </cell>
          <cell r="M10006">
            <v>0</v>
          </cell>
          <cell r="N10006">
            <v>0</v>
          </cell>
          <cell r="O10006" t="str">
            <v>+++</v>
          </cell>
        </row>
        <row r="10007">
          <cell r="A10007" t="str">
            <v>640.45.41.000-5100.00</v>
          </cell>
          <cell r="B10007" t="str">
            <v>640</v>
          </cell>
          <cell r="C10007" t="str">
            <v>45</v>
          </cell>
          <cell r="D10007" t="str">
            <v>41</v>
          </cell>
          <cell r="E10007" t="str">
            <v>000</v>
          </cell>
          <cell r="F10007" t="str">
            <v>5100.00</v>
          </cell>
          <cell r="G10007" t="str">
            <v>Benefits PERS Pool Liability</v>
          </cell>
          <cell r="H10007">
            <v>0</v>
          </cell>
          <cell r="I10007">
            <v>0</v>
          </cell>
          <cell r="J10007">
            <v>0</v>
          </cell>
          <cell r="K10007">
            <v>0</v>
          </cell>
          <cell r="L10007">
            <v>0</v>
          </cell>
          <cell r="M10007">
            <v>0</v>
          </cell>
          <cell r="N10007">
            <v>0</v>
          </cell>
          <cell r="O10007" t="str">
            <v>+++</v>
          </cell>
        </row>
        <row r="10008">
          <cell r="A10008" t="str">
            <v>640.45.41.000-5100.01</v>
          </cell>
          <cell r="B10008" t="str">
            <v>640</v>
          </cell>
          <cell r="C10008" t="str">
            <v>45</v>
          </cell>
          <cell r="D10008" t="str">
            <v>41</v>
          </cell>
          <cell r="E10008" t="str">
            <v>000</v>
          </cell>
          <cell r="F10008" t="str">
            <v>5100.01</v>
          </cell>
          <cell r="G10008" t="str">
            <v>Benefits Retirement</v>
          </cell>
          <cell r="H10008">
            <v>0</v>
          </cell>
          <cell r="I10008">
            <v>0</v>
          </cell>
          <cell r="J10008">
            <v>0</v>
          </cell>
          <cell r="K10008">
            <v>0</v>
          </cell>
          <cell r="L10008">
            <v>0</v>
          </cell>
          <cell r="M10008">
            <v>0</v>
          </cell>
          <cell r="N10008">
            <v>0</v>
          </cell>
          <cell r="O10008" t="str">
            <v>+++</v>
          </cell>
        </row>
        <row r="10009">
          <cell r="A10009" t="str">
            <v>640.45.41.000-5100.02</v>
          </cell>
          <cell r="B10009" t="str">
            <v>640</v>
          </cell>
          <cell r="C10009" t="str">
            <v>45</v>
          </cell>
          <cell r="D10009" t="str">
            <v>41</v>
          </cell>
          <cell r="E10009" t="str">
            <v>000</v>
          </cell>
          <cell r="F10009" t="str">
            <v>5100.02</v>
          </cell>
          <cell r="G10009" t="str">
            <v>Benefits Health Insurance</v>
          </cell>
          <cell r="H10009">
            <v>0</v>
          </cell>
          <cell r="I10009">
            <v>0</v>
          </cell>
          <cell r="J10009">
            <v>0</v>
          </cell>
          <cell r="K10009">
            <v>0</v>
          </cell>
          <cell r="L10009">
            <v>0</v>
          </cell>
          <cell r="M10009">
            <v>0</v>
          </cell>
          <cell r="N10009">
            <v>0</v>
          </cell>
          <cell r="O10009" t="str">
            <v>+++</v>
          </cell>
        </row>
        <row r="10010">
          <cell r="A10010" t="str">
            <v>640.45.41.000-5100.03</v>
          </cell>
          <cell r="B10010" t="str">
            <v>640</v>
          </cell>
          <cell r="C10010" t="str">
            <v>45</v>
          </cell>
          <cell r="D10010" t="str">
            <v>41</v>
          </cell>
          <cell r="E10010" t="str">
            <v>000</v>
          </cell>
          <cell r="F10010" t="str">
            <v>5100.03</v>
          </cell>
          <cell r="G10010" t="str">
            <v>Benefits Dental Insurance</v>
          </cell>
          <cell r="H10010">
            <v>0</v>
          </cell>
          <cell r="I10010">
            <v>0</v>
          </cell>
          <cell r="J10010">
            <v>0</v>
          </cell>
          <cell r="K10010">
            <v>0</v>
          </cell>
          <cell r="L10010">
            <v>0</v>
          </cell>
          <cell r="M10010">
            <v>0</v>
          </cell>
          <cell r="N10010">
            <v>0</v>
          </cell>
          <cell r="O10010" t="str">
            <v>+++</v>
          </cell>
        </row>
        <row r="10011">
          <cell r="A10011" t="str">
            <v>640.45.41.000-5100.04</v>
          </cell>
          <cell r="B10011" t="str">
            <v>640</v>
          </cell>
          <cell r="C10011" t="str">
            <v>45</v>
          </cell>
          <cell r="D10011" t="str">
            <v>41</v>
          </cell>
          <cell r="E10011" t="str">
            <v>000</v>
          </cell>
          <cell r="F10011" t="str">
            <v>5100.04</v>
          </cell>
          <cell r="G10011" t="str">
            <v>Benefits Vision Insurance</v>
          </cell>
          <cell r="H10011">
            <v>0</v>
          </cell>
          <cell r="I10011">
            <v>0</v>
          </cell>
          <cell r="J10011">
            <v>0</v>
          </cell>
          <cell r="K10011">
            <v>0</v>
          </cell>
          <cell r="L10011">
            <v>0</v>
          </cell>
          <cell r="M10011">
            <v>0</v>
          </cell>
          <cell r="N10011">
            <v>0</v>
          </cell>
          <cell r="O10011" t="str">
            <v>+++</v>
          </cell>
        </row>
        <row r="10012">
          <cell r="A10012" t="str">
            <v>640.45.41.000-5100.05</v>
          </cell>
          <cell r="B10012" t="str">
            <v>640</v>
          </cell>
          <cell r="C10012" t="str">
            <v>45</v>
          </cell>
          <cell r="D10012" t="str">
            <v>41</v>
          </cell>
          <cell r="E10012" t="str">
            <v>000</v>
          </cell>
          <cell r="F10012" t="str">
            <v>5100.05</v>
          </cell>
          <cell r="G10012" t="str">
            <v>Benefits Life Insurance</v>
          </cell>
          <cell r="H10012">
            <v>0</v>
          </cell>
          <cell r="I10012">
            <v>0</v>
          </cell>
          <cell r="J10012">
            <v>0</v>
          </cell>
          <cell r="K10012">
            <v>0</v>
          </cell>
          <cell r="L10012">
            <v>0</v>
          </cell>
          <cell r="M10012">
            <v>0</v>
          </cell>
          <cell r="N10012">
            <v>0</v>
          </cell>
          <cell r="O10012" t="str">
            <v>+++</v>
          </cell>
        </row>
        <row r="10013">
          <cell r="A10013" t="str">
            <v>640.45.41.000-5100.06</v>
          </cell>
          <cell r="B10013" t="str">
            <v>640</v>
          </cell>
          <cell r="C10013" t="str">
            <v>45</v>
          </cell>
          <cell r="D10013" t="str">
            <v>41</v>
          </cell>
          <cell r="E10013" t="str">
            <v>000</v>
          </cell>
          <cell r="F10013" t="str">
            <v>5100.06</v>
          </cell>
          <cell r="G10013" t="str">
            <v>Benefits Worker's Comp</v>
          </cell>
          <cell r="H10013">
            <v>0</v>
          </cell>
          <cell r="I10013">
            <v>0</v>
          </cell>
          <cell r="J10013">
            <v>0</v>
          </cell>
          <cell r="K10013">
            <v>0</v>
          </cell>
          <cell r="L10013">
            <v>0</v>
          </cell>
          <cell r="M10013">
            <v>0</v>
          </cell>
          <cell r="N10013">
            <v>0</v>
          </cell>
          <cell r="O10013" t="str">
            <v>+++</v>
          </cell>
        </row>
        <row r="10014">
          <cell r="A10014" t="str">
            <v>640.45.41.000-5100.07</v>
          </cell>
          <cell r="B10014" t="str">
            <v>640</v>
          </cell>
          <cell r="C10014" t="str">
            <v>45</v>
          </cell>
          <cell r="D10014" t="str">
            <v>41</v>
          </cell>
          <cell r="E10014" t="str">
            <v>000</v>
          </cell>
          <cell r="F10014" t="str">
            <v>5100.07</v>
          </cell>
          <cell r="G10014" t="str">
            <v>Benefits Long Term Disability</v>
          </cell>
          <cell r="H10014">
            <v>0</v>
          </cell>
          <cell r="I10014">
            <v>0</v>
          </cell>
          <cell r="J10014">
            <v>0</v>
          </cell>
          <cell r="K10014">
            <v>0</v>
          </cell>
          <cell r="L10014">
            <v>0</v>
          </cell>
          <cell r="M10014">
            <v>0</v>
          </cell>
          <cell r="N10014">
            <v>0</v>
          </cell>
          <cell r="O10014" t="str">
            <v>+++</v>
          </cell>
        </row>
        <row r="10015">
          <cell r="A10015" t="str">
            <v>640.45.41.000-5100.08</v>
          </cell>
          <cell r="B10015" t="str">
            <v>640</v>
          </cell>
          <cell r="C10015" t="str">
            <v>45</v>
          </cell>
          <cell r="D10015" t="str">
            <v>41</v>
          </cell>
          <cell r="E10015" t="str">
            <v>000</v>
          </cell>
          <cell r="F10015" t="str">
            <v>5100.08</v>
          </cell>
          <cell r="G10015" t="str">
            <v>Benefits Deferred Compensation</v>
          </cell>
          <cell r="H10015">
            <v>0</v>
          </cell>
          <cell r="I10015">
            <v>0</v>
          </cell>
          <cell r="J10015">
            <v>0</v>
          </cell>
          <cell r="K10015">
            <v>0</v>
          </cell>
          <cell r="L10015">
            <v>0</v>
          </cell>
          <cell r="M10015">
            <v>0</v>
          </cell>
          <cell r="N10015">
            <v>0</v>
          </cell>
          <cell r="O10015" t="str">
            <v>+++</v>
          </cell>
        </row>
        <row r="10016">
          <cell r="A10016" t="str">
            <v>640.45.41.000-5100.09</v>
          </cell>
          <cell r="B10016" t="str">
            <v>640</v>
          </cell>
          <cell r="C10016" t="str">
            <v>45</v>
          </cell>
          <cell r="D10016" t="str">
            <v>41</v>
          </cell>
          <cell r="E10016" t="str">
            <v>000</v>
          </cell>
          <cell r="F10016" t="str">
            <v>5100.09</v>
          </cell>
          <cell r="G10016" t="str">
            <v>Benefits Unemployment Insurance</v>
          </cell>
          <cell r="H10016">
            <v>0</v>
          </cell>
          <cell r="I10016">
            <v>0</v>
          </cell>
          <cell r="J10016">
            <v>0</v>
          </cell>
          <cell r="K10016">
            <v>0</v>
          </cell>
          <cell r="L10016">
            <v>0</v>
          </cell>
          <cell r="M10016">
            <v>0</v>
          </cell>
          <cell r="N10016">
            <v>0</v>
          </cell>
          <cell r="O10016" t="str">
            <v>+++</v>
          </cell>
        </row>
        <row r="10017">
          <cell r="A10017" t="str">
            <v>640.45.41.000-5100.11</v>
          </cell>
          <cell r="B10017" t="str">
            <v>640</v>
          </cell>
          <cell r="C10017" t="str">
            <v>45</v>
          </cell>
          <cell r="D10017" t="str">
            <v>41</v>
          </cell>
          <cell r="E10017" t="str">
            <v>000</v>
          </cell>
          <cell r="F10017" t="str">
            <v>5100.11</v>
          </cell>
          <cell r="G10017" t="str">
            <v>Benefits Medicare</v>
          </cell>
          <cell r="H10017">
            <v>0</v>
          </cell>
          <cell r="I10017">
            <v>0</v>
          </cell>
          <cell r="J10017">
            <v>0</v>
          </cell>
          <cell r="K10017">
            <v>0</v>
          </cell>
          <cell r="L10017">
            <v>0</v>
          </cell>
          <cell r="M10017">
            <v>0</v>
          </cell>
          <cell r="N10017">
            <v>0</v>
          </cell>
          <cell r="O10017" t="str">
            <v>+++</v>
          </cell>
        </row>
        <row r="10018">
          <cell r="A10018" t="str">
            <v>640.45.41.000-5100.15</v>
          </cell>
          <cell r="B10018" t="str">
            <v>640</v>
          </cell>
          <cell r="C10018" t="str">
            <v>45</v>
          </cell>
          <cell r="D10018" t="str">
            <v>41</v>
          </cell>
          <cell r="E10018" t="str">
            <v>000</v>
          </cell>
          <cell r="F10018" t="str">
            <v>5100.15</v>
          </cell>
          <cell r="G10018" t="str">
            <v>Benefits Cell Phone Allowance</v>
          </cell>
          <cell r="H10018">
            <v>0</v>
          </cell>
          <cell r="I10018">
            <v>0</v>
          </cell>
          <cell r="J10018">
            <v>0</v>
          </cell>
          <cell r="K10018">
            <v>0</v>
          </cell>
          <cell r="L10018">
            <v>0</v>
          </cell>
          <cell r="M10018">
            <v>0</v>
          </cell>
          <cell r="N10018">
            <v>0</v>
          </cell>
          <cell r="O10018" t="str">
            <v>+++</v>
          </cell>
        </row>
        <row r="10019">
          <cell r="A10019" t="str">
            <v>640.45.41.000-5100.17</v>
          </cell>
          <cell r="B10019" t="str">
            <v>640</v>
          </cell>
          <cell r="C10019" t="str">
            <v>45</v>
          </cell>
          <cell r="D10019" t="str">
            <v>41</v>
          </cell>
          <cell r="E10019" t="str">
            <v>000</v>
          </cell>
          <cell r="F10019" t="str">
            <v>5100.17</v>
          </cell>
          <cell r="G10019" t="str">
            <v>Benefits Other Post Employment Benefits</v>
          </cell>
          <cell r="H10019">
            <v>0</v>
          </cell>
          <cell r="I10019">
            <v>0</v>
          </cell>
          <cell r="J10019">
            <v>0</v>
          </cell>
          <cell r="K10019">
            <v>0</v>
          </cell>
          <cell r="L10019">
            <v>0</v>
          </cell>
          <cell r="M10019">
            <v>0</v>
          </cell>
          <cell r="N10019">
            <v>0</v>
          </cell>
          <cell r="O10019" t="str">
            <v>+++</v>
          </cell>
        </row>
        <row r="10020">
          <cell r="A10020" t="str">
            <v>640.45.41.000-6000.01</v>
          </cell>
          <cell r="B10020" t="str">
            <v>640</v>
          </cell>
          <cell r="C10020" t="str">
            <v>45</v>
          </cell>
          <cell r="D10020" t="str">
            <v>41</v>
          </cell>
          <cell r="E10020" t="str">
            <v>000</v>
          </cell>
          <cell r="F10020" t="str">
            <v>6000.01</v>
          </cell>
          <cell r="G10020" t="str">
            <v>Professional Services General</v>
          </cell>
          <cell r="H10020">
            <v>0</v>
          </cell>
          <cell r="I10020">
            <v>0</v>
          </cell>
          <cell r="J10020">
            <v>0</v>
          </cell>
          <cell r="K10020">
            <v>0</v>
          </cell>
          <cell r="L10020">
            <v>0</v>
          </cell>
          <cell r="M10020">
            <v>0</v>
          </cell>
          <cell r="N10020">
            <v>0</v>
          </cell>
          <cell r="O10020" t="str">
            <v>+++</v>
          </cell>
        </row>
        <row r="10021">
          <cell r="A10021" t="str">
            <v>640.45.41.000-6000.10</v>
          </cell>
          <cell r="B10021" t="str">
            <v>640</v>
          </cell>
          <cell r="C10021" t="str">
            <v>45</v>
          </cell>
          <cell r="D10021" t="str">
            <v>41</v>
          </cell>
          <cell r="E10021" t="str">
            <v>000</v>
          </cell>
          <cell r="F10021" t="str">
            <v>6000.10</v>
          </cell>
          <cell r="G10021" t="str">
            <v>Professional Services Consultant</v>
          </cell>
          <cell r="H10021">
            <v>0</v>
          </cell>
          <cell r="I10021">
            <v>0</v>
          </cell>
          <cell r="J10021">
            <v>0</v>
          </cell>
          <cell r="K10021">
            <v>0</v>
          </cell>
          <cell r="L10021">
            <v>0</v>
          </cell>
          <cell r="M10021">
            <v>0</v>
          </cell>
          <cell r="N10021">
            <v>0</v>
          </cell>
          <cell r="O10021" t="str">
            <v>+++</v>
          </cell>
        </row>
        <row r="10022">
          <cell r="A10022" t="str">
            <v>640.45.41.000-6000.12</v>
          </cell>
          <cell r="B10022" t="str">
            <v>640</v>
          </cell>
          <cell r="C10022" t="str">
            <v>45</v>
          </cell>
          <cell r="D10022" t="str">
            <v>41</v>
          </cell>
          <cell r="E10022" t="str">
            <v>000</v>
          </cell>
          <cell r="F10022" t="str">
            <v>6000.12</v>
          </cell>
          <cell r="G10022" t="str">
            <v>Professional Services Contract Services</v>
          </cell>
          <cell r="H10022">
            <v>0</v>
          </cell>
          <cell r="I10022">
            <v>0</v>
          </cell>
          <cell r="J10022">
            <v>0</v>
          </cell>
          <cell r="K10022">
            <v>0</v>
          </cell>
          <cell r="L10022">
            <v>0</v>
          </cell>
          <cell r="M10022">
            <v>0</v>
          </cell>
          <cell r="N10022">
            <v>0</v>
          </cell>
          <cell r="O10022" t="str">
            <v>+++</v>
          </cell>
        </row>
        <row r="10023">
          <cell r="A10023" t="str">
            <v>640.45.41.000-6000.13</v>
          </cell>
          <cell r="B10023" t="str">
            <v>640</v>
          </cell>
          <cell r="C10023" t="str">
            <v>45</v>
          </cell>
          <cell r="D10023" t="str">
            <v>41</v>
          </cell>
          <cell r="E10023" t="str">
            <v>000</v>
          </cell>
          <cell r="F10023" t="str">
            <v>6000.13</v>
          </cell>
          <cell r="G10023" t="str">
            <v>Professional Services Compliance Monitoring</v>
          </cell>
          <cell r="H10023">
            <v>0</v>
          </cell>
          <cell r="I10023">
            <v>0</v>
          </cell>
          <cell r="J10023">
            <v>0</v>
          </cell>
          <cell r="K10023">
            <v>0</v>
          </cell>
          <cell r="L10023">
            <v>0</v>
          </cell>
          <cell r="M10023">
            <v>0</v>
          </cell>
          <cell r="N10023">
            <v>0</v>
          </cell>
          <cell r="O10023" t="str">
            <v>+++</v>
          </cell>
        </row>
        <row r="10024">
          <cell r="A10024" t="str">
            <v>640.45.41.000-6000.14</v>
          </cell>
          <cell r="B10024" t="str">
            <v>640</v>
          </cell>
          <cell r="C10024" t="str">
            <v>45</v>
          </cell>
          <cell r="D10024" t="str">
            <v>41</v>
          </cell>
          <cell r="E10024" t="str">
            <v>000</v>
          </cell>
          <cell r="F10024" t="str">
            <v>6000.14</v>
          </cell>
          <cell r="G10024" t="str">
            <v>Professional Services IW Pre Analysis</v>
          </cell>
          <cell r="H10024">
            <v>0</v>
          </cell>
          <cell r="I10024">
            <v>0</v>
          </cell>
          <cell r="J10024">
            <v>0</v>
          </cell>
          <cell r="K10024">
            <v>0</v>
          </cell>
          <cell r="L10024">
            <v>0</v>
          </cell>
          <cell r="M10024">
            <v>0</v>
          </cell>
          <cell r="N10024">
            <v>0</v>
          </cell>
          <cell r="O10024" t="str">
            <v>+++</v>
          </cell>
        </row>
        <row r="10025">
          <cell r="A10025" t="str">
            <v>640.45.41.000-6000.18</v>
          </cell>
          <cell r="B10025" t="str">
            <v>640</v>
          </cell>
          <cell r="C10025" t="str">
            <v>45</v>
          </cell>
          <cell r="D10025" t="str">
            <v>41</v>
          </cell>
          <cell r="E10025" t="str">
            <v>000</v>
          </cell>
          <cell r="F10025" t="str">
            <v>6000.18</v>
          </cell>
          <cell r="G10025" t="str">
            <v>Professional Services Legal</v>
          </cell>
          <cell r="H10025">
            <v>0</v>
          </cell>
          <cell r="I10025">
            <v>0</v>
          </cell>
          <cell r="J10025">
            <v>0</v>
          </cell>
          <cell r="K10025">
            <v>0</v>
          </cell>
          <cell r="L10025">
            <v>0</v>
          </cell>
          <cell r="M10025">
            <v>0</v>
          </cell>
          <cell r="N10025">
            <v>0</v>
          </cell>
          <cell r="O10025" t="str">
            <v>+++</v>
          </cell>
        </row>
        <row r="10026">
          <cell r="A10026" t="str">
            <v>640.45.41.000-6100.01</v>
          </cell>
          <cell r="B10026" t="str">
            <v>640</v>
          </cell>
          <cell r="C10026" t="str">
            <v>45</v>
          </cell>
          <cell r="D10026" t="str">
            <v>41</v>
          </cell>
          <cell r="E10026" t="str">
            <v>000</v>
          </cell>
          <cell r="F10026" t="str">
            <v>6100.01</v>
          </cell>
          <cell r="G10026" t="str">
            <v>Utilities Electric</v>
          </cell>
          <cell r="H10026">
            <v>0</v>
          </cell>
          <cell r="I10026">
            <v>0</v>
          </cell>
          <cell r="J10026">
            <v>0</v>
          </cell>
          <cell r="K10026">
            <v>0</v>
          </cell>
          <cell r="L10026">
            <v>0</v>
          </cell>
          <cell r="M10026">
            <v>0</v>
          </cell>
          <cell r="N10026">
            <v>0</v>
          </cell>
          <cell r="O10026" t="str">
            <v>+++</v>
          </cell>
        </row>
        <row r="10027">
          <cell r="A10027" t="str">
            <v>640.45.41.000-6100.02</v>
          </cell>
          <cell r="B10027" t="str">
            <v>640</v>
          </cell>
          <cell r="C10027" t="str">
            <v>45</v>
          </cell>
          <cell r="D10027" t="str">
            <v>41</v>
          </cell>
          <cell r="E10027" t="str">
            <v>000</v>
          </cell>
          <cell r="F10027" t="str">
            <v>6100.02</v>
          </cell>
          <cell r="G10027" t="str">
            <v>Utilities Telephone</v>
          </cell>
          <cell r="H10027">
            <v>0</v>
          </cell>
          <cell r="I10027">
            <v>0</v>
          </cell>
          <cell r="J10027">
            <v>0</v>
          </cell>
          <cell r="K10027">
            <v>0</v>
          </cell>
          <cell r="L10027">
            <v>0</v>
          </cell>
          <cell r="M10027">
            <v>0</v>
          </cell>
          <cell r="N10027">
            <v>0</v>
          </cell>
          <cell r="O10027" t="str">
            <v>+++</v>
          </cell>
        </row>
        <row r="10028">
          <cell r="A10028" t="str">
            <v>640.45.41.000-6100.03</v>
          </cell>
          <cell r="B10028" t="str">
            <v>640</v>
          </cell>
          <cell r="C10028" t="str">
            <v>45</v>
          </cell>
          <cell r="D10028" t="str">
            <v>41</v>
          </cell>
          <cell r="E10028" t="str">
            <v>000</v>
          </cell>
          <cell r="F10028" t="str">
            <v>6100.03</v>
          </cell>
          <cell r="G10028" t="str">
            <v>Utilities Data Transmission / ISP</v>
          </cell>
          <cell r="H10028">
            <v>0</v>
          </cell>
          <cell r="I10028">
            <v>0</v>
          </cell>
          <cell r="J10028">
            <v>0</v>
          </cell>
          <cell r="K10028">
            <v>0</v>
          </cell>
          <cell r="L10028">
            <v>0</v>
          </cell>
          <cell r="M10028">
            <v>0</v>
          </cell>
          <cell r="N10028">
            <v>0</v>
          </cell>
          <cell r="O10028" t="str">
            <v>+++</v>
          </cell>
        </row>
        <row r="10029">
          <cell r="A10029" t="str">
            <v>640.45.41.000-6200.01</v>
          </cell>
          <cell r="B10029" t="str">
            <v>640</v>
          </cell>
          <cell r="C10029" t="str">
            <v>45</v>
          </cell>
          <cell r="D10029" t="str">
            <v>41</v>
          </cell>
          <cell r="E10029" t="str">
            <v>000</v>
          </cell>
          <cell r="F10029" t="str">
            <v>6200.01</v>
          </cell>
          <cell r="G10029" t="str">
            <v>Supplies Office</v>
          </cell>
          <cell r="H10029">
            <v>0</v>
          </cell>
          <cell r="I10029">
            <v>0</v>
          </cell>
          <cell r="J10029">
            <v>0</v>
          </cell>
          <cell r="K10029">
            <v>0</v>
          </cell>
          <cell r="L10029">
            <v>0</v>
          </cell>
          <cell r="M10029">
            <v>0</v>
          </cell>
          <cell r="N10029">
            <v>0</v>
          </cell>
          <cell r="O10029" t="str">
            <v>+++</v>
          </cell>
        </row>
        <row r="10030">
          <cell r="A10030" t="str">
            <v>640.45.41.000-6200.02</v>
          </cell>
          <cell r="B10030" t="str">
            <v>640</v>
          </cell>
          <cell r="C10030" t="str">
            <v>45</v>
          </cell>
          <cell r="D10030" t="str">
            <v>41</v>
          </cell>
          <cell r="E10030" t="str">
            <v>000</v>
          </cell>
          <cell r="F10030" t="str">
            <v>6200.02</v>
          </cell>
          <cell r="G10030" t="str">
            <v>Supplies Special Department</v>
          </cell>
          <cell r="H10030">
            <v>0</v>
          </cell>
          <cell r="I10030">
            <v>0</v>
          </cell>
          <cell r="J10030">
            <v>0</v>
          </cell>
          <cell r="K10030">
            <v>0</v>
          </cell>
          <cell r="L10030">
            <v>0</v>
          </cell>
          <cell r="M10030">
            <v>0</v>
          </cell>
          <cell r="N10030">
            <v>0</v>
          </cell>
          <cell r="O10030" t="str">
            <v>+++</v>
          </cell>
        </row>
        <row r="10031">
          <cell r="A10031" t="str">
            <v>640.45.41.000-6200.03</v>
          </cell>
          <cell r="B10031" t="str">
            <v>640</v>
          </cell>
          <cell r="C10031" t="str">
            <v>45</v>
          </cell>
          <cell r="D10031" t="str">
            <v>41</v>
          </cell>
          <cell r="E10031" t="str">
            <v>000</v>
          </cell>
          <cell r="F10031" t="str">
            <v>6200.03</v>
          </cell>
          <cell r="G10031" t="str">
            <v>Supplies Copier Maintenance &amp; Supplies</v>
          </cell>
          <cell r="H10031">
            <v>0</v>
          </cell>
          <cell r="I10031">
            <v>0</v>
          </cell>
          <cell r="J10031">
            <v>0</v>
          </cell>
          <cell r="K10031">
            <v>0</v>
          </cell>
          <cell r="L10031">
            <v>0</v>
          </cell>
          <cell r="M10031">
            <v>0</v>
          </cell>
          <cell r="N10031">
            <v>0</v>
          </cell>
          <cell r="O10031" t="str">
            <v>+++</v>
          </cell>
        </row>
        <row r="10032">
          <cell r="A10032" t="str">
            <v>640.45.41.000-6200.04</v>
          </cell>
          <cell r="B10032" t="str">
            <v>640</v>
          </cell>
          <cell r="C10032" t="str">
            <v>45</v>
          </cell>
          <cell r="D10032" t="str">
            <v>41</v>
          </cell>
          <cell r="E10032" t="str">
            <v>000</v>
          </cell>
          <cell r="F10032" t="str">
            <v>6200.04</v>
          </cell>
          <cell r="G10032" t="str">
            <v>Supplies Postage</v>
          </cell>
          <cell r="H10032">
            <v>0</v>
          </cell>
          <cell r="I10032">
            <v>0</v>
          </cell>
          <cell r="J10032">
            <v>0</v>
          </cell>
          <cell r="K10032">
            <v>0</v>
          </cell>
          <cell r="L10032">
            <v>0</v>
          </cell>
          <cell r="M10032">
            <v>0</v>
          </cell>
          <cell r="N10032">
            <v>0</v>
          </cell>
          <cell r="O10032" t="str">
            <v>+++</v>
          </cell>
        </row>
        <row r="10033">
          <cell r="A10033" t="str">
            <v>640.45.41.000-6200.05</v>
          </cell>
          <cell r="B10033" t="str">
            <v>640</v>
          </cell>
          <cell r="C10033" t="str">
            <v>45</v>
          </cell>
          <cell r="D10033" t="str">
            <v>41</v>
          </cell>
          <cell r="E10033" t="str">
            <v>000</v>
          </cell>
          <cell r="F10033" t="str">
            <v>6200.05</v>
          </cell>
          <cell r="G10033" t="str">
            <v>Supplies Gasoline</v>
          </cell>
          <cell r="H10033">
            <v>0</v>
          </cell>
          <cell r="I10033">
            <v>0</v>
          </cell>
          <cell r="J10033">
            <v>0</v>
          </cell>
          <cell r="K10033">
            <v>0</v>
          </cell>
          <cell r="L10033">
            <v>0</v>
          </cell>
          <cell r="M10033">
            <v>0</v>
          </cell>
          <cell r="N10033">
            <v>0</v>
          </cell>
          <cell r="O10033" t="str">
            <v>+++</v>
          </cell>
        </row>
        <row r="10034">
          <cell r="A10034" t="str">
            <v>640.45.41.000-6200.09</v>
          </cell>
          <cell r="B10034" t="str">
            <v>640</v>
          </cell>
          <cell r="C10034" t="str">
            <v>45</v>
          </cell>
          <cell r="D10034" t="str">
            <v>41</v>
          </cell>
          <cell r="E10034" t="str">
            <v>000</v>
          </cell>
          <cell r="F10034" t="str">
            <v>6200.09</v>
          </cell>
          <cell r="G10034" t="str">
            <v>Supplies Data Processing</v>
          </cell>
          <cell r="H10034">
            <v>0</v>
          </cell>
          <cell r="I10034">
            <v>0</v>
          </cell>
          <cell r="J10034">
            <v>0</v>
          </cell>
          <cell r="K10034">
            <v>0</v>
          </cell>
          <cell r="L10034">
            <v>0</v>
          </cell>
          <cell r="M10034">
            <v>0</v>
          </cell>
          <cell r="N10034">
            <v>0</v>
          </cell>
          <cell r="O10034" t="str">
            <v>+++</v>
          </cell>
        </row>
        <row r="10035">
          <cell r="A10035" t="str">
            <v>640.45.41.000-6300.01</v>
          </cell>
          <cell r="B10035" t="str">
            <v>640</v>
          </cell>
          <cell r="C10035" t="str">
            <v>45</v>
          </cell>
          <cell r="D10035" t="str">
            <v>41</v>
          </cell>
          <cell r="E10035" t="str">
            <v>000</v>
          </cell>
          <cell r="F10035" t="str">
            <v>6300.01</v>
          </cell>
          <cell r="G10035" t="str">
            <v>Dues &amp; Subscriptions Memberships</v>
          </cell>
          <cell r="H10035">
            <v>0</v>
          </cell>
          <cell r="I10035">
            <v>0</v>
          </cell>
          <cell r="J10035">
            <v>0</v>
          </cell>
          <cell r="K10035">
            <v>0</v>
          </cell>
          <cell r="L10035">
            <v>0</v>
          </cell>
          <cell r="M10035">
            <v>0</v>
          </cell>
          <cell r="N10035">
            <v>0</v>
          </cell>
          <cell r="O10035" t="str">
            <v>+++</v>
          </cell>
        </row>
        <row r="10036">
          <cell r="A10036" t="str">
            <v>640.45.41.000-6300.02</v>
          </cell>
          <cell r="B10036" t="str">
            <v>640</v>
          </cell>
          <cell r="C10036" t="str">
            <v>45</v>
          </cell>
          <cell r="D10036" t="str">
            <v>41</v>
          </cell>
          <cell r="E10036" t="str">
            <v>000</v>
          </cell>
          <cell r="F10036" t="str">
            <v>6300.02</v>
          </cell>
          <cell r="G10036" t="str">
            <v>Dues &amp; Subscriptions Publications</v>
          </cell>
          <cell r="H10036">
            <v>0</v>
          </cell>
          <cell r="I10036">
            <v>0</v>
          </cell>
          <cell r="J10036">
            <v>0</v>
          </cell>
          <cell r="K10036">
            <v>0</v>
          </cell>
          <cell r="L10036">
            <v>0</v>
          </cell>
          <cell r="M10036">
            <v>0</v>
          </cell>
          <cell r="N10036">
            <v>0</v>
          </cell>
          <cell r="O10036" t="str">
            <v>+++</v>
          </cell>
        </row>
        <row r="10037">
          <cell r="A10037" t="str">
            <v>640.45.41.000-6300.03</v>
          </cell>
          <cell r="B10037" t="str">
            <v>640</v>
          </cell>
          <cell r="C10037" t="str">
            <v>45</v>
          </cell>
          <cell r="D10037" t="str">
            <v>41</v>
          </cell>
          <cell r="E10037" t="str">
            <v>000</v>
          </cell>
          <cell r="F10037" t="str">
            <v>6300.03</v>
          </cell>
          <cell r="G10037" t="str">
            <v>Dues &amp; Subscriptions Certifications</v>
          </cell>
          <cell r="H10037">
            <v>0</v>
          </cell>
          <cell r="I10037">
            <v>0</v>
          </cell>
          <cell r="J10037">
            <v>0</v>
          </cell>
          <cell r="K10037">
            <v>0</v>
          </cell>
          <cell r="L10037">
            <v>0</v>
          </cell>
          <cell r="M10037">
            <v>0</v>
          </cell>
          <cell r="N10037">
            <v>0</v>
          </cell>
          <cell r="O10037" t="str">
            <v>+++</v>
          </cell>
        </row>
        <row r="10038">
          <cell r="A10038" t="str">
            <v>640.45.41.000-6350.01</v>
          </cell>
          <cell r="B10038" t="str">
            <v>640</v>
          </cell>
          <cell r="C10038" t="str">
            <v>45</v>
          </cell>
          <cell r="D10038" t="str">
            <v>41</v>
          </cell>
          <cell r="E10038" t="str">
            <v>000</v>
          </cell>
          <cell r="F10038" t="str">
            <v>6350.01</v>
          </cell>
          <cell r="G10038" t="str">
            <v>Maintenance Agreements &amp; Licenses License/Software Maintenance</v>
          </cell>
          <cell r="H10038">
            <v>0</v>
          </cell>
          <cell r="I10038">
            <v>0</v>
          </cell>
          <cell r="J10038">
            <v>0</v>
          </cell>
          <cell r="K10038">
            <v>0</v>
          </cell>
          <cell r="L10038">
            <v>0</v>
          </cell>
          <cell r="M10038">
            <v>0</v>
          </cell>
          <cell r="N10038">
            <v>0</v>
          </cell>
          <cell r="O10038" t="str">
            <v>+++</v>
          </cell>
        </row>
        <row r="10039">
          <cell r="A10039" t="str">
            <v>640.45.41.000-6350.02</v>
          </cell>
          <cell r="B10039" t="str">
            <v>640</v>
          </cell>
          <cell r="C10039" t="str">
            <v>45</v>
          </cell>
          <cell r="D10039" t="str">
            <v>41</v>
          </cell>
          <cell r="E10039" t="str">
            <v>000</v>
          </cell>
          <cell r="F10039" t="str">
            <v>6350.02</v>
          </cell>
          <cell r="G10039" t="str">
            <v>Maintenance Agreements &amp; Licenses Hardware Maintenance</v>
          </cell>
          <cell r="H10039">
            <v>0</v>
          </cell>
          <cell r="I10039">
            <v>0</v>
          </cell>
          <cell r="J10039">
            <v>0</v>
          </cell>
          <cell r="K10039">
            <v>0</v>
          </cell>
          <cell r="L10039">
            <v>0</v>
          </cell>
          <cell r="M10039">
            <v>0</v>
          </cell>
          <cell r="N10039">
            <v>0</v>
          </cell>
          <cell r="O10039" t="str">
            <v>+++</v>
          </cell>
        </row>
        <row r="10040">
          <cell r="A10040" t="str">
            <v>640.45.41.000-6350.03</v>
          </cell>
          <cell r="B10040" t="str">
            <v>640</v>
          </cell>
          <cell r="C10040" t="str">
            <v>45</v>
          </cell>
          <cell r="D10040" t="str">
            <v>41</v>
          </cell>
          <cell r="E10040" t="str">
            <v>000</v>
          </cell>
          <cell r="F10040" t="str">
            <v>6350.03</v>
          </cell>
          <cell r="G10040" t="str">
            <v>Maintenance Agreements &amp; Licenses Maintenance Agreements</v>
          </cell>
          <cell r="H10040">
            <v>0</v>
          </cell>
          <cell r="I10040">
            <v>0</v>
          </cell>
          <cell r="J10040">
            <v>0</v>
          </cell>
          <cell r="K10040">
            <v>0</v>
          </cell>
          <cell r="L10040">
            <v>0</v>
          </cell>
          <cell r="M10040">
            <v>0</v>
          </cell>
          <cell r="N10040">
            <v>0</v>
          </cell>
          <cell r="O10040" t="str">
            <v>+++</v>
          </cell>
        </row>
        <row r="10041">
          <cell r="A10041" t="str">
            <v>640.45.41.000-6350.04</v>
          </cell>
          <cell r="B10041" t="str">
            <v>640</v>
          </cell>
          <cell r="C10041" t="str">
            <v>45</v>
          </cell>
          <cell r="D10041" t="str">
            <v>41</v>
          </cell>
          <cell r="E10041" t="str">
            <v>000</v>
          </cell>
          <cell r="F10041" t="str">
            <v>6350.04</v>
          </cell>
          <cell r="G10041" t="str">
            <v>Maintenance Agreements &amp; Licenses SCADA</v>
          </cell>
          <cell r="H10041">
            <v>0</v>
          </cell>
          <cell r="I10041">
            <v>0</v>
          </cell>
          <cell r="J10041">
            <v>0</v>
          </cell>
          <cell r="K10041">
            <v>0</v>
          </cell>
          <cell r="L10041">
            <v>0</v>
          </cell>
          <cell r="M10041">
            <v>0</v>
          </cell>
          <cell r="N10041">
            <v>0</v>
          </cell>
          <cell r="O10041" t="str">
            <v>+++</v>
          </cell>
        </row>
        <row r="10042">
          <cell r="A10042" t="str">
            <v>640.45.41.000-6350.05</v>
          </cell>
          <cell r="B10042" t="str">
            <v>640</v>
          </cell>
          <cell r="C10042" t="str">
            <v>45</v>
          </cell>
          <cell r="D10042" t="str">
            <v>41</v>
          </cell>
          <cell r="E10042" t="str">
            <v>000</v>
          </cell>
          <cell r="F10042" t="str">
            <v>6350.05</v>
          </cell>
          <cell r="G10042" t="str">
            <v>Maintenance Agreements &amp; Licenses Traffic Control</v>
          </cell>
          <cell r="H10042">
            <v>0</v>
          </cell>
          <cell r="I10042">
            <v>0</v>
          </cell>
          <cell r="J10042">
            <v>0</v>
          </cell>
          <cell r="K10042">
            <v>0</v>
          </cell>
          <cell r="L10042">
            <v>0</v>
          </cell>
          <cell r="M10042">
            <v>0</v>
          </cell>
          <cell r="N10042">
            <v>0</v>
          </cell>
          <cell r="O10042" t="str">
            <v>+++</v>
          </cell>
        </row>
        <row r="10043">
          <cell r="A10043" t="str">
            <v>640.45.41.000-6350.06</v>
          </cell>
          <cell r="B10043" t="str">
            <v>640</v>
          </cell>
          <cell r="C10043" t="str">
            <v>45</v>
          </cell>
          <cell r="D10043" t="str">
            <v>41</v>
          </cell>
          <cell r="E10043" t="str">
            <v>000</v>
          </cell>
          <cell r="F10043" t="str">
            <v>6350.06</v>
          </cell>
          <cell r="G10043" t="str">
            <v>Maintenance Agreements &amp; Licenses Streetlights</v>
          </cell>
          <cell r="H10043">
            <v>0</v>
          </cell>
          <cell r="I10043">
            <v>0</v>
          </cell>
          <cell r="J10043">
            <v>0</v>
          </cell>
          <cell r="K10043">
            <v>0</v>
          </cell>
          <cell r="L10043">
            <v>0</v>
          </cell>
          <cell r="M10043">
            <v>0</v>
          </cell>
          <cell r="N10043">
            <v>0</v>
          </cell>
          <cell r="O10043" t="str">
            <v>+++</v>
          </cell>
        </row>
        <row r="10044">
          <cell r="A10044" t="str">
            <v>640.45.41.000-6400.01</v>
          </cell>
          <cell r="B10044" t="str">
            <v>640</v>
          </cell>
          <cell r="C10044" t="str">
            <v>45</v>
          </cell>
          <cell r="D10044" t="str">
            <v>41</v>
          </cell>
          <cell r="E10044" t="str">
            <v>000</v>
          </cell>
          <cell r="F10044" t="str">
            <v>6400.01</v>
          </cell>
          <cell r="G10044" t="str">
            <v>Repairs &amp; Maintenance Building</v>
          </cell>
          <cell r="H10044">
            <v>0</v>
          </cell>
          <cell r="I10044">
            <v>0</v>
          </cell>
          <cell r="J10044">
            <v>0</v>
          </cell>
          <cell r="K10044">
            <v>0</v>
          </cell>
          <cell r="L10044">
            <v>0</v>
          </cell>
          <cell r="M10044">
            <v>0</v>
          </cell>
          <cell r="N10044">
            <v>0</v>
          </cell>
          <cell r="O10044" t="str">
            <v>+++</v>
          </cell>
        </row>
        <row r="10045">
          <cell r="A10045" t="str">
            <v>640.45.41.000-6400.02</v>
          </cell>
          <cell r="B10045" t="str">
            <v>640</v>
          </cell>
          <cell r="C10045" t="str">
            <v>45</v>
          </cell>
          <cell r="D10045" t="str">
            <v>41</v>
          </cell>
          <cell r="E10045" t="str">
            <v>000</v>
          </cell>
          <cell r="F10045" t="str">
            <v>6400.02</v>
          </cell>
          <cell r="G10045" t="str">
            <v>Repairs &amp; Maintenance Minor Equipment/Other</v>
          </cell>
          <cell r="H10045">
            <v>0</v>
          </cell>
          <cell r="I10045">
            <v>0</v>
          </cell>
          <cell r="J10045">
            <v>0</v>
          </cell>
          <cell r="K10045">
            <v>0</v>
          </cell>
          <cell r="L10045">
            <v>0</v>
          </cell>
          <cell r="M10045">
            <v>0</v>
          </cell>
          <cell r="N10045">
            <v>0</v>
          </cell>
          <cell r="O10045" t="str">
            <v>+++</v>
          </cell>
        </row>
        <row r="10046">
          <cell r="A10046" t="str">
            <v>640.45.41.000-6400.03</v>
          </cell>
          <cell r="B10046" t="str">
            <v>640</v>
          </cell>
          <cell r="C10046" t="str">
            <v>45</v>
          </cell>
          <cell r="D10046" t="str">
            <v>41</v>
          </cell>
          <cell r="E10046" t="str">
            <v>000</v>
          </cell>
          <cell r="F10046" t="str">
            <v>6400.03</v>
          </cell>
          <cell r="G10046" t="str">
            <v>Repairs &amp; Maintenance Major Repair &amp; Contingency</v>
          </cell>
          <cell r="H10046">
            <v>0</v>
          </cell>
          <cell r="I10046">
            <v>0</v>
          </cell>
          <cell r="J10046">
            <v>0</v>
          </cell>
          <cell r="K10046">
            <v>0</v>
          </cell>
          <cell r="L10046">
            <v>0</v>
          </cell>
          <cell r="M10046">
            <v>0</v>
          </cell>
          <cell r="N10046">
            <v>0</v>
          </cell>
          <cell r="O10046" t="str">
            <v>+++</v>
          </cell>
        </row>
        <row r="10047">
          <cell r="A10047" t="str">
            <v>640.45.41.000-6400.04</v>
          </cell>
          <cell r="B10047" t="str">
            <v>640</v>
          </cell>
          <cell r="C10047" t="str">
            <v>45</v>
          </cell>
          <cell r="D10047" t="str">
            <v>41</v>
          </cell>
          <cell r="E10047" t="str">
            <v>000</v>
          </cell>
          <cell r="F10047" t="str">
            <v>6400.04</v>
          </cell>
          <cell r="G10047" t="str">
            <v>Repairs &amp; Maintenance Equipment Rental</v>
          </cell>
          <cell r="H10047">
            <v>0</v>
          </cell>
          <cell r="I10047">
            <v>0</v>
          </cell>
          <cell r="J10047">
            <v>0</v>
          </cell>
          <cell r="K10047">
            <v>0</v>
          </cell>
          <cell r="L10047">
            <v>0</v>
          </cell>
          <cell r="M10047">
            <v>0</v>
          </cell>
          <cell r="N10047">
            <v>0</v>
          </cell>
          <cell r="O10047" t="str">
            <v>+++</v>
          </cell>
        </row>
        <row r="10048">
          <cell r="A10048" t="str">
            <v>640.45.41.000-6400.05</v>
          </cell>
          <cell r="B10048" t="str">
            <v>640</v>
          </cell>
          <cell r="C10048" t="str">
            <v>45</v>
          </cell>
          <cell r="D10048" t="str">
            <v>41</v>
          </cell>
          <cell r="E10048" t="str">
            <v>000</v>
          </cell>
          <cell r="F10048" t="str">
            <v>6400.05</v>
          </cell>
          <cell r="G10048" t="str">
            <v>Repairs &amp; Maintenance Vehicle</v>
          </cell>
          <cell r="H10048">
            <v>0</v>
          </cell>
          <cell r="I10048">
            <v>0</v>
          </cell>
          <cell r="J10048">
            <v>0</v>
          </cell>
          <cell r="K10048">
            <v>0</v>
          </cell>
          <cell r="L10048">
            <v>0</v>
          </cell>
          <cell r="M10048">
            <v>0</v>
          </cell>
          <cell r="N10048">
            <v>0</v>
          </cell>
          <cell r="O10048" t="str">
            <v>+++</v>
          </cell>
        </row>
        <row r="10049">
          <cell r="A10049" t="str">
            <v>640.45.41.000-6600.01</v>
          </cell>
          <cell r="B10049" t="str">
            <v>640</v>
          </cell>
          <cell r="C10049" t="str">
            <v>45</v>
          </cell>
          <cell r="D10049" t="str">
            <v>41</v>
          </cell>
          <cell r="E10049" t="str">
            <v>000</v>
          </cell>
          <cell r="F10049" t="str">
            <v>6600.01</v>
          </cell>
          <cell r="G10049" t="str">
            <v>Administrative Expenses Meetings</v>
          </cell>
          <cell r="H10049">
            <v>0</v>
          </cell>
          <cell r="I10049">
            <v>0</v>
          </cell>
          <cell r="J10049">
            <v>0</v>
          </cell>
          <cell r="K10049">
            <v>0</v>
          </cell>
          <cell r="L10049">
            <v>0</v>
          </cell>
          <cell r="M10049">
            <v>0</v>
          </cell>
          <cell r="N10049">
            <v>0</v>
          </cell>
          <cell r="O10049" t="str">
            <v>+++</v>
          </cell>
        </row>
        <row r="10050">
          <cell r="A10050" t="str">
            <v>640.45.41.000-6600.03</v>
          </cell>
          <cell r="B10050" t="str">
            <v>640</v>
          </cell>
          <cell r="C10050" t="str">
            <v>45</v>
          </cell>
          <cell r="D10050" t="str">
            <v>41</v>
          </cell>
          <cell r="E10050" t="str">
            <v>000</v>
          </cell>
          <cell r="F10050" t="str">
            <v>6600.03</v>
          </cell>
          <cell r="G10050" t="str">
            <v>Administrative Expenses Mileage Reimbursement</v>
          </cell>
          <cell r="H10050">
            <v>0</v>
          </cell>
          <cell r="I10050">
            <v>0</v>
          </cell>
          <cell r="J10050">
            <v>0</v>
          </cell>
          <cell r="K10050">
            <v>0</v>
          </cell>
          <cell r="L10050">
            <v>0</v>
          </cell>
          <cell r="M10050">
            <v>0</v>
          </cell>
          <cell r="N10050">
            <v>0</v>
          </cell>
          <cell r="O10050" t="str">
            <v>+++</v>
          </cell>
        </row>
        <row r="10051">
          <cell r="A10051" t="str">
            <v>640.45.41.000-6600.04</v>
          </cell>
          <cell r="B10051" t="str">
            <v>640</v>
          </cell>
          <cell r="C10051" t="str">
            <v>45</v>
          </cell>
          <cell r="D10051" t="str">
            <v>41</v>
          </cell>
          <cell r="E10051" t="str">
            <v>000</v>
          </cell>
          <cell r="F10051" t="str">
            <v>6600.04</v>
          </cell>
          <cell r="G10051" t="str">
            <v>Administrative Expenses Training/Conferences</v>
          </cell>
          <cell r="H10051">
            <v>0</v>
          </cell>
          <cell r="I10051">
            <v>0</v>
          </cell>
          <cell r="J10051">
            <v>0</v>
          </cell>
          <cell r="K10051">
            <v>0</v>
          </cell>
          <cell r="L10051">
            <v>0</v>
          </cell>
          <cell r="M10051">
            <v>0</v>
          </cell>
          <cell r="N10051">
            <v>0</v>
          </cell>
          <cell r="O10051" t="str">
            <v>+++</v>
          </cell>
        </row>
        <row r="10052">
          <cell r="A10052" t="str">
            <v>640.45.41.000-6600.05</v>
          </cell>
          <cell r="B10052" t="str">
            <v>640</v>
          </cell>
          <cell r="C10052" t="str">
            <v>45</v>
          </cell>
          <cell r="D10052" t="str">
            <v>41</v>
          </cell>
          <cell r="E10052" t="str">
            <v>000</v>
          </cell>
          <cell r="F10052" t="str">
            <v>6600.05</v>
          </cell>
          <cell r="G10052" t="str">
            <v>Administrative Expenses Public/Legal Advertisement</v>
          </cell>
          <cell r="H10052">
            <v>0</v>
          </cell>
          <cell r="I10052">
            <v>0</v>
          </cell>
          <cell r="J10052">
            <v>0</v>
          </cell>
          <cell r="K10052">
            <v>0</v>
          </cell>
          <cell r="L10052">
            <v>0</v>
          </cell>
          <cell r="M10052">
            <v>0</v>
          </cell>
          <cell r="N10052">
            <v>0</v>
          </cell>
          <cell r="O10052" t="str">
            <v>+++</v>
          </cell>
        </row>
        <row r="10053">
          <cell r="A10053" t="str">
            <v>640.45.41.000-6600.06</v>
          </cell>
          <cell r="B10053" t="str">
            <v>640</v>
          </cell>
          <cell r="C10053" t="str">
            <v>45</v>
          </cell>
          <cell r="D10053" t="str">
            <v>41</v>
          </cell>
          <cell r="E10053" t="str">
            <v>000</v>
          </cell>
          <cell r="F10053" t="str">
            <v>6600.06</v>
          </cell>
          <cell r="G10053" t="str">
            <v>Administrative Expenses Property/Building Rental</v>
          </cell>
          <cell r="H10053">
            <v>0</v>
          </cell>
          <cell r="I10053">
            <v>0</v>
          </cell>
          <cell r="J10053">
            <v>0</v>
          </cell>
          <cell r="K10053">
            <v>0</v>
          </cell>
          <cell r="L10053">
            <v>0</v>
          </cell>
          <cell r="M10053">
            <v>0</v>
          </cell>
          <cell r="N10053">
            <v>0</v>
          </cell>
          <cell r="O10053" t="str">
            <v>+++</v>
          </cell>
        </row>
        <row r="10054">
          <cell r="A10054" t="str">
            <v>640.45.41.000-6600.07</v>
          </cell>
          <cell r="B10054" t="str">
            <v>640</v>
          </cell>
          <cell r="C10054" t="str">
            <v>45</v>
          </cell>
          <cell r="D10054" t="str">
            <v>41</v>
          </cell>
          <cell r="E10054" t="str">
            <v>000</v>
          </cell>
          <cell r="F10054" t="str">
            <v>6600.07</v>
          </cell>
          <cell r="G10054" t="str">
            <v>Administrative Expenses Employee Recruitment</v>
          </cell>
          <cell r="H10054">
            <v>0</v>
          </cell>
          <cell r="I10054">
            <v>0</v>
          </cell>
          <cell r="J10054">
            <v>0</v>
          </cell>
          <cell r="K10054">
            <v>0</v>
          </cell>
          <cell r="L10054">
            <v>0</v>
          </cell>
          <cell r="M10054">
            <v>0</v>
          </cell>
          <cell r="N10054">
            <v>0</v>
          </cell>
          <cell r="O10054" t="str">
            <v>+++</v>
          </cell>
        </row>
        <row r="10055">
          <cell r="A10055" t="str">
            <v>640.45.41.000-6600.08</v>
          </cell>
          <cell r="B10055" t="str">
            <v>640</v>
          </cell>
          <cell r="C10055" t="str">
            <v>45</v>
          </cell>
          <cell r="D10055" t="str">
            <v>41</v>
          </cell>
          <cell r="E10055" t="str">
            <v>000</v>
          </cell>
          <cell r="F10055" t="str">
            <v>6600.08</v>
          </cell>
          <cell r="G10055" t="str">
            <v>Administrative Expenses Employee Recognition</v>
          </cell>
          <cell r="H10055">
            <v>0</v>
          </cell>
          <cell r="I10055">
            <v>0</v>
          </cell>
          <cell r="J10055">
            <v>0</v>
          </cell>
          <cell r="K10055">
            <v>0</v>
          </cell>
          <cell r="L10055">
            <v>0</v>
          </cell>
          <cell r="M10055">
            <v>0</v>
          </cell>
          <cell r="N10055">
            <v>0</v>
          </cell>
          <cell r="O10055" t="str">
            <v>+++</v>
          </cell>
        </row>
        <row r="10056">
          <cell r="A10056" t="str">
            <v>640.45.41.000-6600.14</v>
          </cell>
          <cell r="B10056" t="str">
            <v>640</v>
          </cell>
          <cell r="C10056" t="str">
            <v>45</v>
          </cell>
          <cell r="D10056" t="str">
            <v>41</v>
          </cell>
          <cell r="E10056" t="str">
            <v>000</v>
          </cell>
          <cell r="F10056" t="str">
            <v>6600.14</v>
          </cell>
          <cell r="G10056" t="str">
            <v>Administrative Expenses Filing/Recording Fee</v>
          </cell>
          <cell r="H10056">
            <v>0</v>
          </cell>
          <cell r="I10056">
            <v>0</v>
          </cell>
          <cell r="J10056">
            <v>0</v>
          </cell>
          <cell r="K10056">
            <v>0</v>
          </cell>
          <cell r="L10056">
            <v>0</v>
          </cell>
          <cell r="M10056">
            <v>0</v>
          </cell>
          <cell r="N10056">
            <v>0</v>
          </cell>
          <cell r="O10056" t="str">
            <v>+++</v>
          </cell>
        </row>
        <row r="10057">
          <cell r="A10057" t="str">
            <v>640.45.41.000-6600.24</v>
          </cell>
          <cell r="B10057" t="str">
            <v>640</v>
          </cell>
          <cell r="C10057" t="str">
            <v>45</v>
          </cell>
          <cell r="D10057" t="str">
            <v>41</v>
          </cell>
          <cell r="E10057" t="str">
            <v>000</v>
          </cell>
          <cell r="F10057" t="str">
            <v>6600.24</v>
          </cell>
          <cell r="G10057" t="str">
            <v>Administrative Expenses Marketing</v>
          </cell>
          <cell r="H10057">
            <v>0</v>
          </cell>
          <cell r="I10057">
            <v>0</v>
          </cell>
          <cell r="J10057">
            <v>0</v>
          </cell>
          <cell r="K10057">
            <v>0</v>
          </cell>
          <cell r="L10057">
            <v>0</v>
          </cell>
          <cell r="M10057">
            <v>0</v>
          </cell>
          <cell r="N10057">
            <v>0</v>
          </cell>
          <cell r="O10057" t="str">
            <v>+++</v>
          </cell>
        </row>
        <row r="10058">
          <cell r="A10058" t="str">
            <v>640.45.41.000-6600.25</v>
          </cell>
          <cell r="B10058" t="str">
            <v>640</v>
          </cell>
          <cell r="C10058" t="str">
            <v>45</v>
          </cell>
          <cell r="D10058" t="str">
            <v>41</v>
          </cell>
          <cell r="E10058" t="str">
            <v>000</v>
          </cell>
          <cell r="F10058" t="str">
            <v>6600.25</v>
          </cell>
          <cell r="G10058" t="str">
            <v>Administrative Expenses Support Services-Indirect Labor</v>
          </cell>
          <cell r="H10058">
            <v>0</v>
          </cell>
          <cell r="I10058">
            <v>0</v>
          </cell>
          <cell r="J10058">
            <v>0</v>
          </cell>
          <cell r="K10058">
            <v>0</v>
          </cell>
          <cell r="L10058">
            <v>0</v>
          </cell>
          <cell r="M10058">
            <v>0</v>
          </cell>
          <cell r="N10058">
            <v>0</v>
          </cell>
          <cell r="O10058" t="str">
            <v>+++</v>
          </cell>
        </row>
        <row r="10059">
          <cell r="A10059" t="str">
            <v>640.45.41.000-6600.26</v>
          </cell>
          <cell r="B10059" t="str">
            <v>640</v>
          </cell>
          <cell r="C10059" t="str">
            <v>45</v>
          </cell>
          <cell r="D10059" t="str">
            <v>41</v>
          </cell>
          <cell r="E10059" t="str">
            <v>000</v>
          </cell>
          <cell r="F10059" t="str">
            <v>6600.26</v>
          </cell>
          <cell r="G10059" t="str">
            <v>Administrative Expenses Support Services-IT</v>
          </cell>
          <cell r="H10059">
            <v>0</v>
          </cell>
          <cell r="I10059">
            <v>0</v>
          </cell>
          <cell r="J10059">
            <v>0</v>
          </cell>
          <cell r="K10059">
            <v>0</v>
          </cell>
          <cell r="L10059">
            <v>0</v>
          </cell>
          <cell r="M10059">
            <v>0</v>
          </cell>
          <cell r="N10059">
            <v>0</v>
          </cell>
          <cell r="O10059" t="str">
            <v>+++</v>
          </cell>
        </row>
        <row r="10060">
          <cell r="A10060" t="str">
            <v>640.45.41.000-6600.27</v>
          </cell>
          <cell r="B10060" t="str">
            <v>640</v>
          </cell>
          <cell r="C10060" t="str">
            <v>45</v>
          </cell>
          <cell r="D10060" t="str">
            <v>41</v>
          </cell>
          <cell r="E10060" t="str">
            <v>000</v>
          </cell>
          <cell r="F10060" t="str">
            <v>6600.27</v>
          </cell>
          <cell r="G10060" t="str">
            <v>Administrative Expenses Support Services-Direct Labor</v>
          </cell>
          <cell r="H10060">
            <v>0</v>
          </cell>
          <cell r="I10060">
            <v>0</v>
          </cell>
          <cell r="J10060">
            <v>0</v>
          </cell>
          <cell r="K10060">
            <v>0</v>
          </cell>
          <cell r="L10060">
            <v>0</v>
          </cell>
          <cell r="M10060">
            <v>0</v>
          </cell>
          <cell r="N10060">
            <v>0</v>
          </cell>
          <cell r="O10060" t="str">
            <v>+++</v>
          </cell>
        </row>
        <row r="10061">
          <cell r="A10061" t="str">
            <v>640.45.41.000-6600.29</v>
          </cell>
          <cell r="B10061" t="str">
            <v>640</v>
          </cell>
          <cell r="C10061" t="str">
            <v>45</v>
          </cell>
          <cell r="D10061" t="str">
            <v>41</v>
          </cell>
          <cell r="E10061" t="str">
            <v>000</v>
          </cell>
          <cell r="F10061" t="str">
            <v>6600.29</v>
          </cell>
          <cell r="G10061" t="str">
            <v>Administrative Expenses Administration &amp; Planning</v>
          </cell>
          <cell r="H10061">
            <v>0</v>
          </cell>
          <cell r="I10061">
            <v>0</v>
          </cell>
          <cell r="J10061">
            <v>0</v>
          </cell>
          <cell r="K10061">
            <v>0</v>
          </cell>
          <cell r="L10061">
            <v>0</v>
          </cell>
          <cell r="M10061">
            <v>0</v>
          </cell>
          <cell r="N10061">
            <v>0</v>
          </cell>
          <cell r="O10061" t="str">
            <v>+++</v>
          </cell>
        </row>
        <row r="10062">
          <cell r="A10062" t="str">
            <v>640.45.41.000-6600.30</v>
          </cell>
          <cell r="B10062" t="str">
            <v>640</v>
          </cell>
          <cell r="C10062" t="str">
            <v>45</v>
          </cell>
          <cell r="D10062" t="str">
            <v>41</v>
          </cell>
          <cell r="E10062" t="str">
            <v>000</v>
          </cell>
          <cell r="F10062" t="str">
            <v>6600.30</v>
          </cell>
          <cell r="G10062" t="str">
            <v>Administrative Expenses Other Expenses</v>
          </cell>
          <cell r="H10062">
            <v>0</v>
          </cell>
          <cell r="I10062">
            <v>0</v>
          </cell>
          <cell r="J10062">
            <v>0</v>
          </cell>
          <cell r="K10062">
            <v>0</v>
          </cell>
          <cell r="L10062">
            <v>0</v>
          </cell>
          <cell r="M10062">
            <v>0</v>
          </cell>
          <cell r="N10062">
            <v>0</v>
          </cell>
          <cell r="O10062" t="str">
            <v>+++</v>
          </cell>
        </row>
        <row r="10063">
          <cell r="A10063" t="str">
            <v>640.45.41.000-7000.03</v>
          </cell>
          <cell r="B10063" t="str">
            <v>640</v>
          </cell>
          <cell r="C10063" t="str">
            <v>45</v>
          </cell>
          <cell r="D10063" t="str">
            <v>41</v>
          </cell>
          <cell r="E10063" t="str">
            <v>000</v>
          </cell>
          <cell r="F10063" t="str">
            <v>7000.03</v>
          </cell>
          <cell r="G10063" t="str">
            <v>Capital Outlay Operations Equip-Minor</v>
          </cell>
          <cell r="H10063">
            <v>0</v>
          </cell>
          <cell r="I10063">
            <v>0</v>
          </cell>
          <cell r="J10063">
            <v>0</v>
          </cell>
          <cell r="K10063">
            <v>0</v>
          </cell>
          <cell r="L10063">
            <v>0</v>
          </cell>
          <cell r="M10063">
            <v>0</v>
          </cell>
          <cell r="N10063">
            <v>0</v>
          </cell>
          <cell r="O10063" t="str">
            <v>+++</v>
          </cell>
        </row>
        <row r="10064">
          <cell r="A10064" t="str">
            <v>640.45.41.000-7000.04</v>
          </cell>
          <cell r="B10064" t="str">
            <v>640</v>
          </cell>
          <cell r="C10064" t="str">
            <v>45</v>
          </cell>
          <cell r="D10064" t="str">
            <v>41</v>
          </cell>
          <cell r="E10064" t="str">
            <v>000</v>
          </cell>
          <cell r="F10064" t="str">
            <v>7000.04</v>
          </cell>
          <cell r="G10064" t="str">
            <v>Capital Outlay Operations Equipment-Major</v>
          </cell>
          <cell r="H10064">
            <v>0</v>
          </cell>
          <cell r="I10064">
            <v>0</v>
          </cell>
          <cell r="J10064">
            <v>0</v>
          </cell>
          <cell r="K10064">
            <v>0</v>
          </cell>
          <cell r="L10064">
            <v>0</v>
          </cell>
          <cell r="M10064">
            <v>0</v>
          </cell>
          <cell r="N10064">
            <v>0</v>
          </cell>
          <cell r="O10064" t="str">
            <v>+++</v>
          </cell>
        </row>
        <row r="10065">
          <cell r="A10065" t="str">
            <v>640.45.41.000-7000.07</v>
          </cell>
          <cell r="B10065" t="str">
            <v>640</v>
          </cell>
          <cell r="C10065" t="str">
            <v>45</v>
          </cell>
          <cell r="D10065" t="str">
            <v>41</v>
          </cell>
          <cell r="E10065" t="str">
            <v>000</v>
          </cell>
          <cell r="F10065" t="str">
            <v>7000.07</v>
          </cell>
          <cell r="G10065" t="str">
            <v>Capital Outlay Computer Hardware</v>
          </cell>
          <cell r="H10065">
            <v>0</v>
          </cell>
          <cell r="I10065">
            <v>0</v>
          </cell>
          <cell r="J10065">
            <v>0</v>
          </cell>
          <cell r="K10065">
            <v>0</v>
          </cell>
          <cell r="L10065">
            <v>0</v>
          </cell>
          <cell r="M10065">
            <v>0</v>
          </cell>
          <cell r="N10065">
            <v>0</v>
          </cell>
          <cell r="O10065" t="str">
            <v>+++</v>
          </cell>
        </row>
        <row r="10066">
          <cell r="A10066" t="str">
            <v>640.45.41.000-7000.08</v>
          </cell>
          <cell r="B10066" t="str">
            <v>640</v>
          </cell>
          <cell r="C10066" t="str">
            <v>45</v>
          </cell>
          <cell r="D10066" t="str">
            <v>41</v>
          </cell>
          <cell r="E10066" t="str">
            <v>000</v>
          </cell>
          <cell r="F10066" t="str">
            <v>7000.08</v>
          </cell>
          <cell r="G10066" t="str">
            <v>Capital Outlay Computer Software</v>
          </cell>
          <cell r="H10066">
            <v>0</v>
          </cell>
          <cell r="I10066">
            <v>0</v>
          </cell>
          <cell r="J10066">
            <v>0</v>
          </cell>
          <cell r="K10066">
            <v>0</v>
          </cell>
          <cell r="L10066">
            <v>0</v>
          </cell>
          <cell r="M10066">
            <v>0</v>
          </cell>
          <cell r="N10066">
            <v>0</v>
          </cell>
          <cell r="O10066" t="str">
            <v>+++</v>
          </cell>
        </row>
        <row r="10067">
          <cell r="A10067" t="str">
            <v>640.45.41.000-7000.12</v>
          </cell>
          <cell r="B10067" t="str">
            <v>640</v>
          </cell>
          <cell r="C10067" t="str">
            <v>45</v>
          </cell>
          <cell r="D10067" t="str">
            <v>41</v>
          </cell>
          <cell r="E10067" t="str">
            <v>000</v>
          </cell>
          <cell r="F10067" t="str">
            <v>7000.12</v>
          </cell>
          <cell r="G10067" t="str">
            <v>Capital Outlay Furniture</v>
          </cell>
          <cell r="H10067">
            <v>0</v>
          </cell>
          <cell r="I10067">
            <v>0</v>
          </cell>
          <cell r="J10067">
            <v>0</v>
          </cell>
          <cell r="K10067">
            <v>0</v>
          </cell>
          <cell r="L10067">
            <v>0</v>
          </cell>
          <cell r="M10067">
            <v>0</v>
          </cell>
          <cell r="N10067">
            <v>0</v>
          </cell>
          <cell r="O10067" t="str">
            <v>+++</v>
          </cell>
        </row>
        <row r="10068">
          <cell r="A10068" t="str">
            <v>640.45.41.000-7000.99</v>
          </cell>
          <cell r="B10068" t="str">
            <v>640</v>
          </cell>
          <cell r="C10068" t="str">
            <v>45</v>
          </cell>
          <cell r="D10068" t="str">
            <v>41</v>
          </cell>
          <cell r="E10068" t="str">
            <v>000</v>
          </cell>
          <cell r="F10068" t="str">
            <v>7000.99</v>
          </cell>
          <cell r="G10068" t="str">
            <v>Capital Outlay General</v>
          </cell>
          <cell r="H10068">
            <v>0</v>
          </cell>
          <cell r="I10068">
            <v>0</v>
          </cell>
          <cell r="J10068">
            <v>0</v>
          </cell>
          <cell r="K10068">
            <v>0</v>
          </cell>
          <cell r="L10068">
            <v>0</v>
          </cell>
          <cell r="M10068">
            <v>0</v>
          </cell>
          <cell r="N10068">
            <v>0</v>
          </cell>
          <cell r="O10068" t="str">
            <v>+++</v>
          </cell>
        </row>
        <row r="10069">
          <cell r="A10069" t="str">
            <v>650 - Sewer I-9000.64</v>
          </cell>
          <cell r="B10069" t="str">
            <v>650</v>
          </cell>
          <cell r="C10069" t="str">
            <v xml:space="preserve">- </v>
          </cell>
          <cell r="D10069" t="str">
            <v>ew</v>
          </cell>
          <cell r="E10069" t="str">
            <v>r I</v>
          </cell>
          <cell r="F10069" t="str">
            <v>9000.64</v>
          </cell>
          <cell r="G10069" t="str">
            <v>Operating Transfers Out Sewer M&amp;O Fund</v>
          </cell>
          <cell r="H10069">
            <v>0</v>
          </cell>
          <cell r="I10069">
            <v>0</v>
          </cell>
          <cell r="J10069">
            <v>0</v>
          </cell>
          <cell r="K10069">
            <v>0</v>
          </cell>
          <cell r="L10069">
            <v>0</v>
          </cell>
          <cell r="M10069">
            <v>0</v>
          </cell>
          <cell r="N10069">
            <v>0</v>
          </cell>
          <cell r="O10069" t="str">
            <v>+++</v>
          </cell>
        </row>
        <row r="10070">
          <cell r="A10070" t="str">
            <v>650.00.00.900-7000.03</v>
          </cell>
          <cell r="B10070" t="str">
            <v>650</v>
          </cell>
          <cell r="C10070" t="str">
            <v>00</v>
          </cell>
          <cell r="D10070" t="str">
            <v>00</v>
          </cell>
          <cell r="E10070" t="str">
            <v>900</v>
          </cell>
          <cell r="F10070" t="str">
            <v>7000.03</v>
          </cell>
          <cell r="G10070" t="str">
            <v>Capital Outlay Operations Equip-Minor</v>
          </cell>
          <cell r="H10070">
            <v>0</v>
          </cell>
          <cell r="I10070">
            <v>0</v>
          </cell>
          <cell r="J10070">
            <v>0</v>
          </cell>
          <cell r="K10070">
            <v>0</v>
          </cell>
          <cell r="L10070">
            <v>0</v>
          </cell>
          <cell r="M10070">
            <v>0</v>
          </cell>
          <cell r="N10070">
            <v>0</v>
          </cell>
          <cell r="O10070" t="str">
            <v>+++</v>
          </cell>
        </row>
        <row r="10071">
          <cell r="A10071" t="str">
            <v>650.00.00.900-7000.08</v>
          </cell>
          <cell r="B10071" t="str">
            <v>650</v>
          </cell>
          <cell r="C10071" t="str">
            <v>00</v>
          </cell>
          <cell r="D10071" t="str">
            <v>00</v>
          </cell>
          <cell r="E10071" t="str">
            <v>900</v>
          </cell>
          <cell r="F10071" t="str">
            <v>7000.08</v>
          </cell>
          <cell r="G10071" t="str">
            <v>Capital Outlay Computer Software</v>
          </cell>
          <cell r="H10071">
            <v>0</v>
          </cell>
          <cell r="I10071">
            <v>0</v>
          </cell>
          <cell r="J10071">
            <v>0</v>
          </cell>
          <cell r="K10071">
            <v>0</v>
          </cell>
          <cell r="L10071">
            <v>0</v>
          </cell>
          <cell r="M10071">
            <v>0</v>
          </cell>
          <cell r="N10071">
            <v>0</v>
          </cell>
          <cell r="O10071" t="str">
            <v>+++</v>
          </cell>
        </row>
        <row r="10072">
          <cell r="A10072" t="str">
            <v>650.00.00.900-7000.99</v>
          </cell>
          <cell r="B10072" t="str">
            <v>650</v>
          </cell>
          <cell r="C10072" t="str">
            <v>00</v>
          </cell>
          <cell r="D10072" t="str">
            <v>00</v>
          </cell>
          <cell r="E10072" t="str">
            <v>900</v>
          </cell>
          <cell r="F10072" t="str">
            <v>7000.99</v>
          </cell>
          <cell r="G10072" t="str">
            <v>Capital Outlay General</v>
          </cell>
          <cell r="H10072">
            <v>0</v>
          </cell>
          <cell r="I10072">
            <v>0</v>
          </cell>
          <cell r="J10072">
            <v>0</v>
          </cell>
          <cell r="K10072">
            <v>0</v>
          </cell>
          <cell r="L10072">
            <v>0</v>
          </cell>
          <cell r="M10072">
            <v>0</v>
          </cell>
          <cell r="N10072">
            <v>0</v>
          </cell>
          <cell r="O10072" t="str">
            <v>+++</v>
          </cell>
        </row>
        <row r="10073">
          <cell r="A10073" t="str">
            <v>650.00.00.900-8050.01</v>
          </cell>
          <cell r="B10073" t="str">
            <v>650</v>
          </cell>
          <cell r="C10073" t="str">
            <v>00</v>
          </cell>
          <cell r="D10073" t="str">
            <v>00</v>
          </cell>
          <cell r="E10073" t="str">
            <v>900</v>
          </cell>
          <cell r="F10073" t="str">
            <v>8050.01</v>
          </cell>
          <cell r="G10073" t="str">
            <v>Capital Improvements-Sewer Land</v>
          </cell>
          <cell r="H10073">
            <v>0</v>
          </cell>
          <cell r="I10073">
            <v>0</v>
          </cell>
          <cell r="J10073">
            <v>0</v>
          </cell>
          <cell r="K10073">
            <v>0</v>
          </cell>
          <cell r="L10073">
            <v>0</v>
          </cell>
          <cell r="M10073">
            <v>0</v>
          </cell>
          <cell r="N10073">
            <v>0</v>
          </cell>
          <cell r="O10073" t="str">
            <v>+++</v>
          </cell>
        </row>
        <row r="10074">
          <cell r="A10074" t="str">
            <v>650.00.00.900-8050.04</v>
          </cell>
          <cell r="B10074" t="str">
            <v>650</v>
          </cell>
          <cell r="C10074" t="str">
            <v>00</v>
          </cell>
          <cell r="D10074" t="str">
            <v>00</v>
          </cell>
          <cell r="E10074" t="str">
            <v>900</v>
          </cell>
          <cell r="F10074" t="str">
            <v>8050.04</v>
          </cell>
          <cell r="G10074" t="str">
            <v>Capital Improvements-Sewer Collection Line Replacement/Impr</v>
          </cell>
          <cell r="H10074">
            <v>0</v>
          </cell>
          <cell r="I10074">
            <v>0</v>
          </cell>
          <cell r="J10074">
            <v>0</v>
          </cell>
          <cell r="K10074">
            <v>0</v>
          </cell>
          <cell r="L10074">
            <v>0</v>
          </cell>
          <cell r="M10074">
            <v>0</v>
          </cell>
          <cell r="N10074">
            <v>0</v>
          </cell>
          <cell r="O10074" t="str">
            <v>+++</v>
          </cell>
        </row>
        <row r="10075">
          <cell r="A10075" t="str">
            <v>650.00.00.900-8050.07</v>
          </cell>
          <cell r="B10075" t="str">
            <v>650</v>
          </cell>
          <cell r="C10075" t="str">
            <v>00</v>
          </cell>
          <cell r="D10075" t="str">
            <v>00</v>
          </cell>
          <cell r="E10075" t="str">
            <v>900</v>
          </cell>
          <cell r="F10075" t="str">
            <v>8050.07</v>
          </cell>
          <cell r="G10075" t="str">
            <v>Capital Improvements-Sewer Collection Trunk Replacement/Imp</v>
          </cell>
          <cell r="H10075">
            <v>0</v>
          </cell>
          <cell r="I10075">
            <v>0</v>
          </cell>
          <cell r="J10075">
            <v>0</v>
          </cell>
          <cell r="K10075">
            <v>0</v>
          </cell>
          <cell r="L10075">
            <v>0</v>
          </cell>
          <cell r="M10075">
            <v>0</v>
          </cell>
          <cell r="N10075">
            <v>0</v>
          </cell>
          <cell r="O10075" t="str">
            <v>+++</v>
          </cell>
        </row>
        <row r="10076">
          <cell r="A10076" t="str">
            <v>650.00.00.900-8050.10</v>
          </cell>
          <cell r="B10076" t="str">
            <v>650</v>
          </cell>
          <cell r="C10076" t="str">
            <v>00</v>
          </cell>
          <cell r="D10076" t="str">
            <v>00</v>
          </cell>
          <cell r="E10076" t="str">
            <v>900</v>
          </cell>
          <cell r="F10076" t="str">
            <v>8050.10</v>
          </cell>
          <cell r="G10076" t="str">
            <v>Capital Improvements-Sewer Collection Pump Stn Replace/Imp</v>
          </cell>
          <cell r="H10076">
            <v>0</v>
          </cell>
          <cell r="I10076">
            <v>0</v>
          </cell>
          <cell r="J10076">
            <v>0</v>
          </cell>
          <cell r="K10076">
            <v>0</v>
          </cell>
          <cell r="L10076">
            <v>0</v>
          </cell>
          <cell r="M10076">
            <v>0</v>
          </cell>
          <cell r="N10076">
            <v>0</v>
          </cell>
          <cell r="O10076" t="str">
            <v>+++</v>
          </cell>
        </row>
        <row r="10077">
          <cell r="A10077" t="str">
            <v>650.00.00.900-8050.13</v>
          </cell>
          <cell r="B10077" t="str">
            <v>650</v>
          </cell>
          <cell r="C10077" t="str">
            <v>00</v>
          </cell>
          <cell r="D10077" t="str">
            <v>00</v>
          </cell>
          <cell r="E10077" t="str">
            <v>900</v>
          </cell>
          <cell r="F10077" t="str">
            <v>8050.13</v>
          </cell>
          <cell r="G10077" t="str">
            <v>Capital Improvements-Sewer Plant Liquid Replacement/Imp</v>
          </cell>
          <cell r="H10077">
            <v>0</v>
          </cell>
          <cell r="I10077">
            <v>0</v>
          </cell>
          <cell r="J10077">
            <v>0</v>
          </cell>
          <cell r="K10077">
            <v>0</v>
          </cell>
          <cell r="L10077">
            <v>0</v>
          </cell>
          <cell r="M10077">
            <v>0</v>
          </cell>
          <cell r="N10077">
            <v>0</v>
          </cell>
          <cell r="O10077" t="str">
            <v>+++</v>
          </cell>
        </row>
        <row r="10078">
          <cell r="A10078" t="str">
            <v>650.00.00.900-8050.16</v>
          </cell>
          <cell r="B10078" t="str">
            <v>650</v>
          </cell>
          <cell r="C10078" t="str">
            <v>00</v>
          </cell>
          <cell r="D10078" t="str">
            <v>00</v>
          </cell>
          <cell r="E10078" t="str">
            <v>900</v>
          </cell>
          <cell r="F10078" t="str">
            <v>8050.16</v>
          </cell>
          <cell r="G10078" t="str">
            <v>Capital Improvements-Sewer Plant Solid Replacement/Imp</v>
          </cell>
          <cell r="H10078">
            <v>0</v>
          </cell>
          <cell r="I10078">
            <v>0</v>
          </cell>
          <cell r="J10078">
            <v>0</v>
          </cell>
          <cell r="K10078">
            <v>0</v>
          </cell>
          <cell r="L10078">
            <v>0</v>
          </cell>
          <cell r="M10078">
            <v>0</v>
          </cell>
          <cell r="N10078">
            <v>0</v>
          </cell>
          <cell r="O10078" t="str">
            <v>+++</v>
          </cell>
        </row>
        <row r="10079">
          <cell r="A10079" t="str">
            <v>650.00.00.900-8050.17</v>
          </cell>
          <cell r="B10079" t="str">
            <v>650</v>
          </cell>
          <cell r="C10079" t="str">
            <v>00</v>
          </cell>
          <cell r="D10079" t="str">
            <v>00</v>
          </cell>
          <cell r="E10079" t="str">
            <v>900</v>
          </cell>
          <cell r="F10079" t="str">
            <v>8050.17</v>
          </cell>
          <cell r="G10079" t="str">
            <v>Capital Improvements-Sewer Other Misc Improvements</v>
          </cell>
          <cell r="H10079">
            <v>0</v>
          </cell>
          <cell r="I10079">
            <v>0</v>
          </cell>
          <cell r="J10079">
            <v>0</v>
          </cell>
          <cell r="K10079">
            <v>0</v>
          </cell>
          <cell r="L10079">
            <v>0</v>
          </cell>
          <cell r="M10079">
            <v>0</v>
          </cell>
          <cell r="N10079">
            <v>0</v>
          </cell>
          <cell r="O10079" t="str">
            <v>+++</v>
          </cell>
        </row>
        <row r="10080">
          <cell r="A10080" t="str">
            <v>650.00.00.900-8050.20</v>
          </cell>
          <cell r="B10080" t="str">
            <v>650</v>
          </cell>
          <cell r="C10080" t="str">
            <v>00</v>
          </cell>
          <cell r="D10080" t="str">
            <v>00</v>
          </cell>
          <cell r="E10080" t="str">
            <v>900</v>
          </cell>
          <cell r="F10080" t="str">
            <v>8050.20</v>
          </cell>
          <cell r="G10080" t="str">
            <v>Capital Improvements-Sewer Plant Expansion/Improvements</v>
          </cell>
          <cell r="H10080">
            <v>0</v>
          </cell>
          <cell r="I10080">
            <v>0</v>
          </cell>
          <cell r="J10080">
            <v>0</v>
          </cell>
          <cell r="K10080">
            <v>0</v>
          </cell>
          <cell r="L10080">
            <v>0</v>
          </cell>
          <cell r="M10080">
            <v>0</v>
          </cell>
          <cell r="N10080">
            <v>0</v>
          </cell>
          <cell r="O10080" t="str">
            <v>+++</v>
          </cell>
        </row>
        <row r="10081">
          <cell r="A10081" t="str">
            <v>650.00.00.900-8050.28</v>
          </cell>
          <cell r="B10081" t="str">
            <v>650</v>
          </cell>
          <cell r="C10081" t="str">
            <v>00</v>
          </cell>
          <cell r="D10081" t="str">
            <v>00</v>
          </cell>
          <cell r="E10081" t="str">
            <v>900</v>
          </cell>
          <cell r="F10081" t="str">
            <v>8050.28</v>
          </cell>
          <cell r="G10081" t="str">
            <v>Capital Improvements-Sewer Industrial Pipeline Replace/Imp</v>
          </cell>
          <cell r="H10081">
            <v>0</v>
          </cell>
          <cell r="I10081">
            <v>0</v>
          </cell>
          <cell r="J10081">
            <v>0</v>
          </cell>
          <cell r="K10081">
            <v>0</v>
          </cell>
          <cell r="L10081">
            <v>0</v>
          </cell>
          <cell r="M10081">
            <v>0</v>
          </cell>
          <cell r="N10081">
            <v>0</v>
          </cell>
          <cell r="O10081" t="str">
            <v>+++</v>
          </cell>
        </row>
        <row r="10082">
          <cell r="A10082" t="str">
            <v>650.00.00.900-8050.30</v>
          </cell>
          <cell r="B10082" t="str">
            <v>650</v>
          </cell>
          <cell r="C10082" t="str">
            <v>00</v>
          </cell>
          <cell r="D10082" t="str">
            <v>00</v>
          </cell>
          <cell r="E10082" t="str">
            <v>900</v>
          </cell>
          <cell r="F10082" t="str">
            <v>8050.30</v>
          </cell>
          <cell r="G10082" t="str">
            <v>Capital Improvements-Sewer Woodward Av Utility &amp; Street Imp</v>
          </cell>
          <cell r="H10082">
            <v>0</v>
          </cell>
          <cell r="I10082">
            <v>0</v>
          </cell>
          <cell r="J10082">
            <v>0</v>
          </cell>
          <cell r="K10082">
            <v>0</v>
          </cell>
          <cell r="L10082">
            <v>0</v>
          </cell>
          <cell r="M10082">
            <v>0</v>
          </cell>
          <cell r="N10082">
            <v>0</v>
          </cell>
          <cell r="O10082" t="str">
            <v>+++</v>
          </cell>
        </row>
        <row r="10083">
          <cell r="A10083" t="str">
            <v>650.00.00.900-8050.32</v>
          </cell>
          <cell r="B10083" t="str">
            <v>650</v>
          </cell>
          <cell r="C10083" t="str">
            <v>00</v>
          </cell>
          <cell r="D10083" t="str">
            <v>00</v>
          </cell>
          <cell r="E10083" t="str">
            <v>900</v>
          </cell>
          <cell r="F10083" t="str">
            <v>8050.32</v>
          </cell>
          <cell r="G10083" t="str">
            <v>Capital Improvements-Sewer Phase III Expansion</v>
          </cell>
          <cell r="H10083">
            <v>0</v>
          </cell>
          <cell r="I10083">
            <v>0</v>
          </cell>
          <cell r="J10083">
            <v>0</v>
          </cell>
          <cell r="K10083">
            <v>0</v>
          </cell>
          <cell r="L10083">
            <v>0</v>
          </cell>
          <cell r="M10083">
            <v>0</v>
          </cell>
          <cell r="N10083">
            <v>0</v>
          </cell>
          <cell r="O10083" t="str">
            <v>+++</v>
          </cell>
        </row>
        <row r="10084">
          <cell r="A10084" t="str">
            <v>650.00.00.900-8050.99</v>
          </cell>
          <cell r="B10084" t="str">
            <v>650</v>
          </cell>
          <cell r="C10084" t="str">
            <v>00</v>
          </cell>
          <cell r="D10084" t="str">
            <v>00</v>
          </cell>
          <cell r="E10084" t="str">
            <v>900</v>
          </cell>
          <cell r="F10084" t="str">
            <v>8050.99</v>
          </cell>
          <cell r="G10084" t="str">
            <v>Capital Improvements-Sewer General</v>
          </cell>
          <cell r="H10084">
            <v>0</v>
          </cell>
          <cell r="I10084">
            <v>0</v>
          </cell>
          <cell r="J10084">
            <v>0</v>
          </cell>
          <cell r="K10084">
            <v>0</v>
          </cell>
          <cell r="L10084">
            <v>0</v>
          </cell>
          <cell r="M10084">
            <v>0</v>
          </cell>
          <cell r="N10084">
            <v>0</v>
          </cell>
          <cell r="O10084" t="str">
            <v>+++</v>
          </cell>
        </row>
        <row r="10085">
          <cell r="A10085" t="str">
            <v>650.00.00.900-8450.03</v>
          </cell>
          <cell r="B10085" t="str">
            <v>650</v>
          </cell>
          <cell r="C10085" t="str">
            <v>00</v>
          </cell>
          <cell r="D10085" t="str">
            <v>00</v>
          </cell>
          <cell r="E10085" t="str">
            <v>900</v>
          </cell>
          <cell r="F10085" t="str">
            <v>8450.03</v>
          </cell>
          <cell r="G10085" t="str">
            <v>Alternative Energy Solar</v>
          </cell>
          <cell r="H10085">
            <v>0</v>
          </cell>
          <cell r="I10085">
            <v>0</v>
          </cell>
          <cell r="J10085">
            <v>0</v>
          </cell>
          <cell r="K10085">
            <v>0</v>
          </cell>
          <cell r="L10085">
            <v>0</v>
          </cell>
          <cell r="M10085">
            <v>3280.95</v>
          </cell>
          <cell r="N10085">
            <v>-3280.95</v>
          </cell>
          <cell r="O10085" t="str">
            <v>+++</v>
          </cell>
        </row>
        <row r="10086">
          <cell r="A10086" t="str">
            <v>650.00.00.900-9000.64</v>
          </cell>
          <cell r="B10086" t="str">
            <v>650</v>
          </cell>
          <cell r="C10086" t="str">
            <v>00</v>
          </cell>
          <cell r="D10086" t="str">
            <v>00</v>
          </cell>
          <cell r="E10086" t="str">
            <v>900</v>
          </cell>
          <cell r="F10086" t="str">
            <v>9000.64</v>
          </cell>
          <cell r="G10086" t="str">
            <v>Operating Transfers Out Sewer M&amp;O Fund</v>
          </cell>
          <cell r="H10086">
            <v>0</v>
          </cell>
          <cell r="I10086">
            <v>0</v>
          </cell>
          <cell r="J10086">
            <v>0</v>
          </cell>
          <cell r="K10086">
            <v>0</v>
          </cell>
          <cell r="L10086">
            <v>0</v>
          </cell>
          <cell r="M10086">
            <v>0</v>
          </cell>
          <cell r="N10086">
            <v>0</v>
          </cell>
          <cell r="O10086" t="str">
            <v>+++</v>
          </cell>
        </row>
        <row r="10087">
          <cell r="A10087" t="str">
            <v>650.00.00.900-9000.99</v>
          </cell>
          <cell r="B10087" t="str">
            <v>650</v>
          </cell>
          <cell r="C10087" t="str">
            <v>00</v>
          </cell>
          <cell r="D10087" t="str">
            <v>00</v>
          </cell>
          <cell r="E10087" t="str">
            <v>900</v>
          </cell>
          <cell r="F10087" t="str">
            <v>9000.99</v>
          </cell>
          <cell r="G10087" t="str">
            <v>Operating Transfers Out General</v>
          </cell>
          <cell r="H10087">
            <v>0</v>
          </cell>
          <cell r="I10087">
            <v>0</v>
          </cell>
          <cell r="J10087">
            <v>0</v>
          </cell>
          <cell r="K10087">
            <v>0</v>
          </cell>
          <cell r="L10087">
            <v>0</v>
          </cell>
          <cell r="M10087">
            <v>0</v>
          </cell>
          <cell r="N10087">
            <v>0</v>
          </cell>
          <cell r="O10087" t="str">
            <v>+++</v>
          </cell>
        </row>
        <row r="10088">
          <cell r="A10088" t="str">
            <v>650.05.00.150-6000.01</v>
          </cell>
          <cell r="B10088" t="str">
            <v>650</v>
          </cell>
          <cell r="C10088" t="str">
            <v>05</v>
          </cell>
          <cell r="D10088" t="str">
            <v>00</v>
          </cell>
          <cell r="E10088" t="str">
            <v>150</v>
          </cell>
          <cell r="F10088" t="str">
            <v>6000.01</v>
          </cell>
          <cell r="G10088" t="str">
            <v>Professional Services General</v>
          </cell>
          <cell r="H10088">
            <v>0</v>
          </cell>
          <cell r="I10088">
            <v>0</v>
          </cell>
          <cell r="J10088">
            <v>0</v>
          </cell>
          <cell r="K10088">
            <v>0</v>
          </cell>
          <cell r="L10088">
            <v>0</v>
          </cell>
          <cell r="M10088">
            <v>0</v>
          </cell>
          <cell r="N10088">
            <v>0</v>
          </cell>
          <cell r="O10088" t="str">
            <v>+++</v>
          </cell>
        </row>
        <row r="10089">
          <cell r="A10089" t="str">
            <v>650.05.00.160-6000.01</v>
          </cell>
          <cell r="B10089" t="str">
            <v>650</v>
          </cell>
          <cell r="C10089" t="str">
            <v>05</v>
          </cell>
          <cell r="D10089" t="str">
            <v>00</v>
          </cell>
          <cell r="E10089" t="str">
            <v>160</v>
          </cell>
          <cell r="F10089" t="str">
            <v>6000.01</v>
          </cell>
          <cell r="G10089" t="str">
            <v>Professional Services General</v>
          </cell>
          <cell r="H10089">
            <v>0</v>
          </cell>
          <cell r="I10089">
            <v>0</v>
          </cell>
          <cell r="J10089">
            <v>0</v>
          </cell>
          <cell r="K10089">
            <v>0</v>
          </cell>
          <cell r="L10089">
            <v>0</v>
          </cell>
          <cell r="M10089">
            <v>0</v>
          </cell>
          <cell r="N10089">
            <v>0</v>
          </cell>
          <cell r="O10089" t="str">
            <v>+++</v>
          </cell>
        </row>
        <row r="10090">
          <cell r="A10090" t="str">
            <v>650.40.80.005-8900.20</v>
          </cell>
          <cell r="B10090" t="str">
            <v>650</v>
          </cell>
          <cell r="C10090" t="str">
            <v>40</v>
          </cell>
          <cell r="D10090" t="str">
            <v>80</v>
          </cell>
          <cell r="E10090" t="str">
            <v>005</v>
          </cell>
          <cell r="F10090" t="str">
            <v>8900.20</v>
          </cell>
          <cell r="G10090" t="str">
            <v>Debt Service-Principal 2009 Issue</v>
          </cell>
          <cell r="H10090">
            <v>0</v>
          </cell>
          <cell r="I10090">
            <v>0</v>
          </cell>
          <cell r="J10090">
            <v>0</v>
          </cell>
          <cell r="K10090">
            <v>0</v>
          </cell>
          <cell r="L10090">
            <v>0</v>
          </cell>
          <cell r="M10090">
            <v>0</v>
          </cell>
          <cell r="N10090">
            <v>0</v>
          </cell>
          <cell r="O10090" t="str">
            <v>+++</v>
          </cell>
        </row>
        <row r="10091">
          <cell r="A10091" t="str">
            <v>650.40.80.005-8900.22</v>
          </cell>
          <cell r="B10091" t="str">
            <v>650</v>
          </cell>
          <cell r="C10091" t="str">
            <v>40</v>
          </cell>
          <cell r="D10091" t="str">
            <v>80</v>
          </cell>
          <cell r="E10091" t="str">
            <v>005</v>
          </cell>
          <cell r="F10091" t="str">
            <v>8900.22</v>
          </cell>
          <cell r="G10091" t="str">
            <v>Debt Service-Principal 2012 Issue</v>
          </cell>
          <cell r="H10091">
            <v>726150</v>
          </cell>
          <cell r="I10091">
            <v>0</v>
          </cell>
          <cell r="J10091">
            <v>726150</v>
          </cell>
          <cell r="K10091">
            <v>0</v>
          </cell>
          <cell r="L10091">
            <v>0</v>
          </cell>
          <cell r="M10091">
            <v>0</v>
          </cell>
          <cell r="N10091">
            <v>726150</v>
          </cell>
          <cell r="O10091">
            <v>0</v>
          </cell>
        </row>
        <row r="10092">
          <cell r="A10092" t="str">
            <v>650.40.80.005-8900.99</v>
          </cell>
          <cell r="B10092" t="str">
            <v>650</v>
          </cell>
          <cell r="C10092" t="str">
            <v>40</v>
          </cell>
          <cell r="D10092" t="str">
            <v>80</v>
          </cell>
          <cell r="E10092" t="str">
            <v>005</v>
          </cell>
          <cell r="F10092" t="str">
            <v>8900.99</v>
          </cell>
          <cell r="G10092" t="str">
            <v>Debt Service-Principal Extraordinary Mandatory Payments</v>
          </cell>
          <cell r="H10092">
            <v>0</v>
          </cell>
          <cell r="I10092">
            <v>0</v>
          </cell>
          <cell r="J10092">
            <v>0</v>
          </cell>
          <cell r="K10092">
            <v>0</v>
          </cell>
          <cell r="L10092">
            <v>0</v>
          </cell>
          <cell r="M10092">
            <v>0</v>
          </cell>
          <cell r="N10092">
            <v>0</v>
          </cell>
          <cell r="O10092" t="str">
            <v>+++</v>
          </cell>
        </row>
        <row r="10093">
          <cell r="A10093" t="str">
            <v>650.40.80.005-8910.20</v>
          </cell>
          <cell r="B10093" t="str">
            <v>650</v>
          </cell>
          <cell r="C10093" t="str">
            <v>40</v>
          </cell>
          <cell r="D10093" t="str">
            <v>80</v>
          </cell>
          <cell r="E10093" t="str">
            <v>005</v>
          </cell>
          <cell r="F10093" t="str">
            <v>8910.20</v>
          </cell>
          <cell r="G10093" t="str">
            <v>Debt Service-Interest 2009 Issue</v>
          </cell>
          <cell r="H10093">
            <v>545265</v>
          </cell>
          <cell r="I10093">
            <v>0</v>
          </cell>
          <cell r="J10093">
            <v>545265</v>
          </cell>
          <cell r="K10093">
            <v>0</v>
          </cell>
          <cell r="L10093">
            <v>0</v>
          </cell>
          <cell r="M10093">
            <v>0</v>
          </cell>
          <cell r="N10093">
            <v>545265</v>
          </cell>
          <cell r="O10093">
            <v>0</v>
          </cell>
        </row>
        <row r="10094">
          <cell r="A10094" t="str">
            <v>650.40.80.005-8910.22</v>
          </cell>
          <cell r="B10094" t="str">
            <v>650</v>
          </cell>
          <cell r="C10094" t="str">
            <v>40</v>
          </cell>
          <cell r="D10094" t="str">
            <v>80</v>
          </cell>
          <cell r="E10094" t="str">
            <v>005</v>
          </cell>
          <cell r="F10094" t="str">
            <v>8910.22</v>
          </cell>
          <cell r="G10094" t="str">
            <v>Debt Service-Interest 2012</v>
          </cell>
          <cell r="H10094">
            <v>323695</v>
          </cell>
          <cell r="I10094">
            <v>0</v>
          </cell>
          <cell r="J10094">
            <v>323695</v>
          </cell>
          <cell r="K10094">
            <v>0</v>
          </cell>
          <cell r="L10094">
            <v>0</v>
          </cell>
          <cell r="M10094">
            <v>0</v>
          </cell>
          <cell r="N10094">
            <v>323695</v>
          </cell>
          <cell r="O10094">
            <v>0</v>
          </cell>
        </row>
        <row r="10095">
          <cell r="A10095" t="str">
            <v>650.40.80.005-8910.99</v>
          </cell>
          <cell r="B10095" t="str">
            <v>650</v>
          </cell>
          <cell r="C10095" t="str">
            <v>40</v>
          </cell>
          <cell r="D10095" t="str">
            <v>80</v>
          </cell>
          <cell r="E10095" t="str">
            <v>005</v>
          </cell>
          <cell r="F10095" t="str">
            <v>8910.99</v>
          </cell>
          <cell r="G10095" t="str">
            <v>Debt Service-Interest Capitalized Interest</v>
          </cell>
          <cell r="H10095">
            <v>0</v>
          </cell>
          <cell r="I10095">
            <v>0</v>
          </cell>
          <cell r="J10095">
            <v>0</v>
          </cell>
          <cell r="K10095">
            <v>0</v>
          </cell>
          <cell r="L10095">
            <v>0</v>
          </cell>
          <cell r="M10095">
            <v>0</v>
          </cell>
          <cell r="N10095">
            <v>0</v>
          </cell>
          <cell r="O10095" t="str">
            <v>+++</v>
          </cell>
        </row>
        <row r="10096">
          <cell r="A10096" t="str">
            <v>650.40.80.005-8920.01</v>
          </cell>
          <cell r="B10096" t="str">
            <v>650</v>
          </cell>
          <cell r="C10096" t="str">
            <v>40</v>
          </cell>
          <cell r="D10096" t="str">
            <v>80</v>
          </cell>
          <cell r="E10096" t="str">
            <v>005</v>
          </cell>
          <cell r="F10096" t="str">
            <v>8920.01</v>
          </cell>
          <cell r="G10096" t="str">
            <v>Debt Service-Other Costs Admin/Audit Fees</v>
          </cell>
          <cell r="H10096">
            <v>1795</v>
          </cell>
          <cell r="I10096">
            <v>0</v>
          </cell>
          <cell r="J10096">
            <v>1795</v>
          </cell>
          <cell r="K10096">
            <v>0</v>
          </cell>
          <cell r="L10096">
            <v>0</v>
          </cell>
          <cell r="M10096">
            <v>1725</v>
          </cell>
          <cell r="N10096">
            <v>70</v>
          </cell>
          <cell r="O10096">
            <v>0.96</v>
          </cell>
        </row>
        <row r="10097">
          <cell r="A10097" t="str">
            <v>650.40.80.005-8920.02</v>
          </cell>
          <cell r="B10097" t="str">
            <v>650</v>
          </cell>
          <cell r="C10097" t="str">
            <v>40</v>
          </cell>
          <cell r="D10097" t="str">
            <v>80</v>
          </cell>
          <cell r="E10097" t="str">
            <v>005</v>
          </cell>
          <cell r="F10097" t="str">
            <v>8920.02</v>
          </cell>
          <cell r="G10097" t="str">
            <v>Debt Service-Other Costs Bond Issuance Costs</v>
          </cell>
          <cell r="H10097">
            <v>0</v>
          </cell>
          <cell r="I10097">
            <v>0</v>
          </cell>
          <cell r="J10097">
            <v>0</v>
          </cell>
          <cell r="K10097">
            <v>0</v>
          </cell>
          <cell r="L10097">
            <v>0</v>
          </cell>
          <cell r="M10097">
            <v>0</v>
          </cell>
          <cell r="N10097">
            <v>0</v>
          </cell>
          <cell r="O10097" t="str">
            <v>+++</v>
          </cell>
        </row>
        <row r="10098">
          <cell r="A10098" t="str">
            <v>650.40.80.005-8920.04</v>
          </cell>
          <cell r="B10098" t="str">
            <v>650</v>
          </cell>
          <cell r="C10098" t="str">
            <v>40</v>
          </cell>
          <cell r="D10098" t="str">
            <v>80</v>
          </cell>
          <cell r="E10098" t="str">
            <v>005</v>
          </cell>
          <cell r="F10098" t="str">
            <v>8920.04</v>
          </cell>
          <cell r="G10098" t="str">
            <v>Debt Service-Other Costs Amortization of Discount</v>
          </cell>
          <cell r="H10098">
            <v>0</v>
          </cell>
          <cell r="I10098">
            <v>0</v>
          </cell>
          <cell r="J10098">
            <v>0</v>
          </cell>
          <cell r="K10098">
            <v>0</v>
          </cell>
          <cell r="L10098">
            <v>0</v>
          </cell>
          <cell r="M10098">
            <v>0</v>
          </cell>
          <cell r="N10098">
            <v>0</v>
          </cell>
          <cell r="O10098" t="str">
            <v>+++</v>
          </cell>
        </row>
        <row r="10099">
          <cell r="A10099" t="str">
            <v>650.40.80.015-6000.01</v>
          </cell>
          <cell r="B10099" t="str">
            <v>650</v>
          </cell>
          <cell r="C10099" t="str">
            <v>40</v>
          </cell>
          <cell r="D10099" t="str">
            <v>80</v>
          </cell>
          <cell r="E10099" t="str">
            <v>015</v>
          </cell>
          <cell r="F10099" t="str">
            <v>6000.01</v>
          </cell>
          <cell r="G10099" t="str">
            <v>Professional Services General</v>
          </cell>
          <cell r="H10099">
            <v>0</v>
          </cell>
          <cell r="I10099">
            <v>0</v>
          </cell>
          <cell r="J10099">
            <v>0</v>
          </cell>
          <cell r="K10099">
            <v>0</v>
          </cell>
          <cell r="L10099">
            <v>0</v>
          </cell>
          <cell r="M10099">
            <v>0</v>
          </cell>
          <cell r="N10099">
            <v>0</v>
          </cell>
          <cell r="O10099" t="str">
            <v>+++</v>
          </cell>
        </row>
        <row r="10100">
          <cell r="A10100" t="str">
            <v>650.40.80.015-6000.18</v>
          </cell>
          <cell r="B10100" t="str">
            <v>650</v>
          </cell>
          <cell r="C10100" t="str">
            <v>40</v>
          </cell>
          <cell r="D10100" t="str">
            <v>80</v>
          </cell>
          <cell r="E10100" t="str">
            <v>015</v>
          </cell>
          <cell r="F10100" t="str">
            <v>6000.18</v>
          </cell>
          <cell r="G10100" t="str">
            <v>Professional Services Legal</v>
          </cell>
          <cell r="H10100">
            <v>0</v>
          </cell>
          <cell r="I10100">
            <v>0</v>
          </cell>
          <cell r="J10100">
            <v>0</v>
          </cell>
          <cell r="K10100">
            <v>0</v>
          </cell>
          <cell r="L10100">
            <v>0</v>
          </cell>
          <cell r="M10100">
            <v>0</v>
          </cell>
          <cell r="N10100">
            <v>0</v>
          </cell>
          <cell r="O10100" t="str">
            <v>+++</v>
          </cell>
        </row>
        <row r="10101">
          <cell r="A10101" t="str">
            <v>650.40.80.015-6200.02</v>
          </cell>
          <cell r="B10101" t="str">
            <v>650</v>
          </cell>
          <cell r="C10101" t="str">
            <v>40</v>
          </cell>
          <cell r="D10101" t="str">
            <v>80</v>
          </cell>
          <cell r="E10101" t="str">
            <v>015</v>
          </cell>
          <cell r="F10101" t="str">
            <v>6200.02</v>
          </cell>
          <cell r="G10101" t="str">
            <v>Supplies Special Department</v>
          </cell>
          <cell r="H10101">
            <v>0</v>
          </cell>
          <cell r="I10101">
            <v>0</v>
          </cell>
          <cell r="J10101">
            <v>0</v>
          </cell>
          <cell r="K10101">
            <v>0</v>
          </cell>
          <cell r="L10101">
            <v>0</v>
          </cell>
          <cell r="M10101">
            <v>0</v>
          </cell>
          <cell r="N10101">
            <v>0</v>
          </cell>
          <cell r="O10101" t="str">
            <v>+++</v>
          </cell>
        </row>
        <row r="10102">
          <cell r="A10102" t="str">
            <v>650.40.80.015-6200.09</v>
          </cell>
          <cell r="B10102" t="str">
            <v>650</v>
          </cell>
          <cell r="C10102" t="str">
            <v>40</v>
          </cell>
          <cell r="D10102" t="str">
            <v>80</v>
          </cell>
          <cell r="E10102" t="str">
            <v>015</v>
          </cell>
          <cell r="F10102" t="str">
            <v>6200.09</v>
          </cell>
          <cell r="G10102" t="str">
            <v>Supplies Data Processing</v>
          </cell>
          <cell r="H10102">
            <v>0</v>
          </cell>
          <cell r="I10102">
            <v>0</v>
          </cell>
          <cell r="J10102">
            <v>0</v>
          </cell>
          <cell r="K10102">
            <v>0</v>
          </cell>
          <cell r="L10102">
            <v>0</v>
          </cell>
          <cell r="M10102">
            <v>0</v>
          </cell>
          <cell r="N10102">
            <v>0</v>
          </cell>
          <cell r="O10102" t="str">
            <v>+++</v>
          </cell>
        </row>
        <row r="10103">
          <cell r="A10103" t="str">
            <v>650.40.80.015-6280.18</v>
          </cell>
          <cell r="B10103" t="str">
            <v>650</v>
          </cell>
          <cell r="C10103" t="str">
            <v>40</v>
          </cell>
          <cell r="D10103" t="str">
            <v>80</v>
          </cell>
          <cell r="E10103" t="str">
            <v>015</v>
          </cell>
          <cell r="F10103" t="str">
            <v>6280.18</v>
          </cell>
          <cell r="G10103" t="str">
            <v>Supplies-Public Works WQCF Expansion</v>
          </cell>
          <cell r="H10103">
            <v>0</v>
          </cell>
          <cell r="I10103">
            <v>0</v>
          </cell>
          <cell r="J10103">
            <v>0</v>
          </cell>
          <cell r="K10103">
            <v>0</v>
          </cell>
          <cell r="L10103">
            <v>0</v>
          </cell>
          <cell r="M10103">
            <v>0</v>
          </cell>
          <cell r="N10103">
            <v>0</v>
          </cell>
          <cell r="O10103" t="str">
            <v>+++</v>
          </cell>
        </row>
        <row r="10104">
          <cell r="A10104" t="str">
            <v>650.40.80.015-6600.25</v>
          </cell>
          <cell r="B10104" t="str">
            <v>650</v>
          </cell>
          <cell r="C10104" t="str">
            <v>40</v>
          </cell>
          <cell r="D10104" t="str">
            <v>80</v>
          </cell>
          <cell r="E10104" t="str">
            <v>015</v>
          </cell>
          <cell r="F10104" t="str">
            <v>6600.25</v>
          </cell>
          <cell r="G10104" t="str">
            <v>Administrative Expenses Support Services-Indirect Labor</v>
          </cell>
          <cell r="H10104">
            <v>0</v>
          </cell>
          <cell r="I10104">
            <v>0</v>
          </cell>
          <cell r="J10104">
            <v>0</v>
          </cell>
          <cell r="K10104">
            <v>0</v>
          </cell>
          <cell r="L10104">
            <v>0</v>
          </cell>
          <cell r="M10104">
            <v>0</v>
          </cell>
          <cell r="N10104">
            <v>0</v>
          </cell>
          <cell r="O10104" t="str">
            <v>+++</v>
          </cell>
        </row>
        <row r="10105">
          <cell r="A10105" t="str">
            <v>650.40.80.015-6600.26</v>
          </cell>
          <cell r="B10105" t="str">
            <v>650</v>
          </cell>
          <cell r="C10105" t="str">
            <v>40</v>
          </cell>
          <cell r="D10105" t="str">
            <v>80</v>
          </cell>
          <cell r="E10105" t="str">
            <v>015</v>
          </cell>
          <cell r="F10105" t="str">
            <v>6600.26</v>
          </cell>
          <cell r="G10105" t="str">
            <v>Administrative Expenses Support Services-IT</v>
          </cell>
          <cell r="H10105">
            <v>0</v>
          </cell>
          <cell r="I10105">
            <v>0</v>
          </cell>
          <cell r="J10105">
            <v>0</v>
          </cell>
          <cell r="K10105">
            <v>0</v>
          </cell>
          <cell r="L10105">
            <v>0</v>
          </cell>
          <cell r="M10105">
            <v>0</v>
          </cell>
          <cell r="N10105">
            <v>0</v>
          </cell>
          <cell r="O10105" t="str">
            <v>+++</v>
          </cell>
        </row>
        <row r="10106">
          <cell r="A10106" t="str">
            <v>650.40.80.015-6600.36</v>
          </cell>
          <cell r="B10106" t="str">
            <v>650</v>
          </cell>
          <cell r="C10106" t="str">
            <v>40</v>
          </cell>
          <cell r="D10106" t="str">
            <v>80</v>
          </cell>
          <cell r="E10106" t="str">
            <v>015</v>
          </cell>
          <cell r="F10106" t="str">
            <v>6600.36</v>
          </cell>
          <cell r="G10106" t="str">
            <v>Administrative Expenses IT Fund Contribution</v>
          </cell>
          <cell r="H10106">
            <v>0</v>
          </cell>
          <cell r="I10106">
            <v>0</v>
          </cell>
          <cell r="J10106">
            <v>0</v>
          </cell>
          <cell r="K10106">
            <v>0</v>
          </cell>
          <cell r="L10106">
            <v>0</v>
          </cell>
          <cell r="M10106">
            <v>0</v>
          </cell>
          <cell r="N10106">
            <v>0</v>
          </cell>
          <cell r="O10106" t="str">
            <v>+++</v>
          </cell>
        </row>
        <row r="10107">
          <cell r="A10107" t="str">
            <v>650.40.85.080-5000.01</v>
          </cell>
          <cell r="B10107" t="str">
            <v>650</v>
          </cell>
          <cell r="C10107" t="str">
            <v>40</v>
          </cell>
          <cell r="D10107" t="str">
            <v>85</v>
          </cell>
          <cell r="E10107" t="str">
            <v>080</v>
          </cell>
          <cell r="F10107" t="str">
            <v>5000.01</v>
          </cell>
          <cell r="G10107" t="str">
            <v>Salaries Regular</v>
          </cell>
          <cell r="H10107">
            <v>0</v>
          </cell>
          <cell r="I10107">
            <v>0</v>
          </cell>
          <cell r="J10107">
            <v>0</v>
          </cell>
          <cell r="K10107">
            <v>0</v>
          </cell>
          <cell r="L10107">
            <v>0</v>
          </cell>
          <cell r="M10107">
            <v>0</v>
          </cell>
          <cell r="N10107">
            <v>0</v>
          </cell>
          <cell r="O10107" t="str">
            <v>+++</v>
          </cell>
        </row>
        <row r="10108">
          <cell r="A10108" t="str">
            <v>650.40.85.080-5000.02</v>
          </cell>
          <cell r="B10108" t="str">
            <v>650</v>
          </cell>
          <cell r="C10108" t="str">
            <v>40</v>
          </cell>
          <cell r="D10108" t="str">
            <v>85</v>
          </cell>
          <cell r="E10108" t="str">
            <v>080</v>
          </cell>
          <cell r="F10108" t="str">
            <v>5000.02</v>
          </cell>
          <cell r="G10108" t="str">
            <v>Salaries Part Time</v>
          </cell>
          <cell r="H10108">
            <v>0</v>
          </cell>
          <cell r="I10108">
            <v>0</v>
          </cell>
          <cell r="J10108">
            <v>0</v>
          </cell>
          <cell r="K10108">
            <v>0</v>
          </cell>
          <cell r="L10108">
            <v>0</v>
          </cell>
          <cell r="M10108">
            <v>0</v>
          </cell>
          <cell r="N10108">
            <v>0</v>
          </cell>
          <cell r="O10108" t="str">
            <v>+++</v>
          </cell>
        </row>
        <row r="10109">
          <cell r="A10109" t="str">
            <v>650.40.85.080-5000.03</v>
          </cell>
          <cell r="B10109" t="str">
            <v>650</v>
          </cell>
          <cell r="C10109" t="str">
            <v>40</v>
          </cell>
          <cell r="D10109" t="str">
            <v>85</v>
          </cell>
          <cell r="E10109" t="str">
            <v>080</v>
          </cell>
          <cell r="F10109" t="str">
            <v>5000.03</v>
          </cell>
          <cell r="G10109" t="str">
            <v>Salaries Overtime</v>
          </cell>
          <cell r="H10109">
            <v>0</v>
          </cell>
          <cell r="I10109">
            <v>0</v>
          </cell>
          <cell r="J10109">
            <v>0</v>
          </cell>
          <cell r="K10109">
            <v>0</v>
          </cell>
          <cell r="L10109">
            <v>0</v>
          </cell>
          <cell r="M10109">
            <v>0</v>
          </cell>
          <cell r="N10109">
            <v>0</v>
          </cell>
          <cell r="O10109" t="str">
            <v>+++</v>
          </cell>
        </row>
        <row r="10110">
          <cell r="A10110" t="str">
            <v>650.40.85.080-5000.04</v>
          </cell>
          <cell r="B10110" t="str">
            <v>650</v>
          </cell>
          <cell r="C10110" t="str">
            <v>40</v>
          </cell>
          <cell r="D10110" t="str">
            <v>85</v>
          </cell>
          <cell r="E10110" t="str">
            <v>080</v>
          </cell>
          <cell r="F10110" t="str">
            <v>5000.04</v>
          </cell>
          <cell r="G10110" t="str">
            <v>Salaries Holiday Pay</v>
          </cell>
          <cell r="H10110">
            <v>0</v>
          </cell>
          <cell r="I10110">
            <v>0</v>
          </cell>
          <cell r="J10110">
            <v>0</v>
          </cell>
          <cell r="K10110">
            <v>0</v>
          </cell>
          <cell r="L10110">
            <v>0</v>
          </cell>
          <cell r="M10110">
            <v>0</v>
          </cell>
          <cell r="N10110">
            <v>0</v>
          </cell>
          <cell r="O10110" t="str">
            <v>+++</v>
          </cell>
        </row>
        <row r="10111">
          <cell r="A10111" t="str">
            <v>650.40.85.080-5000.06</v>
          </cell>
          <cell r="B10111" t="str">
            <v>650</v>
          </cell>
          <cell r="C10111" t="str">
            <v>40</v>
          </cell>
          <cell r="D10111" t="str">
            <v>85</v>
          </cell>
          <cell r="E10111" t="str">
            <v>080</v>
          </cell>
          <cell r="F10111" t="str">
            <v>5000.06</v>
          </cell>
          <cell r="G10111" t="str">
            <v>Salaries Out of Class</v>
          </cell>
          <cell r="H10111">
            <v>0</v>
          </cell>
          <cell r="I10111">
            <v>0</v>
          </cell>
          <cell r="J10111">
            <v>0</v>
          </cell>
          <cell r="K10111">
            <v>0</v>
          </cell>
          <cell r="L10111">
            <v>0</v>
          </cell>
          <cell r="M10111">
            <v>0</v>
          </cell>
          <cell r="N10111">
            <v>0</v>
          </cell>
          <cell r="O10111" t="str">
            <v>+++</v>
          </cell>
        </row>
        <row r="10112">
          <cell r="A10112" t="str">
            <v>650.40.85.080-5000.07</v>
          </cell>
          <cell r="B10112" t="str">
            <v>650</v>
          </cell>
          <cell r="C10112" t="str">
            <v>40</v>
          </cell>
          <cell r="D10112" t="str">
            <v>85</v>
          </cell>
          <cell r="E10112" t="str">
            <v>080</v>
          </cell>
          <cell r="F10112" t="str">
            <v>5000.07</v>
          </cell>
          <cell r="G10112" t="str">
            <v>Salaries Admin Leave Pay</v>
          </cell>
          <cell r="H10112">
            <v>0</v>
          </cell>
          <cell r="I10112">
            <v>0</v>
          </cell>
          <cell r="J10112">
            <v>0</v>
          </cell>
          <cell r="K10112">
            <v>0</v>
          </cell>
          <cell r="L10112">
            <v>0</v>
          </cell>
          <cell r="M10112">
            <v>0</v>
          </cell>
          <cell r="N10112">
            <v>0</v>
          </cell>
          <cell r="O10112" t="str">
            <v>+++</v>
          </cell>
        </row>
        <row r="10113">
          <cell r="A10113" t="str">
            <v>650.40.85.080-5000.08</v>
          </cell>
          <cell r="B10113" t="str">
            <v>650</v>
          </cell>
          <cell r="C10113" t="str">
            <v>40</v>
          </cell>
          <cell r="D10113" t="str">
            <v>85</v>
          </cell>
          <cell r="E10113" t="str">
            <v>080</v>
          </cell>
          <cell r="F10113" t="str">
            <v>5000.08</v>
          </cell>
          <cell r="G10113" t="str">
            <v>Salaries Longevity Pay</v>
          </cell>
          <cell r="H10113">
            <v>0</v>
          </cell>
          <cell r="I10113">
            <v>0</v>
          </cell>
          <cell r="J10113">
            <v>0</v>
          </cell>
          <cell r="K10113">
            <v>0</v>
          </cell>
          <cell r="L10113">
            <v>0</v>
          </cell>
          <cell r="M10113">
            <v>0</v>
          </cell>
          <cell r="N10113">
            <v>0</v>
          </cell>
          <cell r="O10113" t="str">
            <v>+++</v>
          </cell>
        </row>
        <row r="10114">
          <cell r="A10114" t="str">
            <v>650.40.85.080-5000.11</v>
          </cell>
          <cell r="B10114" t="str">
            <v>650</v>
          </cell>
          <cell r="C10114" t="str">
            <v>40</v>
          </cell>
          <cell r="D10114" t="str">
            <v>85</v>
          </cell>
          <cell r="E10114" t="str">
            <v>080</v>
          </cell>
          <cell r="F10114" t="str">
            <v>5000.11</v>
          </cell>
          <cell r="G10114" t="str">
            <v>Salaries Worker's Comp</v>
          </cell>
          <cell r="H10114">
            <v>0</v>
          </cell>
          <cell r="I10114">
            <v>0</v>
          </cell>
          <cell r="J10114">
            <v>0</v>
          </cell>
          <cell r="K10114">
            <v>0</v>
          </cell>
          <cell r="L10114">
            <v>0</v>
          </cell>
          <cell r="M10114">
            <v>0</v>
          </cell>
          <cell r="N10114">
            <v>0</v>
          </cell>
          <cell r="O10114" t="str">
            <v>+++</v>
          </cell>
        </row>
        <row r="10115">
          <cell r="A10115" t="str">
            <v>650.40.85.080-5000.99</v>
          </cell>
          <cell r="B10115" t="str">
            <v>650</v>
          </cell>
          <cell r="C10115" t="str">
            <v>40</v>
          </cell>
          <cell r="D10115" t="str">
            <v>85</v>
          </cell>
          <cell r="E10115" t="str">
            <v>080</v>
          </cell>
          <cell r="F10115" t="str">
            <v>5000.99</v>
          </cell>
          <cell r="G10115" t="str">
            <v>Salaries New Personnel Requests</v>
          </cell>
          <cell r="H10115">
            <v>0</v>
          </cell>
          <cell r="I10115">
            <v>0</v>
          </cell>
          <cell r="J10115">
            <v>0</v>
          </cell>
          <cell r="K10115">
            <v>0</v>
          </cell>
          <cell r="L10115">
            <v>0</v>
          </cell>
          <cell r="M10115">
            <v>0</v>
          </cell>
          <cell r="N10115">
            <v>0</v>
          </cell>
          <cell r="O10115" t="str">
            <v>+++</v>
          </cell>
        </row>
        <row r="10116">
          <cell r="A10116" t="str">
            <v>650.40.85.080-5100.00</v>
          </cell>
          <cell r="B10116" t="str">
            <v>650</v>
          </cell>
          <cell r="C10116" t="str">
            <v>40</v>
          </cell>
          <cell r="D10116" t="str">
            <v>85</v>
          </cell>
          <cell r="E10116" t="str">
            <v>080</v>
          </cell>
          <cell r="F10116" t="str">
            <v>5100.00</v>
          </cell>
          <cell r="G10116" t="str">
            <v>Benefits PERS Pool Liability</v>
          </cell>
          <cell r="H10116">
            <v>0</v>
          </cell>
          <cell r="I10116">
            <v>0</v>
          </cell>
          <cell r="J10116">
            <v>0</v>
          </cell>
          <cell r="K10116">
            <v>0</v>
          </cell>
          <cell r="L10116">
            <v>0</v>
          </cell>
          <cell r="M10116">
            <v>0</v>
          </cell>
          <cell r="N10116">
            <v>0</v>
          </cell>
          <cell r="O10116" t="str">
            <v>+++</v>
          </cell>
        </row>
        <row r="10117">
          <cell r="A10117" t="str">
            <v>650.40.85.080-5100.01</v>
          </cell>
          <cell r="B10117" t="str">
            <v>650</v>
          </cell>
          <cell r="C10117" t="str">
            <v>40</v>
          </cell>
          <cell r="D10117" t="str">
            <v>85</v>
          </cell>
          <cell r="E10117" t="str">
            <v>080</v>
          </cell>
          <cell r="F10117" t="str">
            <v>5100.01</v>
          </cell>
          <cell r="G10117" t="str">
            <v>Benefits Retirement</v>
          </cell>
          <cell r="H10117">
            <v>0</v>
          </cell>
          <cell r="I10117">
            <v>0</v>
          </cell>
          <cell r="J10117">
            <v>0</v>
          </cell>
          <cell r="K10117">
            <v>0</v>
          </cell>
          <cell r="L10117">
            <v>0</v>
          </cell>
          <cell r="M10117">
            <v>0</v>
          </cell>
          <cell r="N10117">
            <v>0</v>
          </cell>
          <cell r="O10117" t="str">
            <v>+++</v>
          </cell>
        </row>
        <row r="10118">
          <cell r="A10118" t="str">
            <v>650.40.85.080-5100.02</v>
          </cell>
          <cell r="B10118" t="str">
            <v>650</v>
          </cell>
          <cell r="C10118" t="str">
            <v>40</v>
          </cell>
          <cell r="D10118" t="str">
            <v>85</v>
          </cell>
          <cell r="E10118" t="str">
            <v>080</v>
          </cell>
          <cell r="F10118" t="str">
            <v>5100.02</v>
          </cell>
          <cell r="G10118" t="str">
            <v>Benefits Health Insurance</v>
          </cell>
          <cell r="H10118">
            <v>0</v>
          </cell>
          <cell r="I10118">
            <v>0</v>
          </cell>
          <cell r="J10118">
            <v>0</v>
          </cell>
          <cell r="K10118">
            <v>0</v>
          </cell>
          <cell r="L10118">
            <v>0</v>
          </cell>
          <cell r="M10118">
            <v>0</v>
          </cell>
          <cell r="N10118">
            <v>0</v>
          </cell>
          <cell r="O10118" t="str">
            <v>+++</v>
          </cell>
        </row>
        <row r="10119">
          <cell r="A10119" t="str">
            <v>650.40.85.080-5100.03</v>
          </cell>
          <cell r="B10119" t="str">
            <v>650</v>
          </cell>
          <cell r="C10119" t="str">
            <v>40</v>
          </cell>
          <cell r="D10119" t="str">
            <v>85</v>
          </cell>
          <cell r="E10119" t="str">
            <v>080</v>
          </cell>
          <cell r="F10119" t="str">
            <v>5100.03</v>
          </cell>
          <cell r="G10119" t="str">
            <v>Benefits Dental Insurance</v>
          </cell>
          <cell r="H10119">
            <v>0</v>
          </cell>
          <cell r="I10119">
            <v>0</v>
          </cell>
          <cell r="J10119">
            <v>0</v>
          </cell>
          <cell r="K10119">
            <v>0</v>
          </cell>
          <cell r="L10119">
            <v>0</v>
          </cell>
          <cell r="M10119">
            <v>0</v>
          </cell>
          <cell r="N10119">
            <v>0</v>
          </cell>
          <cell r="O10119" t="str">
            <v>+++</v>
          </cell>
        </row>
        <row r="10120">
          <cell r="A10120" t="str">
            <v>650.40.85.080-5100.04</v>
          </cell>
          <cell r="B10120" t="str">
            <v>650</v>
          </cell>
          <cell r="C10120" t="str">
            <v>40</v>
          </cell>
          <cell r="D10120" t="str">
            <v>85</v>
          </cell>
          <cell r="E10120" t="str">
            <v>080</v>
          </cell>
          <cell r="F10120" t="str">
            <v>5100.04</v>
          </cell>
          <cell r="G10120" t="str">
            <v>Benefits Vision Insurance</v>
          </cell>
          <cell r="H10120">
            <v>0</v>
          </cell>
          <cell r="I10120">
            <v>0</v>
          </cell>
          <cell r="J10120">
            <v>0</v>
          </cell>
          <cell r="K10120">
            <v>0</v>
          </cell>
          <cell r="L10120">
            <v>0</v>
          </cell>
          <cell r="M10120">
            <v>0</v>
          </cell>
          <cell r="N10120">
            <v>0</v>
          </cell>
          <cell r="O10120" t="str">
            <v>+++</v>
          </cell>
        </row>
        <row r="10121">
          <cell r="A10121" t="str">
            <v>650.40.85.080-5100.05</v>
          </cell>
          <cell r="B10121" t="str">
            <v>650</v>
          </cell>
          <cell r="C10121" t="str">
            <v>40</v>
          </cell>
          <cell r="D10121" t="str">
            <v>85</v>
          </cell>
          <cell r="E10121" t="str">
            <v>080</v>
          </cell>
          <cell r="F10121" t="str">
            <v>5100.05</v>
          </cell>
          <cell r="G10121" t="str">
            <v>Benefits Life Insurance</v>
          </cell>
          <cell r="H10121">
            <v>0</v>
          </cell>
          <cell r="I10121">
            <v>0</v>
          </cell>
          <cell r="J10121">
            <v>0</v>
          </cell>
          <cell r="K10121">
            <v>0</v>
          </cell>
          <cell r="L10121">
            <v>0</v>
          </cell>
          <cell r="M10121">
            <v>0</v>
          </cell>
          <cell r="N10121">
            <v>0</v>
          </cell>
          <cell r="O10121" t="str">
            <v>+++</v>
          </cell>
        </row>
        <row r="10122">
          <cell r="A10122" t="str">
            <v>650.40.85.080-5100.06</v>
          </cell>
          <cell r="B10122" t="str">
            <v>650</v>
          </cell>
          <cell r="C10122" t="str">
            <v>40</v>
          </cell>
          <cell r="D10122" t="str">
            <v>85</v>
          </cell>
          <cell r="E10122" t="str">
            <v>080</v>
          </cell>
          <cell r="F10122" t="str">
            <v>5100.06</v>
          </cell>
          <cell r="G10122" t="str">
            <v>Benefits Worker's Comp</v>
          </cell>
          <cell r="H10122">
            <v>0</v>
          </cell>
          <cell r="I10122">
            <v>0</v>
          </cell>
          <cell r="J10122">
            <v>0</v>
          </cell>
          <cell r="K10122">
            <v>0</v>
          </cell>
          <cell r="L10122">
            <v>0</v>
          </cell>
          <cell r="M10122">
            <v>0</v>
          </cell>
          <cell r="N10122">
            <v>0</v>
          </cell>
          <cell r="O10122" t="str">
            <v>+++</v>
          </cell>
        </row>
        <row r="10123">
          <cell r="A10123" t="str">
            <v>650.40.85.080-5100.07</v>
          </cell>
          <cell r="B10123" t="str">
            <v>650</v>
          </cell>
          <cell r="C10123" t="str">
            <v>40</v>
          </cell>
          <cell r="D10123" t="str">
            <v>85</v>
          </cell>
          <cell r="E10123" t="str">
            <v>080</v>
          </cell>
          <cell r="F10123" t="str">
            <v>5100.07</v>
          </cell>
          <cell r="G10123" t="str">
            <v>Benefits Long Term Disability</v>
          </cell>
          <cell r="H10123">
            <v>0</v>
          </cell>
          <cell r="I10123">
            <v>0</v>
          </cell>
          <cell r="J10123">
            <v>0</v>
          </cell>
          <cell r="K10123">
            <v>0</v>
          </cell>
          <cell r="L10123">
            <v>0</v>
          </cell>
          <cell r="M10123">
            <v>0</v>
          </cell>
          <cell r="N10123">
            <v>0</v>
          </cell>
          <cell r="O10123" t="str">
            <v>+++</v>
          </cell>
        </row>
        <row r="10124">
          <cell r="A10124" t="str">
            <v>650.40.85.080-5100.08</v>
          </cell>
          <cell r="B10124" t="str">
            <v>650</v>
          </cell>
          <cell r="C10124" t="str">
            <v>40</v>
          </cell>
          <cell r="D10124" t="str">
            <v>85</v>
          </cell>
          <cell r="E10124" t="str">
            <v>080</v>
          </cell>
          <cell r="F10124" t="str">
            <v>5100.08</v>
          </cell>
          <cell r="G10124" t="str">
            <v>Benefits Deferred Compensation</v>
          </cell>
          <cell r="H10124">
            <v>0</v>
          </cell>
          <cell r="I10124">
            <v>0</v>
          </cell>
          <cell r="J10124">
            <v>0</v>
          </cell>
          <cell r="K10124">
            <v>0</v>
          </cell>
          <cell r="L10124">
            <v>0</v>
          </cell>
          <cell r="M10124">
            <v>0</v>
          </cell>
          <cell r="N10124">
            <v>0</v>
          </cell>
          <cell r="O10124" t="str">
            <v>+++</v>
          </cell>
        </row>
        <row r="10125">
          <cell r="A10125" t="str">
            <v>650.40.85.080-5100.09</v>
          </cell>
          <cell r="B10125" t="str">
            <v>650</v>
          </cell>
          <cell r="C10125" t="str">
            <v>40</v>
          </cell>
          <cell r="D10125" t="str">
            <v>85</v>
          </cell>
          <cell r="E10125" t="str">
            <v>080</v>
          </cell>
          <cell r="F10125" t="str">
            <v>5100.09</v>
          </cell>
          <cell r="G10125" t="str">
            <v>Benefits Unemployment Insurance</v>
          </cell>
          <cell r="H10125">
            <v>0</v>
          </cell>
          <cell r="I10125">
            <v>0</v>
          </cell>
          <cell r="J10125">
            <v>0</v>
          </cell>
          <cell r="K10125">
            <v>0</v>
          </cell>
          <cell r="L10125">
            <v>0</v>
          </cell>
          <cell r="M10125">
            <v>0</v>
          </cell>
          <cell r="N10125">
            <v>0</v>
          </cell>
          <cell r="O10125" t="str">
            <v>+++</v>
          </cell>
        </row>
        <row r="10126">
          <cell r="A10126" t="str">
            <v>650.40.85.080-5100.10</v>
          </cell>
          <cell r="B10126" t="str">
            <v>650</v>
          </cell>
          <cell r="C10126" t="str">
            <v>40</v>
          </cell>
          <cell r="D10126" t="str">
            <v>85</v>
          </cell>
          <cell r="E10126" t="str">
            <v>080</v>
          </cell>
          <cell r="F10126" t="str">
            <v>5100.10</v>
          </cell>
          <cell r="G10126" t="str">
            <v>Benefits Uniform Allowance</v>
          </cell>
          <cell r="H10126">
            <v>0</v>
          </cell>
          <cell r="I10126">
            <v>0</v>
          </cell>
          <cell r="J10126">
            <v>0</v>
          </cell>
          <cell r="K10126">
            <v>0</v>
          </cell>
          <cell r="L10126">
            <v>0</v>
          </cell>
          <cell r="M10126">
            <v>0</v>
          </cell>
          <cell r="N10126">
            <v>0</v>
          </cell>
          <cell r="O10126" t="str">
            <v>+++</v>
          </cell>
        </row>
        <row r="10127">
          <cell r="A10127" t="str">
            <v>650.40.85.080-5100.11</v>
          </cell>
          <cell r="B10127" t="str">
            <v>650</v>
          </cell>
          <cell r="C10127" t="str">
            <v>40</v>
          </cell>
          <cell r="D10127" t="str">
            <v>85</v>
          </cell>
          <cell r="E10127" t="str">
            <v>080</v>
          </cell>
          <cell r="F10127" t="str">
            <v>5100.11</v>
          </cell>
          <cell r="G10127" t="str">
            <v>Benefits Medicare</v>
          </cell>
          <cell r="H10127">
            <v>0</v>
          </cell>
          <cell r="I10127">
            <v>0</v>
          </cell>
          <cell r="J10127">
            <v>0</v>
          </cell>
          <cell r="K10127">
            <v>0</v>
          </cell>
          <cell r="L10127">
            <v>0</v>
          </cell>
          <cell r="M10127">
            <v>0</v>
          </cell>
          <cell r="N10127">
            <v>0</v>
          </cell>
          <cell r="O10127" t="str">
            <v>+++</v>
          </cell>
        </row>
        <row r="10128">
          <cell r="A10128" t="str">
            <v>650.40.85.080-5100.12</v>
          </cell>
          <cell r="B10128" t="str">
            <v>650</v>
          </cell>
          <cell r="C10128" t="str">
            <v>40</v>
          </cell>
          <cell r="D10128" t="str">
            <v>85</v>
          </cell>
          <cell r="E10128" t="str">
            <v>080</v>
          </cell>
          <cell r="F10128" t="str">
            <v>5100.12</v>
          </cell>
          <cell r="G10128" t="str">
            <v>Benefits Annual Physical Exam</v>
          </cell>
          <cell r="H10128">
            <v>0</v>
          </cell>
          <cell r="I10128">
            <v>0</v>
          </cell>
          <cell r="J10128">
            <v>0</v>
          </cell>
          <cell r="K10128">
            <v>0</v>
          </cell>
          <cell r="L10128">
            <v>0</v>
          </cell>
          <cell r="M10128">
            <v>0</v>
          </cell>
          <cell r="N10128">
            <v>0</v>
          </cell>
          <cell r="O10128" t="str">
            <v>+++</v>
          </cell>
        </row>
        <row r="10129">
          <cell r="A10129" t="str">
            <v>650.40.85.080-5100.15</v>
          </cell>
          <cell r="B10129" t="str">
            <v>650</v>
          </cell>
          <cell r="C10129" t="str">
            <v>40</v>
          </cell>
          <cell r="D10129" t="str">
            <v>85</v>
          </cell>
          <cell r="E10129" t="str">
            <v>080</v>
          </cell>
          <cell r="F10129" t="str">
            <v>5100.15</v>
          </cell>
          <cell r="G10129" t="str">
            <v>Benefits Cell Phone Allowance</v>
          </cell>
          <cell r="H10129">
            <v>0</v>
          </cell>
          <cell r="I10129">
            <v>0</v>
          </cell>
          <cell r="J10129">
            <v>0</v>
          </cell>
          <cell r="K10129">
            <v>0</v>
          </cell>
          <cell r="L10129">
            <v>0</v>
          </cell>
          <cell r="M10129">
            <v>0</v>
          </cell>
          <cell r="N10129">
            <v>0</v>
          </cell>
          <cell r="O10129" t="str">
            <v>+++</v>
          </cell>
        </row>
        <row r="10130">
          <cell r="A10130" t="str">
            <v>650.40.85.080-5100.17</v>
          </cell>
          <cell r="B10130" t="str">
            <v>650</v>
          </cell>
          <cell r="C10130" t="str">
            <v>40</v>
          </cell>
          <cell r="D10130" t="str">
            <v>85</v>
          </cell>
          <cell r="E10130" t="str">
            <v>080</v>
          </cell>
          <cell r="F10130" t="str">
            <v>5100.17</v>
          </cell>
          <cell r="G10130" t="str">
            <v>Benefits Other Post Employment Benefits</v>
          </cell>
          <cell r="H10130">
            <v>0</v>
          </cell>
          <cell r="I10130">
            <v>0</v>
          </cell>
          <cell r="J10130">
            <v>0</v>
          </cell>
          <cell r="K10130">
            <v>0</v>
          </cell>
          <cell r="L10130">
            <v>0</v>
          </cell>
          <cell r="M10130">
            <v>0</v>
          </cell>
          <cell r="N10130">
            <v>0</v>
          </cell>
          <cell r="O10130" t="str">
            <v>+++</v>
          </cell>
        </row>
        <row r="10131">
          <cell r="A10131" t="str">
            <v>650.40.85.080-6000.01</v>
          </cell>
          <cell r="B10131" t="str">
            <v>650</v>
          </cell>
          <cell r="C10131" t="str">
            <v>40</v>
          </cell>
          <cell r="D10131" t="str">
            <v>85</v>
          </cell>
          <cell r="E10131" t="str">
            <v>080</v>
          </cell>
          <cell r="F10131" t="str">
            <v>6000.01</v>
          </cell>
          <cell r="G10131" t="str">
            <v>Professional Services General</v>
          </cell>
          <cell r="H10131">
            <v>0</v>
          </cell>
          <cell r="I10131">
            <v>0</v>
          </cell>
          <cell r="J10131">
            <v>0</v>
          </cell>
          <cell r="K10131">
            <v>0</v>
          </cell>
          <cell r="L10131">
            <v>0</v>
          </cell>
          <cell r="M10131">
            <v>0</v>
          </cell>
          <cell r="N10131">
            <v>0</v>
          </cell>
          <cell r="O10131" t="str">
            <v>+++</v>
          </cell>
        </row>
        <row r="10132">
          <cell r="A10132" t="str">
            <v>650.40.85.080-6000.07</v>
          </cell>
          <cell r="B10132" t="str">
            <v>650</v>
          </cell>
          <cell r="C10132" t="str">
            <v>40</v>
          </cell>
          <cell r="D10132" t="str">
            <v>85</v>
          </cell>
          <cell r="E10132" t="str">
            <v>080</v>
          </cell>
          <cell r="F10132" t="str">
            <v>6000.07</v>
          </cell>
          <cell r="G10132" t="str">
            <v>Professional Services Weed Abatement</v>
          </cell>
          <cell r="H10132">
            <v>0</v>
          </cell>
          <cell r="I10132">
            <v>0</v>
          </cell>
          <cell r="J10132">
            <v>0</v>
          </cell>
          <cell r="K10132">
            <v>0</v>
          </cell>
          <cell r="L10132">
            <v>0</v>
          </cell>
          <cell r="M10132">
            <v>0</v>
          </cell>
          <cell r="N10132">
            <v>0</v>
          </cell>
          <cell r="O10132" t="str">
            <v>+++</v>
          </cell>
        </row>
        <row r="10133">
          <cell r="A10133" t="str">
            <v>650.40.85.080-6000.09</v>
          </cell>
          <cell r="B10133" t="str">
            <v>650</v>
          </cell>
          <cell r="C10133" t="str">
            <v>40</v>
          </cell>
          <cell r="D10133" t="str">
            <v>85</v>
          </cell>
          <cell r="E10133" t="str">
            <v>080</v>
          </cell>
          <cell r="F10133" t="str">
            <v>6000.09</v>
          </cell>
          <cell r="G10133" t="str">
            <v>Professional Services Uniform</v>
          </cell>
          <cell r="H10133">
            <v>0</v>
          </cell>
          <cell r="I10133">
            <v>0</v>
          </cell>
          <cell r="J10133">
            <v>0</v>
          </cell>
          <cell r="K10133">
            <v>0</v>
          </cell>
          <cell r="L10133">
            <v>0</v>
          </cell>
          <cell r="M10133">
            <v>0</v>
          </cell>
          <cell r="N10133">
            <v>0</v>
          </cell>
          <cell r="O10133" t="str">
            <v>+++</v>
          </cell>
        </row>
        <row r="10134">
          <cell r="A10134" t="str">
            <v>650.40.85.080-6000.10</v>
          </cell>
          <cell r="B10134" t="str">
            <v>650</v>
          </cell>
          <cell r="C10134" t="str">
            <v>40</v>
          </cell>
          <cell r="D10134" t="str">
            <v>85</v>
          </cell>
          <cell r="E10134" t="str">
            <v>080</v>
          </cell>
          <cell r="F10134" t="str">
            <v>6000.10</v>
          </cell>
          <cell r="G10134" t="str">
            <v>Professional Services Consultant</v>
          </cell>
          <cell r="H10134">
            <v>0</v>
          </cell>
          <cell r="I10134">
            <v>0</v>
          </cell>
          <cell r="J10134">
            <v>0</v>
          </cell>
          <cell r="K10134">
            <v>0</v>
          </cell>
          <cell r="L10134">
            <v>0</v>
          </cell>
          <cell r="M10134">
            <v>0</v>
          </cell>
          <cell r="N10134">
            <v>0</v>
          </cell>
          <cell r="O10134" t="str">
            <v>+++</v>
          </cell>
        </row>
        <row r="10135">
          <cell r="A10135" t="str">
            <v>650.40.85.080-6000.12</v>
          </cell>
          <cell r="B10135" t="str">
            <v>650</v>
          </cell>
          <cell r="C10135" t="str">
            <v>40</v>
          </cell>
          <cell r="D10135" t="str">
            <v>85</v>
          </cell>
          <cell r="E10135" t="str">
            <v>080</v>
          </cell>
          <cell r="F10135" t="str">
            <v>6000.12</v>
          </cell>
          <cell r="G10135" t="str">
            <v>Professional Services Contract Services</v>
          </cell>
          <cell r="H10135">
            <v>0</v>
          </cell>
          <cell r="I10135">
            <v>0</v>
          </cell>
          <cell r="J10135">
            <v>0</v>
          </cell>
          <cell r="K10135">
            <v>0</v>
          </cell>
          <cell r="L10135">
            <v>0</v>
          </cell>
          <cell r="M10135">
            <v>0</v>
          </cell>
          <cell r="N10135">
            <v>0</v>
          </cell>
          <cell r="O10135" t="str">
            <v>+++</v>
          </cell>
        </row>
        <row r="10136">
          <cell r="A10136" t="str">
            <v>650.40.85.080-6000.13</v>
          </cell>
          <cell r="B10136" t="str">
            <v>650</v>
          </cell>
          <cell r="C10136" t="str">
            <v>40</v>
          </cell>
          <cell r="D10136" t="str">
            <v>85</v>
          </cell>
          <cell r="E10136" t="str">
            <v>080</v>
          </cell>
          <cell r="F10136" t="str">
            <v>6000.13</v>
          </cell>
          <cell r="G10136" t="str">
            <v>Professional Services Compliance Monitoring</v>
          </cell>
          <cell r="H10136">
            <v>0</v>
          </cell>
          <cell r="I10136">
            <v>0</v>
          </cell>
          <cell r="J10136">
            <v>0</v>
          </cell>
          <cell r="K10136">
            <v>0</v>
          </cell>
          <cell r="L10136">
            <v>0</v>
          </cell>
          <cell r="M10136">
            <v>0</v>
          </cell>
          <cell r="N10136">
            <v>0</v>
          </cell>
          <cell r="O10136" t="str">
            <v>+++</v>
          </cell>
        </row>
        <row r="10137">
          <cell r="A10137" t="str">
            <v>650.40.85.080-6000.14</v>
          </cell>
          <cell r="B10137" t="str">
            <v>650</v>
          </cell>
          <cell r="C10137" t="str">
            <v>40</v>
          </cell>
          <cell r="D10137" t="str">
            <v>85</v>
          </cell>
          <cell r="E10137" t="str">
            <v>080</v>
          </cell>
          <cell r="F10137" t="str">
            <v>6000.14</v>
          </cell>
          <cell r="G10137" t="str">
            <v>Professional Services IW Pre Analysis</v>
          </cell>
          <cell r="H10137">
            <v>0</v>
          </cell>
          <cell r="I10137">
            <v>0</v>
          </cell>
          <cell r="J10137">
            <v>0</v>
          </cell>
          <cell r="K10137">
            <v>0</v>
          </cell>
          <cell r="L10137">
            <v>0</v>
          </cell>
          <cell r="M10137">
            <v>0</v>
          </cell>
          <cell r="N10137">
            <v>0</v>
          </cell>
          <cell r="O10137" t="str">
            <v>+++</v>
          </cell>
        </row>
        <row r="10138">
          <cell r="A10138" t="str">
            <v>650.40.85.080-6000.18</v>
          </cell>
          <cell r="B10138" t="str">
            <v>650</v>
          </cell>
          <cell r="C10138" t="str">
            <v>40</v>
          </cell>
          <cell r="D10138" t="str">
            <v>85</v>
          </cell>
          <cell r="E10138" t="str">
            <v>080</v>
          </cell>
          <cell r="F10138" t="str">
            <v>6000.18</v>
          </cell>
          <cell r="G10138" t="str">
            <v>Professional Services Legal</v>
          </cell>
          <cell r="H10138">
            <v>0</v>
          </cell>
          <cell r="I10138">
            <v>0</v>
          </cell>
          <cell r="J10138">
            <v>0</v>
          </cell>
          <cell r="K10138">
            <v>0</v>
          </cell>
          <cell r="L10138">
            <v>0</v>
          </cell>
          <cell r="M10138">
            <v>0</v>
          </cell>
          <cell r="N10138">
            <v>0</v>
          </cell>
          <cell r="O10138" t="str">
            <v>+++</v>
          </cell>
        </row>
        <row r="10139">
          <cell r="A10139" t="str">
            <v>650.40.85.080-6100.01</v>
          </cell>
          <cell r="B10139" t="str">
            <v>650</v>
          </cell>
          <cell r="C10139" t="str">
            <v>40</v>
          </cell>
          <cell r="D10139" t="str">
            <v>85</v>
          </cell>
          <cell r="E10139" t="str">
            <v>080</v>
          </cell>
          <cell r="F10139" t="str">
            <v>6100.01</v>
          </cell>
          <cell r="G10139" t="str">
            <v>Utilities Electric</v>
          </cell>
          <cell r="H10139">
            <v>0</v>
          </cell>
          <cell r="I10139">
            <v>0</v>
          </cell>
          <cell r="J10139">
            <v>0</v>
          </cell>
          <cell r="K10139">
            <v>0</v>
          </cell>
          <cell r="L10139">
            <v>0</v>
          </cell>
          <cell r="M10139">
            <v>0</v>
          </cell>
          <cell r="N10139">
            <v>0</v>
          </cell>
          <cell r="O10139" t="str">
            <v>+++</v>
          </cell>
        </row>
        <row r="10140">
          <cell r="A10140" t="str">
            <v>650.40.85.080-6100.02</v>
          </cell>
          <cell r="B10140" t="str">
            <v>650</v>
          </cell>
          <cell r="C10140" t="str">
            <v>40</v>
          </cell>
          <cell r="D10140" t="str">
            <v>85</v>
          </cell>
          <cell r="E10140" t="str">
            <v>080</v>
          </cell>
          <cell r="F10140" t="str">
            <v>6100.02</v>
          </cell>
          <cell r="G10140" t="str">
            <v>Utilities Telephone</v>
          </cell>
          <cell r="H10140">
            <v>0</v>
          </cell>
          <cell r="I10140">
            <v>0</v>
          </cell>
          <cell r="J10140">
            <v>0</v>
          </cell>
          <cell r="K10140">
            <v>0</v>
          </cell>
          <cell r="L10140">
            <v>0</v>
          </cell>
          <cell r="M10140">
            <v>0</v>
          </cell>
          <cell r="N10140">
            <v>0</v>
          </cell>
          <cell r="O10140" t="str">
            <v>+++</v>
          </cell>
        </row>
        <row r="10141">
          <cell r="A10141" t="str">
            <v>650.40.85.080-6100.03</v>
          </cell>
          <cell r="B10141" t="str">
            <v>650</v>
          </cell>
          <cell r="C10141" t="str">
            <v>40</v>
          </cell>
          <cell r="D10141" t="str">
            <v>85</v>
          </cell>
          <cell r="E10141" t="str">
            <v>080</v>
          </cell>
          <cell r="F10141" t="str">
            <v>6100.03</v>
          </cell>
          <cell r="G10141" t="str">
            <v>Utilities Data Transmission / ISP</v>
          </cell>
          <cell r="H10141">
            <v>0</v>
          </cell>
          <cell r="I10141">
            <v>0</v>
          </cell>
          <cell r="J10141">
            <v>0</v>
          </cell>
          <cell r="K10141">
            <v>0</v>
          </cell>
          <cell r="L10141">
            <v>0</v>
          </cell>
          <cell r="M10141">
            <v>0</v>
          </cell>
          <cell r="N10141">
            <v>0</v>
          </cell>
          <cell r="O10141" t="str">
            <v>+++</v>
          </cell>
        </row>
        <row r="10142">
          <cell r="A10142" t="str">
            <v>650.40.85.080-6200.01</v>
          </cell>
          <cell r="B10142" t="str">
            <v>650</v>
          </cell>
          <cell r="C10142" t="str">
            <v>40</v>
          </cell>
          <cell r="D10142" t="str">
            <v>85</v>
          </cell>
          <cell r="E10142" t="str">
            <v>080</v>
          </cell>
          <cell r="F10142" t="str">
            <v>6200.01</v>
          </cell>
          <cell r="G10142" t="str">
            <v>Supplies Office</v>
          </cell>
          <cell r="H10142">
            <v>0</v>
          </cell>
          <cell r="I10142">
            <v>0</v>
          </cell>
          <cell r="J10142">
            <v>0</v>
          </cell>
          <cell r="K10142">
            <v>0</v>
          </cell>
          <cell r="L10142">
            <v>0</v>
          </cell>
          <cell r="M10142">
            <v>0</v>
          </cell>
          <cell r="N10142">
            <v>0</v>
          </cell>
          <cell r="O10142" t="str">
            <v>+++</v>
          </cell>
        </row>
        <row r="10143">
          <cell r="A10143" t="str">
            <v>650.40.85.080-6200.02</v>
          </cell>
          <cell r="B10143" t="str">
            <v>650</v>
          </cell>
          <cell r="C10143" t="str">
            <v>40</v>
          </cell>
          <cell r="D10143" t="str">
            <v>85</v>
          </cell>
          <cell r="E10143" t="str">
            <v>080</v>
          </cell>
          <cell r="F10143" t="str">
            <v>6200.02</v>
          </cell>
          <cell r="G10143" t="str">
            <v>Supplies Special Department</v>
          </cell>
          <cell r="H10143">
            <v>0</v>
          </cell>
          <cell r="I10143">
            <v>0</v>
          </cell>
          <cell r="J10143">
            <v>0</v>
          </cell>
          <cell r="K10143">
            <v>0</v>
          </cell>
          <cell r="L10143">
            <v>0</v>
          </cell>
          <cell r="M10143">
            <v>0</v>
          </cell>
          <cell r="N10143">
            <v>0</v>
          </cell>
          <cell r="O10143" t="str">
            <v>+++</v>
          </cell>
        </row>
        <row r="10144">
          <cell r="A10144" t="str">
            <v>650.40.85.080-6200.03</v>
          </cell>
          <cell r="B10144" t="str">
            <v>650</v>
          </cell>
          <cell r="C10144" t="str">
            <v>40</v>
          </cell>
          <cell r="D10144" t="str">
            <v>85</v>
          </cell>
          <cell r="E10144" t="str">
            <v>080</v>
          </cell>
          <cell r="F10144" t="str">
            <v>6200.03</v>
          </cell>
          <cell r="G10144" t="str">
            <v>Supplies Copier Maintenance &amp; Supplies</v>
          </cell>
          <cell r="H10144">
            <v>0</v>
          </cell>
          <cell r="I10144">
            <v>0</v>
          </cell>
          <cell r="J10144">
            <v>0</v>
          </cell>
          <cell r="K10144">
            <v>0</v>
          </cell>
          <cell r="L10144">
            <v>0</v>
          </cell>
          <cell r="M10144">
            <v>0</v>
          </cell>
          <cell r="N10144">
            <v>0</v>
          </cell>
          <cell r="O10144" t="str">
            <v>+++</v>
          </cell>
        </row>
        <row r="10145">
          <cell r="A10145" t="str">
            <v>650.40.85.080-6200.04</v>
          </cell>
          <cell r="B10145" t="str">
            <v>650</v>
          </cell>
          <cell r="C10145" t="str">
            <v>40</v>
          </cell>
          <cell r="D10145" t="str">
            <v>85</v>
          </cell>
          <cell r="E10145" t="str">
            <v>080</v>
          </cell>
          <cell r="F10145" t="str">
            <v>6200.04</v>
          </cell>
          <cell r="G10145" t="str">
            <v>Supplies Postage</v>
          </cell>
          <cell r="H10145">
            <v>0</v>
          </cell>
          <cell r="I10145">
            <v>0</v>
          </cell>
          <cell r="J10145">
            <v>0</v>
          </cell>
          <cell r="K10145">
            <v>0</v>
          </cell>
          <cell r="L10145">
            <v>0</v>
          </cell>
          <cell r="M10145">
            <v>0</v>
          </cell>
          <cell r="N10145">
            <v>0</v>
          </cell>
          <cell r="O10145" t="str">
            <v>+++</v>
          </cell>
        </row>
        <row r="10146">
          <cell r="A10146" t="str">
            <v>650.40.85.080-6200.05</v>
          </cell>
          <cell r="B10146" t="str">
            <v>650</v>
          </cell>
          <cell r="C10146" t="str">
            <v>40</v>
          </cell>
          <cell r="D10146" t="str">
            <v>85</v>
          </cell>
          <cell r="E10146" t="str">
            <v>080</v>
          </cell>
          <cell r="F10146" t="str">
            <v>6200.05</v>
          </cell>
          <cell r="G10146" t="str">
            <v>Supplies Gasoline</v>
          </cell>
          <cell r="H10146">
            <v>0</v>
          </cell>
          <cell r="I10146">
            <v>0</v>
          </cell>
          <cell r="J10146">
            <v>0</v>
          </cell>
          <cell r="K10146">
            <v>0</v>
          </cell>
          <cell r="L10146">
            <v>0</v>
          </cell>
          <cell r="M10146">
            <v>0</v>
          </cell>
          <cell r="N10146">
            <v>0</v>
          </cell>
          <cell r="O10146" t="str">
            <v>+++</v>
          </cell>
        </row>
        <row r="10147">
          <cell r="A10147" t="str">
            <v>650.40.85.080-6200.06</v>
          </cell>
          <cell r="B10147" t="str">
            <v>650</v>
          </cell>
          <cell r="C10147" t="str">
            <v>40</v>
          </cell>
          <cell r="D10147" t="str">
            <v>85</v>
          </cell>
          <cell r="E10147" t="str">
            <v>080</v>
          </cell>
          <cell r="F10147" t="str">
            <v>6200.06</v>
          </cell>
          <cell r="G10147" t="str">
            <v>Supplies Propane</v>
          </cell>
          <cell r="H10147">
            <v>0</v>
          </cell>
          <cell r="I10147">
            <v>0</v>
          </cell>
          <cell r="J10147">
            <v>0</v>
          </cell>
          <cell r="K10147">
            <v>0</v>
          </cell>
          <cell r="L10147">
            <v>0</v>
          </cell>
          <cell r="M10147">
            <v>0</v>
          </cell>
          <cell r="N10147">
            <v>0</v>
          </cell>
          <cell r="O10147" t="str">
            <v>+++</v>
          </cell>
        </row>
        <row r="10148">
          <cell r="A10148" t="str">
            <v>650.40.85.080-6200.07</v>
          </cell>
          <cell r="B10148" t="str">
            <v>650</v>
          </cell>
          <cell r="C10148" t="str">
            <v>40</v>
          </cell>
          <cell r="D10148" t="str">
            <v>85</v>
          </cell>
          <cell r="E10148" t="str">
            <v>080</v>
          </cell>
          <cell r="F10148" t="str">
            <v>6200.07</v>
          </cell>
          <cell r="G10148" t="str">
            <v>Supplies Radio Communication &amp; Maint</v>
          </cell>
          <cell r="H10148">
            <v>0</v>
          </cell>
          <cell r="I10148">
            <v>0</v>
          </cell>
          <cell r="J10148">
            <v>0</v>
          </cell>
          <cell r="K10148">
            <v>0</v>
          </cell>
          <cell r="L10148">
            <v>0</v>
          </cell>
          <cell r="M10148">
            <v>0</v>
          </cell>
          <cell r="N10148">
            <v>0</v>
          </cell>
          <cell r="O10148" t="str">
            <v>+++</v>
          </cell>
        </row>
        <row r="10149">
          <cell r="A10149" t="str">
            <v>650.40.85.080-6200.09</v>
          </cell>
          <cell r="B10149" t="str">
            <v>650</v>
          </cell>
          <cell r="C10149" t="str">
            <v>40</v>
          </cell>
          <cell r="D10149" t="str">
            <v>85</v>
          </cell>
          <cell r="E10149" t="str">
            <v>080</v>
          </cell>
          <cell r="F10149" t="str">
            <v>6200.09</v>
          </cell>
          <cell r="G10149" t="str">
            <v>Supplies Data Processing</v>
          </cell>
          <cell r="H10149">
            <v>0</v>
          </cell>
          <cell r="I10149">
            <v>0</v>
          </cell>
          <cell r="J10149">
            <v>0</v>
          </cell>
          <cell r="K10149">
            <v>0</v>
          </cell>
          <cell r="L10149">
            <v>0</v>
          </cell>
          <cell r="M10149">
            <v>0</v>
          </cell>
          <cell r="N10149">
            <v>0</v>
          </cell>
          <cell r="O10149" t="str">
            <v>+++</v>
          </cell>
        </row>
        <row r="10150">
          <cell r="A10150" t="str">
            <v>650.40.85.080-6200.10</v>
          </cell>
          <cell r="B10150" t="str">
            <v>650</v>
          </cell>
          <cell r="C10150" t="str">
            <v>40</v>
          </cell>
          <cell r="D10150" t="str">
            <v>85</v>
          </cell>
          <cell r="E10150" t="str">
            <v>080</v>
          </cell>
          <cell r="F10150" t="str">
            <v>6200.10</v>
          </cell>
          <cell r="G10150" t="str">
            <v>Supplies Protective Clothing</v>
          </cell>
          <cell r="H10150">
            <v>0</v>
          </cell>
          <cell r="I10150">
            <v>0</v>
          </cell>
          <cell r="J10150">
            <v>0</v>
          </cell>
          <cell r="K10150">
            <v>0</v>
          </cell>
          <cell r="L10150">
            <v>0</v>
          </cell>
          <cell r="M10150">
            <v>0</v>
          </cell>
          <cell r="N10150">
            <v>0</v>
          </cell>
          <cell r="O10150" t="str">
            <v>+++</v>
          </cell>
        </row>
        <row r="10151">
          <cell r="A10151" t="str">
            <v>650.40.85.080-6200.12</v>
          </cell>
          <cell r="B10151" t="str">
            <v>650</v>
          </cell>
          <cell r="C10151" t="str">
            <v>40</v>
          </cell>
          <cell r="D10151" t="str">
            <v>85</v>
          </cell>
          <cell r="E10151" t="str">
            <v>080</v>
          </cell>
          <cell r="F10151" t="str">
            <v>6200.12</v>
          </cell>
          <cell r="G10151" t="str">
            <v>Supplies CNG</v>
          </cell>
          <cell r="H10151">
            <v>0</v>
          </cell>
          <cell r="I10151">
            <v>0</v>
          </cell>
          <cell r="J10151">
            <v>0</v>
          </cell>
          <cell r="K10151">
            <v>0</v>
          </cell>
          <cell r="L10151">
            <v>0</v>
          </cell>
          <cell r="M10151">
            <v>0</v>
          </cell>
          <cell r="N10151">
            <v>0</v>
          </cell>
          <cell r="O10151" t="str">
            <v>+++</v>
          </cell>
        </row>
        <row r="10152">
          <cell r="A10152" t="str">
            <v>650.40.85.080-6280.03</v>
          </cell>
          <cell r="B10152" t="str">
            <v>650</v>
          </cell>
          <cell r="C10152" t="str">
            <v>40</v>
          </cell>
          <cell r="D10152" t="str">
            <v>85</v>
          </cell>
          <cell r="E10152" t="str">
            <v>080</v>
          </cell>
          <cell r="F10152" t="str">
            <v>6280.03</v>
          </cell>
          <cell r="G10152" t="str">
            <v>Supplies-Public Works Soundwall Repair</v>
          </cell>
          <cell r="H10152">
            <v>0</v>
          </cell>
          <cell r="I10152">
            <v>0</v>
          </cell>
          <cell r="J10152">
            <v>0</v>
          </cell>
          <cell r="K10152">
            <v>0</v>
          </cell>
          <cell r="L10152">
            <v>0</v>
          </cell>
          <cell r="M10152">
            <v>0</v>
          </cell>
          <cell r="N10152">
            <v>0</v>
          </cell>
          <cell r="O10152" t="str">
            <v>+++</v>
          </cell>
        </row>
        <row r="10153">
          <cell r="A10153" t="str">
            <v>650.40.85.080-6280.04</v>
          </cell>
          <cell r="B10153" t="str">
            <v>650</v>
          </cell>
          <cell r="C10153" t="str">
            <v>40</v>
          </cell>
          <cell r="D10153" t="str">
            <v>85</v>
          </cell>
          <cell r="E10153" t="str">
            <v>080</v>
          </cell>
          <cell r="F10153" t="str">
            <v>6280.04</v>
          </cell>
          <cell r="G10153" t="str">
            <v>Supplies-Public Works Sidewalk Repair</v>
          </cell>
          <cell r="H10153">
            <v>0</v>
          </cell>
          <cell r="I10153">
            <v>0</v>
          </cell>
          <cell r="J10153">
            <v>0</v>
          </cell>
          <cell r="K10153">
            <v>0</v>
          </cell>
          <cell r="L10153">
            <v>0</v>
          </cell>
          <cell r="M10153">
            <v>0</v>
          </cell>
          <cell r="N10153">
            <v>0</v>
          </cell>
          <cell r="O10153" t="str">
            <v>+++</v>
          </cell>
        </row>
        <row r="10154">
          <cell r="A10154" t="str">
            <v>650.40.85.080-6280.05</v>
          </cell>
          <cell r="B10154" t="str">
            <v>650</v>
          </cell>
          <cell r="C10154" t="str">
            <v>40</v>
          </cell>
          <cell r="D10154" t="str">
            <v>85</v>
          </cell>
          <cell r="E10154" t="str">
            <v>080</v>
          </cell>
          <cell r="F10154" t="str">
            <v>6280.05</v>
          </cell>
          <cell r="G10154" t="str">
            <v>Supplies-Public Works Traffic Signs</v>
          </cell>
          <cell r="H10154">
            <v>0</v>
          </cell>
          <cell r="I10154">
            <v>0</v>
          </cell>
          <cell r="J10154">
            <v>0</v>
          </cell>
          <cell r="K10154">
            <v>0</v>
          </cell>
          <cell r="L10154">
            <v>0</v>
          </cell>
          <cell r="M10154">
            <v>0</v>
          </cell>
          <cell r="N10154">
            <v>0</v>
          </cell>
          <cell r="O10154" t="str">
            <v>+++</v>
          </cell>
        </row>
        <row r="10155">
          <cell r="A10155" t="str">
            <v>650.40.85.080-6280.08</v>
          </cell>
          <cell r="B10155" t="str">
            <v>650</v>
          </cell>
          <cell r="C10155" t="str">
            <v>40</v>
          </cell>
          <cell r="D10155" t="str">
            <v>85</v>
          </cell>
          <cell r="E10155" t="str">
            <v>080</v>
          </cell>
          <cell r="F10155" t="str">
            <v>6280.08</v>
          </cell>
          <cell r="G10155" t="str">
            <v>Supplies-Public Works Pump</v>
          </cell>
          <cell r="H10155">
            <v>0</v>
          </cell>
          <cell r="I10155">
            <v>0</v>
          </cell>
          <cell r="J10155">
            <v>0</v>
          </cell>
          <cell r="K10155">
            <v>0</v>
          </cell>
          <cell r="L10155">
            <v>0</v>
          </cell>
          <cell r="M10155">
            <v>0</v>
          </cell>
          <cell r="N10155">
            <v>0</v>
          </cell>
          <cell r="O10155" t="str">
            <v>+++</v>
          </cell>
        </row>
        <row r="10156">
          <cell r="A10156" t="str">
            <v>650.40.85.080-6280.09</v>
          </cell>
          <cell r="B10156" t="str">
            <v>650</v>
          </cell>
          <cell r="C10156" t="str">
            <v>40</v>
          </cell>
          <cell r="D10156" t="str">
            <v>85</v>
          </cell>
          <cell r="E10156" t="str">
            <v>080</v>
          </cell>
          <cell r="F10156" t="str">
            <v>6280.09</v>
          </cell>
          <cell r="G10156" t="str">
            <v>Supplies-Public Works Storm Drain System</v>
          </cell>
          <cell r="H10156">
            <v>0</v>
          </cell>
          <cell r="I10156">
            <v>0</v>
          </cell>
          <cell r="J10156">
            <v>0</v>
          </cell>
          <cell r="K10156">
            <v>0</v>
          </cell>
          <cell r="L10156">
            <v>0</v>
          </cell>
          <cell r="M10156">
            <v>0</v>
          </cell>
          <cell r="N10156">
            <v>0</v>
          </cell>
          <cell r="O10156" t="str">
            <v>+++</v>
          </cell>
        </row>
        <row r="10157">
          <cell r="A10157" t="str">
            <v>650.40.85.080-6280.10</v>
          </cell>
          <cell r="B10157" t="str">
            <v>650</v>
          </cell>
          <cell r="C10157" t="str">
            <v>40</v>
          </cell>
          <cell r="D10157" t="str">
            <v>85</v>
          </cell>
          <cell r="E10157" t="str">
            <v>080</v>
          </cell>
          <cell r="F10157" t="str">
            <v>6280.10</v>
          </cell>
          <cell r="G10157" t="str">
            <v>Supplies-Public Works Storm Drain Basin</v>
          </cell>
          <cell r="H10157">
            <v>0</v>
          </cell>
          <cell r="I10157">
            <v>0</v>
          </cell>
          <cell r="J10157">
            <v>0</v>
          </cell>
          <cell r="K10157">
            <v>0</v>
          </cell>
          <cell r="L10157">
            <v>0</v>
          </cell>
          <cell r="M10157">
            <v>0</v>
          </cell>
          <cell r="N10157">
            <v>0</v>
          </cell>
          <cell r="O10157" t="str">
            <v>+++</v>
          </cell>
        </row>
        <row r="10158">
          <cell r="A10158" t="str">
            <v>650.40.85.080-6280.11</v>
          </cell>
          <cell r="B10158" t="str">
            <v>650</v>
          </cell>
          <cell r="C10158" t="str">
            <v>40</v>
          </cell>
          <cell r="D10158" t="str">
            <v>85</v>
          </cell>
          <cell r="E10158" t="str">
            <v>080</v>
          </cell>
          <cell r="F10158" t="str">
            <v>6280.11</v>
          </cell>
          <cell r="G10158" t="str">
            <v>Supplies-Public Works Custodial</v>
          </cell>
          <cell r="H10158">
            <v>0</v>
          </cell>
          <cell r="I10158">
            <v>0</v>
          </cell>
          <cell r="J10158">
            <v>0</v>
          </cell>
          <cell r="K10158">
            <v>0</v>
          </cell>
          <cell r="L10158">
            <v>0</v>
          </cell>
          <cell r="M10158">
            <v>0</v>
          </cell>
          <cell r="N10158">
            <v>0</v>
          </cell>
          <cell r="O10158" t="str">
            <v>+++</v>
          </cell>
        </row>
        <row r="10159">
          <cell r="A10159" t="str">
            <v>650.40.85.080-6280.12</v>
          </cell>
          <cell r="B10159" t="str">
            <v>650</v>
          </cell>
          <cell r="C10159" t="str">
            <v>40</v>
          </cell>
          <cell r="D10159" t="str">
            <v>85</v>
          </cell>
          <cell r="E10159" t="str">
            <v>080</v>
          </cell>
          <cell r="F10159" t="str">
            <v>6280.12</v>
          </cell>
          <cell r="G10159" t="str">
            <v>Supplies-Public Works Chemicals</v>
          </cell>
          <cell r="H10159">
            <v>0</v>
          </cell>
          <cell r="I10159">
            <v>0</v>
          </cell>
          <cell r="J10159">
            <v>0</v>
          </cell>
          <cell r="K10159">
            <v>0</v>
          </cell>
          <cell r="L10159">
            <v>0</v>
          </cell>
          <cell r="M10159">
            <v>0</v>
          </cell>
          <cell r="N10159">
            <v>0</v>
          </cell>
          <cell r="O10159" t="str">
            <v>+++</v>
          </cell>
        </row>
        <row r="10160">
          <cell r="A10160" t="str">
            <v>650.40.85.080-6280.13</v>
          </cell>
          <cell r="B10160" t="str">
            <v>650</v>
          </cell>
          <cell r="C10160" t="str">
            <v>40</v>
          </cell>
          <cell r="D10160" t="str">
            <v>85</v>
          </cell>
          <cell r="E10160" t="str">
            <v>080</v>
          </cell>
          <cell r="F10160" t="str">
            <v>6280.13</v>
          </cell>
          <cell r="G10160" t="str">
            <v>Supplies-Public Works Laboratory</v>
          </cell>
          <cell r="H10160">
            <v>0</v>
          </cell>
          <cell r="I10160">
            <v>0</v>
          </cell>
          <cell r="J10160">
            <v>0</v>
          </cell>
          <cell r="K10160">
            <v>0</v>
          </cell>
          <cell r="L10160">
            <v>0</v>
          </cell>
          <cell r="M10160">
            <v>0</v>
          </cell>
          <cell r="N10160">
            <v>0</v>
          </cell>
          <cell r="O10160" t="str">
            <v>+++</v>
          </cell>
        </row>
        <row r="10161">
          <cell r="A10161" t="str">
            <v>650.40.85.080-6280.14</v>
          </cell>
          <cell r="B10161" t="str">
            <v>650</v>
          </cell>
          <cell r="C10161" t="str">
            <v>40</v>
          </cell>
          <cell r="D10161" t="str">
            <v>85</v>
          </cell>
          <cell r="E10161" t="str">
            <v>080</v>
          </cell>
          <cell r="F10161" t="str">
            <v>6280.14</v>
          </cell>
          <cell r="G10161" t="str">
            <v>Supplies-Public Works Protective Clothing</v>
          </cell>
          <cell r="H10161">
            <v>0</v>
          </cell>
          <cell r="I10161">
            <v>0</v>
          </cell>
          <cell r="J10161">
            <v>0</v>
          </cell>
          <cell r="K10161">
            <v>0</v>
          </cell>
          <cell r="L10161">
            <v>0</v>
          </cell>
          <cell r="M10161">
            <v>0</v>
          </cell>
          <cell r="N10161">
            <v>0</v>
          </cell>
          <cell r="O10161" t="str">
            <v>+++</v>
          </cell>
        </row>
        <row r="10162">
          <cell r="A10162" t="str">
            <v>650.40.85.080-6280.15</v>
          </cell>
          <cell r="B10162" t="str">
            <v>650</v>
          </cell>
          <cell r="C10162" t="str">
            <v>40</v>
          </cell>
          <cell r="D10162" t="str">
            <v>85</v>
          </cell>
          <cell r="E10162" t="str">
            <v>080</v>
          </cell>
          <cell r="F10162" t="str">
            <v>6280.15</v>
          </cell>
          <cell r="G10162" t="str">
            <v>Supplies-Public Works Mechanics Tools</v>
          </cell>
          <cell r="H10162">
            <v>0</v>
          </cell>
          <cell r="I10162">
            <v>0</v>
          </cell>
          <cell r="J10162">
            <v>0</v>
          </cell>
          <cell r="K10162">
            <v>0</v>
          </cell>
          <cell r="L10162">
            <v>0</v>
          </cell>
          <cell r="M10162">
            <v>0</v>
          </cell>
          <cell r="N10162">
            <v>0</v>
          </cell>
          <cell r="O10162" t="str">
            <v>+++</v>
          </cell>
        </row>
        <row r="10163">
          <cell r="A10163" t="str">
            <v>650.40.85.080-6280.16</v>
          </cell>
          <cell r="B10163" t="str">
            <v>650</v>
          </cell>
          <cell r="C10163" t="str">
            <v>40</v>
          </cell>
          <cell r="D10163" t="str">
            <v>85</v>
          </cell>
          <cell r="E10163" t="str">
            <v>080</v>
          </cell>
          <cell r="F10163" t="str">
            <v>6280.16</v>
          </cell>
          <cell r="G10163" t="str">
            <v>Supplies-Public Works UV System Supplies</v>
          </cell>
          <cell r="H10163">
            <v>0</v>
          </cell>
          <cell r="I10163">
            <v>0</v>
          </cell>
          <cell r="J10163">
            <v>0</v>
          </cell>
          <cell r="K10163">
            <v>0</v>
          </cell>
          <cell r="L10163">
            <v>0</v>
          </cell>
          <cell r="M10163">
            <v>0</v>
          </cell>
          <cell r="N10163">
            <v>0</v>
          </cell>
          <cell r="O10163" t="str">
            <v>+++</v>
          </cell>
        </row>
        <row r="10164">
          <cell r="A10164" t="str">
            <v>650.40.85.080-6280.19</v>
          </cell>
          <cell r="B10164" t="str">
            <v>650</v>
          </cell>
          <cell r="C10164" t="str">
            <v>40</v>
          </cell>
          <cell r="D10164" t="str">
            <v>85</v>
          </cell>
          <cell r="E10164" t="str">
            <v>080</v>
          </cell>
          <cell r="F10164" t="str">
            <v>6280.19</v>
          </cell>
          <cell r="G10164" t="str">
            <v>Supplies-Public Works Specialty Maintenance Tools</v>
          </cell>
          <cell r="H10164">
            <v>0</v>
          </cell>
          <cell r="I10164">
            <v>0</v>
          </cell>
          <cell r="J10164">
            <v>0</v>
          </cell>
          <cell r="K10164">
            <v>0</v>
          </cell>
          <cell r="L10164">
            <v>0</v>
          </cell>
          <cell r="M10164">
            <v>0</v>
          </cell>
          <cell r="N10164">
            <v>0</v>
          </cell>
          <cell r="O10164" t="str">
            <v>+++</v>
          </cell>
        </row>
        <row r="10165">
          <cell r="A10165" t="str">
            <v>650.40.85.080-6280.20</v>
          </cell>
          <cell r="B10165" t="str">
            <v>650</v>
          </cell>
          <cell r="C10165" t="str">
            <v>40</v>
          </cell>
          <cell r="D10165" t="str">
            <v>85</v>
          </cell>
          <cell r="E10165" t="str">
            <v>080</v>
          </cell>
          <cell r="F10165" t="str">
            <v>6280.20</v>
          </cell>
          <cell r="G10165" t="str">
            <v>Supplies-Public Works Bin Repair</v>
          </cell>
          <cell r="H10165">
            <v>0</v>
          </cell>
          <cell r="I10165">
            <v>0</v>
          </cell>
          <cell r="J10165">
            <v>0</v>
          </cell>
          <cell r="K10165">
            <v>0</v>
          </cell>
          <cell r="L10165">
            <v>0</v>
          </cell>
          <cell r="M10165">
            <v>0</v>
          </cell>
          <cell r="N10165">
            <v>0</v>
          </cell>
          <cell r="O10165" t="str">
            <v>+++</v>
          </cell>
        </row>
        <row r="10166">
          <cell r="A10166" t="str">
            <v>650.40.85.080-6280.21</v>
          </cell>
          <cell r="B10166" t="str">
            <v>650</v>
          </cell>
          <cell r="C10166" t="str">
            <v>40</v>
          </cell>
          <cell r="D10166" t="str">
            <v>85</v>
          </cell>
          <cell r="E10166" t="str">
            <v>080</v>
          </cell>
          <cell r="F10166" t="str">
            <v>6280.21</v>
          </cell>
          <cell r="G10166" t="str">
            <v>Supplies-Public Works Used Oil Grant</v>
          </cell>
          <cell r="H10166">
            <v>0</v>
          </cell>
          <cell r="I10166">
            <v>0</v>
          </cell>
          <cell r="J10166">
            <v>0</v>
          </cell>
          <cell r="K10166">
            <v>0</v>
          </cell>
          <cell r="L10166">
            <v>0</v>
          </cell>
          <cell r="M10166">
            <v>0</v>
          </cell>
          <cell r="N10166">
            <v>0</v>
          </cell>
          <cell r="O10166" t="str">
            <v>+++</v>
          </cell>
        </row>
        <row r="10167">
          <cell r="A10167" t="str">
            <v>650.40.85.080-6280.22</v>
          </cell>
          <cell r="B10167" t="str">
            <v>650</v>
          </cell>
          <cell r="C10167" t="str">
            <v>40</v>
          </cell>
          <cell r="D10167" t="str">
            <v>85</v>
          </cell>
          <cell r="E10167" t="str">
            <v>080</v>
          </cell>
          <cell r="F10167" t="str">
            <v>6280.22</v>
          </cell>
          <cell r="G10167" t="str">
            <v>Supplies-Public Works Recycled Products</v>
          </cell>
          <cell r="H10167">
            <v>0</v>
          </cell>
          <cell r="I10167">
            <v>0</v>
          </cell>
          <cell r="J10167">
            <v>0</v>
          </cell>
          <cell r="K10167">
            <v>0</v>
          </cell>
          <cell r="L10167">
            <v>0</v>
          </cell>
          <cell r="M10167">
            <v>0</v>
          </cell>
          <cell r="N10167">
            <v>0</v>
          </cell>
          <cell r="O10167" t="str">
            <v>+++</v>
          </cell>
        </row>
        <row r="10168">
          <cell r="A10168" t="str">
            <v>650.40.85.080-6280.23</v>
          </cell>
          <cell r="B10168" t="str">
            <v>650</v>
          </cell>
          <cell r="C10168" t="str">
            <v>40</v>
          </cell>
          <cell r="D10168" t="str">
            <v>85</v>
          </cell>
          <cell r="E10168" t="str">
            <v>080</v>
          </cell>
          <cell r="F10168" t="str">
            <v>6280.23</v>
          </cell>
          <cell r="G10168" t="str">
            <v>Supplies-Public Works Recycling Education Program</v>
          </cell>
          <cell r="H10168">
            <v>0</v>
          </cell>
          <cell r="I10168">
            <v>0</v>
          </cell>
          <cell r="J10168">
            <v>0</v>
          </cell>
          <cell r="K10168">
            <v>0</v>
          </cell>
          <cell r="L10168">
            <v>0</v>
          </cell>
          <cell r="M10168">
            <v>0</v>
          </cell>
          <cell r="N10168">
            <v>0</v>
          </cell>
          <cell r="O10168" t="str">
            <v>+++</v>
          </cell>
        </row>
        <row r="10169">
          <cell r="A10169" t="str">
            <v>650.40.85.080-6280.25</v>
          </cell>
          <cell r="B10169" t="str">
            <v>650</v>
          </cell>
          <cell r="C10169" t="str">
            <v>40</v>
          </cell>
          <cell r="D10169" t="str">
            <v>85</v>
          </cell>
          <cell r="E10169" t="str">
            <v>080</v>
          </cell>
          <cell r="F10169" t="str">
            <v>6280.25</v>
          </cell>
          <cell r="G10169" t="str">
            <v>Supplies-Public Works Collection Containers</v>
          </cell>
          <cell r="H10169">
            <v>0</v>
          </cell>
          <cell r="I10169">
            <v>0</v>
          </cell>
          <cell r="J10169">
            <v>0</v>
          </cell>
          <cell r="K10169">
            <v>0</v>
          </cell>
          <cell r="L10169">
            <v>0</v>
          </cell>
          <cell r="M10169">
            <v>0</v>
          </cell>
          <cell r="N10169">
            <v>0</v>
          </cell>
          <cell r="O10169" t="str">
            <v>+++</v>
          </cell>
        </row>
        <row r="10170">
          <cell r="A10170" t="str">
            <v>650.40.85.080-6280.26</v>
          </cell>
          <cell r="B10170" t="str">
            <v>650</v>
          </cell>
          <cell r="C10170" t="str">
            <v>40</v>
          </cell>
          <cell r="D10170" t="str">
            <v>85</v>
          </cell>
          <cell r="E10170" t="str">
            <v>080</v>
          </cell>
          <cell r="F10170" t="str">
            <v>6280.26</v>
          </cell>
          <cell r="G10170" t="str">
            <v>Supplies-Public Works 3 Cart System Containers</v>
          </cell>
          <cell r="H10170">
            <v>0</v>
          </cell>
          <cell r="I10170">
            <v>0</v>
          </cell>
          <cell r="J10170">
            <v>0</v>
          </cell>
          <cell r="K10170">
            <v>0</v>
          </cell>
          <cell r="L10170">
            <v>0</v>
          </cell>
          <cell r="M10170">
            <v>0</v>
          </cell>
          <cell r="N10170">
            <v>0</v>
          </cell>
          <cell r="O10170" t="str">
            <v>+++</v>
          </cell>
        </row>
        <row r="10171">
          <cell r="A10171" t="str">
            <v>650.40.85.080-6280.27</v>
          </cell>
          <cell r="B10171" t="str">
            <v>650</v>
          </cell>
          <cell r="C10171" t="str">
            <v>40</v>
          </cell>
          <cell r="D10171" t="str">
            <v>85</v>
          </cell>
          <cell r="E10171" t="str">
            <v>080</v>
          </cell>
          <cell r="F10171" t="str">
            <v>6280.27</v>
          </cell>
          <cell r="G10171" t="str">
            <v>Supplies-Public Works SSJID Surface Water</v>
          </cell>
          <cell r="H10171">
            <v>0</v>
          </cell>
          <cell r="I10171">
            <v>0</v>
          </cell>
          <cell r="J10171">
            <v>0</v>
          </cell>
          <cell r="K10171">
            <v>0</v>
          </cell>
          <cell r="L10171">
            <v>0</v>
          </cell>
          <cell r="M10171">
            <v>0</v>
          </cell>
          <cell r="N10171">
            <v>0</v>
          </cell>
          <cell r="O10171" t="str">
            <v>+++</v>
          </cell>
        </row>
        <row r="10172">
          <cell r="A10172" t="str">
            <v>650.40.85.080-6280.28</v>
          </cell>
          <cell r="B10172" t="str">
            <v>650</v>
          </cell>
          <cell r="C10172" t="str">
            <v>40</v>
          </cell>
          <cell r="D10172" t="str">
            <v>85</v>
          </cell>
          <cell r="E10172" t="str">
            <v>080</v>
          </cell>
          <cell r="F10172" t="str">
            <v>6280.28</v>
          </cell>
          <cell r="G10172" t="str">
            <v>Supplies-Public Works Water Treatment Chemicals</v>
          </cell>
          <cell r="H10172">
            <v>0</v>
          </cell>
          <cell r="I10172">
            <v>0</v>
          </cell>
          <cell r="J10172">
            <v>0</v>
          </cell>
          <cell r="K10172">
            <v>0</v>
          </cell>
          <cell r="L10172">
            <v>0</v>
          </cell>
          <cell r="M10172">
            <v>0</v>
          </cell>
          <cell r="N10172">
            <v>0</v>
          </cell>
          <cell r="O10172" t="str">
            <v>+++</v>
          </cell>
        </row>
        <row r="10173">
          <cell r="A10173" t="str">
            <v>650.40.85.080-6280.29</v>
          </cell>
          <cell r="B10173" t="str">
            <v>650</v>
          </cell>
          <cell r="C10173" t="str">
            <v>40</v>
          </cell>
          <cell r="D10173" t="str">
            <v>85</v>
          </cell>
          <cell r="E10173" t="str">
            <v>080</v>
          </cell>
          <cell r="F10173" t="str">
            <v>6280.29</v>
          </cell>
          <cell r="G10173" t="str">
            <v>Supplies-Public Works Water Treatment</v>
          </cell>
          <cell r="H10173">
            <v>0</v>
          </cell>
          <cell r="I10173">
            <v>0</v>
          </cell>
          <cell r="J10173">
            <v>0</v>
          </cell>
          <cell r="K10173">
            <v>0</v>
          </cell>
          <cell r="L10173">
            <v>0</v>
          </cell>
          <cell r="M10173">
            <v>0</v>
          </cell>
          <cell r="N10173">
            <v>0</v>
          </cell>
          <cell r="O10173" t="str">
            <v>+++</v>
          </cell>
        </row>
        <row r="10174">
          <cell r="A10174" t="str">
            <v>650.40.85.080-6280.30</v>
          </cell>
          <cell r="B10174" t="str">
            <v>650</v>
          </cell>
          <cell r="C10174" t="str">
            <v>40</v>
          </cell>
          <cell r="D10174" t="str">
            <v>85</v>
          </cell>
          <cell r="E10174" t="str">
            <v>080</v>
          </cell>
          <cell r="F10174" t="str">
            <v>6280.30</v>
          </cell>
          <cell r="G10174" t="str">
            <v>Supplies-Public Works Automated &amp; Hand Tools</v>
          </cell>
          <cell r="H10174">
            <v>0</v>
          </cell>
          <cell r="I10174">
            <v>0</v>
          </cell>
          <cell r="J10174">
            <v>0</v>
          </cell>
          <cell r="K10174">
            <v>0</v>
          </cell>
          <cell r="L10174">
            <v>0</v>
          </cell>
          <cell r="M10174">
            <v>0</v>
          </cell>
          <cell r="N10174">
            <v>0</v>
          </cell>
          <cell r="O10174" t="str">
            <v>+++</v>
          </cell>
        </row>
        <row r="10175">
          <cell r="A10175" t="str">
            <v>650.40.85.080-6280.31</v>
          </cell>
          <cell r="B10175" t="str">
            <v>650</v>
          </cell>
          <cell r="C10175" t="str">
            <v>40</v>
          </cell>
          <cell r="D10175" t="str">
            <v>85</v>
          </cell>
          <cell r="E10175" t="str">
            <v>080</v>
          </cell>
          <cell r="F10175" t="str">
            <v>6280.31</v>
          </cell>
          <cell r="G10175" t="str">
            <v>Supplies-Public Works Water Conservation</v>
          </cell>
          <cell r="H10175">
            <v>0</v>
          </cell>
          <cell r="I10175">
            <v>0</v>
          </cell>
          <cell r="J10175">
            <v>0</v>
          </cell>
          <cell r="K10175">
            <v>0</v>
          </cell>
          <cell r="L10175">
            <v>0</v>
          </cell>
          <cell r="M10175">
            <v>0</v>
          </cell>
          <cell r="N10175">
            <v>0</v>
          </cell>
          <cell r="O10175" t="str">
            <v>+++</v>
          </cell>
        </row>
        <row r="10176">
          <cell r="A10176" t="str">
            <v>650.40.85.080-6280.32</v>
          </cell>
          <cell r="B10176" t="str">
            <v>650</v>
          </cell>
          <cell r="C10176" t="str">
            <v>40</v>
          </cell>
          <cell r="D10176" t="str">
            <v>85</v>
          </cell>
          <cell r="E10176" t="str">
            <v>080</v>
          </cell>
          <cell r="F10176" t="str">
            <v>6280.32</v>
          </cell>
          <cell r="G10176" t="str">
            <v>Supplies-Public Works Water Distribution System</v>
          </cell>
          <cell r="H10176">
            <v>0</v>
          </cell>
          <cell r="I10176">
            <v>0</v>
          </cell>
          <cell r="J10176">
            <v>0</v>
          </cell>
          <cell r="K10176">
            <v>0</v>
          </cell>
          <cell r="L10176">
            <v>0</v>
          </cell>
          <cell r="M10176">
            <v>0</v>
          </cell>
          <cell r="N10176">
            <v>0</v>
          </cell>
          <cell r="O10176" t="str">
            <v>+++</v>
          </cell>
        </row>
        <row r="10177">
          <cell r="A10177" t="str">
            <v>650.40.85.080-6280.33</v>
          </cell>
          <cell r="B10177" t="str">
            <v>650</v>
          </cell>
          <cell r="C10177" t="str">
            <v>40</v>
          </cell>
          <cell r="D10177" t="str">
            <v>85</v>
          </cell>
          <cell r="E10177" t="str">
            <v>080</v>
          </cell>
          <cell r="F10177" t="str">
            <v>6280.33</v>
          </cell>
          <cell r="G10177" t="str">
            <v>Supplies-Public Works Fire Hydrants</v>
          </cell>
          <cell r="H10177">
            <v>0</v>
          </cell>
          <cell r="I10177">
            <v>0</v>
          </cell>
          <cell r="J10177">
            <v>0</v>
          </cell>
          <cell r="K10177">
            <v>0</v>
          </cell>
          <cell r="L10177">
            <v>0</v>
          </cell>
          <cell r="M10177">
            <v>0</v>
          </cell>
          <cell r="N10177">
            <v>0</v>
          </cell>
          <cell r="O10177" t="str">
            <v>+++</v>
          </cell>
        </row>
        <row r="10178">
          <cell r="A10178" t="str">
            <v>650.40.85.080-6280.34</v>
          </cell>
          <cell r="B10178" t="str">
            <v>650</v>
          </cell>
          <cell r="C10178" t="str">
            <v>40</v>
          </cell>
          <cell r="D10178" t="str">
            <v>85</v>
          </cell>
          <cell r="E10178" t="str">
            <v>080</v>
          </cell>
          <cell r="F10178" t="str">
            <v>6280.34</v>
          </cell>
          <cell r="G10178" t="str">
            <v>Supplies-Public Works Wells &amp; Pumps</v>
          </cell>
          <cell r="H10178">
            <v>0</v>
          </cell>
          <cell r="I10178">
            <v>0</v>
          </cell>
          <cell r="J10178">
            <v>0</v>
          </cell>
          <cell r="K10178">
            <v>0</v>
          </cell>
          <cell r="L10178">
            <v>0</v>
          </cell>
          <cell r="M10178">
            <v>0</v>
          </cell>
          <cell r="N10178">
            <v>0</v>
          </cell>
          <cell r="O10178" t="str">
            <v>+++</v>
          </cell>
        </row>
        <row r="10179">
          <cell r="A10179" t="str">
            <v>650.40.85.080-6280.35</v>
          </cell>
          <cell r="B10179" t="str">
            <v>650</v>
          </cell>
          <cell r="C10179" t="str">
            <v>40</v>
          </cell>
          <cell r="D10179" t="str">
            <v>85</v>
          </cell>
          <cell r="E10179" t="str">
            <v>080</v>
          </cell>
          <cell r="F10179" t="str">
            <v>6280.35</v>
          </cell>
          <cell r="G10179" t="str">
            <v>Supplies-Public Works Water Meters &amp; Boxes</v>
          </cell>
          <cell r="H10179">
            <v>0</v>
          </cell>
          <cell r="I10179">
            <v>0</v>
          </cell>
          <cell r="J10179">
            <v>0</v>
          </cell>
          <cell r="K10179">
            <v>0</v>
          </cell>
          <cell r="L10179">
            <v>0</v>
          </cell>
          <cell r="M10179">
            <v>0</v>
          </cell>
          <cell r="N10179">
            <v>0</v>
          </cell>
          <cell r="O10179" t="str">
            <v>+++</v>
          </cell>
        </row>
        <row r="10180">
          <cell r="A10180" t="str">
            <v>650.40.85.080-6280.36</v>
          </cell>
          <cell r="B10180" t="str">
            <v>650</v>
          </cell>
          <cell r="C10180" t="str">
            <v>40</v>
          </cell>
          <cell r="D10180" t="str">
            <v>85</v>
          </cell>
          <cell r="E10180" t="str">
            <v>080</v>
          </cell>
          <cell r="F10180" t="str">
            <v>6280.36</v>
          </cell>
          <cell r="G10180" t="str">
            <v>Supplies-Public Works Traffic Calming</v>
          </cell>
          <cell r="H10180">
            <v>0</v>
          </cell>
          <cell r="I10180">
            <v>0</v>
          </cell>
          <cell r="J10180">
            <v>0</v>
          </cell>
          <cell r="K10180">
            <v>0</v>
          </cell>
          <cell r="L10180">
            <v>0</v>
          </cell>
          <cell r="M10180">
            <v>0</v>
          </cell>
          <cell r="N10180">
            <v>0</v>
          </cell>
          <cell r="O10180" t="str">
            <v>+++</v>
          </cell>
        </row>
        <row r="10181">
          <cell r="A10181" t="str">
            <v>650.40.85.080-6280.38</v>
          </cell>
          <cell r="B10181" t="str">
            <v>650</v>
          </cell>
          <cell r="C10181" t="str">
            <v>40</v>
          </cell>
          <cell r="D10181" t="str">
            <v>85</v>
          </cell>
          <cell r="E10181" t="str">
            <v>080</v>
          </cell>
          <cell r="F10181" t="str">
            <v>6280.38</v>
          </cell>
          <cell r="G10181" t="str">
            <v>Supplies-Public Works Global Supplies</v>
          </cell>
          <cell r="H10181">
            <v>0</v>
          </cell>
          <cell r="I10181">
            <v>0</v>
          </cell>
          <cell r="J10181">
            <v>0</v>
          </cell>
          <cell r="K10181">
            <v>0</v>
          </cell>
          <cell r="L10181">
            <v>0</v>
          </cell>
          <cell r="M10181">
            <v>0</v>
          </cell>
          <cell r="N10181">
            <v>0</v>
          </cell>
          <cell r="O10181" t="str">
            <v>+++</v>
          </cell>
        </row>
        <row r="10182">
          <cell r="A10182" t="str">
            <v>650.40.85.080-6280.39</v>
          </cell>
          <cell r="B10182" t="str">
            <v>650</v>
          </cell>
          <cell r="C10182" t="str">
            <v>40</v>
          </cell>
          <cell r="D10182" t="str">
            <v>85</v>
          </cell>
          <cell r="E10182" t="str">
            <v>080</v>
          </cell>
          <cell r="F10182" t="str">
            <v>6280.39</v>
          </cell>
          <cell r="G10182" t="str">
            <v>Supplies-Public Works Industrial Waste Pretreatment</v>
          </cell>
          <cell r="H10182">
            <v>0</v>
          </cell>
          <cell r="I10182">
            <v>0</v>
          </cell>
          <cell r="J10182">
            <v>0</v>
          </cell>
          <cell r="K10182">
            <v>0</v>
          </cell>
          <cell r="L10182">
            <v>0</v>
          </cell>
          <cell r="M10182">
            <v>0</v>
          </cell>
          <cell r="N10182">
            <v>0</v>
          </cell>
          <cell r="O10182" t="str">
            <v>+++</v>
          </cell>
        </row>
        <row r="10183">
          <cell r="A10183" t="str">
            <v>650.40.85.080-6280.41</v>
          </cell>
          <cell r="B10183" t="str">
            <v>650</v>
          </cell>
          <cell r="C10183" t="str">
            <v>40</v>
          </cell>
          <cell r="D10183" t="str">
            <v>85</v>
          </cell>
          <cell r="E10183" t="str">
            <v>080</v>
          </cell>
          <cell r="F10183" t="str">
            <v>6280.41</v>
          </cell>
          <cell r="G10183" t="str">
            <v>Supplies-Public Works Bevarage Container Grant</v>
          </cell>
          <cell r="H10183">
            <v>0</v>
          </cell>
          <cell r="I10183">
            <v>0</v>
          </cell>
          <cell r="J10183">
            <v>0</v>
          </cell>
          <cell r="K10183">
            <v>0</v>
          </cell>
          <cell r="L10183">
            <v>0</v>
          </cell>
          <cell r="M10183">
            <v>0</v>
          </cell>
          <cell r="N10183">
            <v>0</v>
          </cell>
          <cell r="O10183" t="str">
            <v>+++</v>
          </cell>
        </row>
        <row r="10184">
          <cell r="A10184" t="str">
            <v>650.40.85.080-6280.42</v>
          </cell>
          <cell r="B10184" t="str">
            <v>650</v>
          </cell>
          <cell r="C10184" t="str">
            <v>40</v>
          </cell>
          <cell r="D10184" t="str">
            <v>85</v>
          </cell>
          <cell r="E10184" t="str">
            <v>080</v>
          </cell>
          <cell r="F10184" t="str">
            <v>6280.42</v>
          </cell>
          <cell r="G10184" t="str">
            <v>Supplies-Public Works Industrial Wastewater</v>
          </cell>
          <cell r="H10184">
            <v>0</v>
          </cell>
          <cell r="I10184">
            <v>0</v>
          </cell>
          <cell r="J10184">
            <v>0</v>
          </cell>
          <cell r="K10184">
            <v>0</v>
          </cell>
          <cell r="L10184">
            <v>0</v>
          </cell>
          <cell r="M10184">
            <v>0</v>
          </cell>
          <cell r="N10184">
            <v>0</v>
          </cell>
          <cell r="O10184" t="str">
            <v>+++</v>
          </cell>
        </row>
        <row r="10185">
          <cell r="A10185" t="str">
            <v>650.40.85.080-6300.01</v>
          </cell>
          <cell r="B10185" t="str">
            <v>650</v>
          </cell>
          <cell r="C10185" t="str">
            <v>40</v>
          </cell>
          <cell r="D10185" t="str">
            <v>85</v>
          </cell>
          <cell r="E10185" t="str">
            <v>080</v>
          </cell>
          <cell r="F10185" t="str">
            <v>6300.01</v>
          </cell>
          <cell r="G10185" t="str">
            <v>Dues &amp; Subscriptions Memberships</v>
          </cell>
          <cell r="H10185">
            <v>0</v>
          </cell>
          <cell r="I10185">
            <v>0</v>
          </cell>
          <cell r="J10185">
            <v>0</v>
          </cell>
          <cell r="K10185">
            <v>0</v>
          </cell>
          <cell r="L10185">
            <v>0</v>
          </cell>
          <cell r="M10185">
            <v>0</v>
          </cell>
          <cell r="N10185">
            <v>0</v>
          </cell>
          <cell r="O10185" t="str">
            <v>+++</v>
          </cell>
        </row>
        <row r="10186">
          <cell r="A10186" t="str">
            <v>650.40.85.080-6300.02</v>
          </cell>
          <cell r="B10186" t="str">
            <v>650</v>
          </cell>
          <cell r="C10186" t="str">
            <v>40</v>
          </cell>
          <cell r="D10186" t="str">
            <v>85</v>
          </cell>
          <cell r="E10186" t="str">
            <v>080</v>
          </cell>
          <cell r="F10186" t="str">
            <v>6300.02</v>
          </cell>
          <cell r="G10186" t="str">
            <v>Dues &amp; Subscriptions Publications</v>
          </cell>
          <cell r="H10186">
            <v>0</v>
          </cell>
          <cell r="I10186">
            <v>0</v>
          </cell>
          <cell r="J10186">
            <v>0</v>
          </cell>
          <cell r="K10186">
            <v>0</v>
          </cell>
          <cell r="L10186">
            <v>0</v>
          </cell>
          <cell r="M10186">
            <v>0</v>
          </cell>
          <cell r="N10186">
            <v>0</v>
          </cell>
          <cell r="O10186" t="str">
            <v>+++</v>
          </cell>
        </row>
        <row r="10187">
          <cell r="A10187" t="str">
            <v>650.40.85.080-6300.03</v>
          </cell>
          <cell r="B10187" t="str">
            <v>650</v>
          </cell>
          <cell r="C10187" t="str">
            <v>40</v>
          </cell>
          <cell r="D10187" t="str">
            <v>85</v>
          </cell>
          <cell r="E10187" t="str">
            <v>080</v>
          </cell>
          <cell r="F10187" t="str">
            <v>6300.03</v>
          </cell>
          <cell r="G10187" t="str">
            <v>Dues &amp; Subscriptions Certifications</v>
          </cell>
          <cell r="H10187">
            <v>0</v>
          </cell>
          <cell r="I10187">
            <v>0</v>
          </cell>
          <cell r="J10187">
            <v>0</v>
          </cell>
          <cell r="K10187">
            <v>0</v>
          </cell>
          <cell r="L10187">
            <v>0</v>
          </cell>
          <cell r="M10187">
            <v>0</v>
          </cell>
          <cell r="N10187">
            <v>0</v>
          </cell>
          <cell r="O10187" t="str">
            <v>+++</v>
          </cell>
        </row>
        <row r="10188">
          <cell r="A10188" t="str">
            <v>650.40.85.080-6350.01</v>
          </cell>
          <cell r="B10188" t="str">
            <v>650</v>
          </cell>
          <cell r="C10188" t="str">
            <v>40</v>
          </cell>
          <cell r="D10188" t="str">
            <v>85</v>
          </cell>
          <cell r="E10188" t="str">
            <v>080</v>
          </cell>
          <cell r="F10188" t="str">
            <v>6350.01</v>
          </cell>
          <cell r="G10188" t="str">
            <v>Maintenance Agreements &amp; Licenses License/Software Maintenance</v>
          </cell>
          <cell r="H10188">
            <v>0</v>
          </cell>
          <cell r="I10188">
            <v>0</v>
          </cell>
          <cell r="J10188">
            <v>0</v>
          </cell>
          <cell r="K10188">
            <v>0</v>
          </cell>
          <cell r="L10188">
            <v>0</v>
          </cell>
          <cell r="M10188">
            <v>0</v>
          </cell>
          <cell r="N10188">
            <v>0</v>
          </cell>
          <cell r="O10188" t="str">
            <v>+++</v>
          </cell>
        </row>
        <row r="10189">
          <cell r="A10189" t="str">
            <v>650.40.85.080-6350.02</v>
          </cell>
          <cell r="B10189" t="str">
            <v>650</v>
          </cell>
          <cell r="C10189" t="str">
            <v>40</v>
          </cell>
          <cell r="D10189" t="str">
            <v>85</v>
          </cell>
          <cell r="E10189" t="str">
            <v>080</v>
          </cell>
          <cell r="F10189" t="str">
            <v>6350.02</v>
          </cell>
          <cell r="G10189" t="str">
            <v>Maintenance Agreements &amp; Licenses Hardware Maintenance</v>
          </cell>
          <cell r="H10189">
            <v>0</v>
          </cell>
          <cell r="I10189">
            <v>0</v>
          </cell>
          <cell r="J10189">
            <v>0</v>
          </cell>
          <cell r="K10189">
            <v>0</v>
          </cell>
          <cell r="L10189">
            <v>0</v>
          </cell>
          <cell r="M10189">
            <v>0</v>
          </cell>
          <cell r="N10189">
            <v>0</v>
          </cell>
          <cell r="O10189" t="str">
            <v>+++</v>
          </cell>
        </row>
        <row r="10190">
          <cell r="A10190" t="str">
            <v>650.40.85.080-6350.03</v>
          </cell>
          <cell r="B10190" t="str">
            <v>650</v>
          </cell>
          <cell r="C10190" t="str">
            <v>40</v>
          </cell>
          <cell r="D10190" t="str">
            <v>85</v>
          </cell>
          <cell r="E10190" t="str">
            <v>080</v>
          </cell>
          <cell r="F10190" t="str">
            <v>6350.03</v>
          </cell>
          <cell r="G10190" t="str">
            <v>Maintenance Agreements &amp; Licenses Maintenance Agreements</v>
          </cell>
          <cell r="H10190">
            <v>0</v>
          </cell>
          <cell r="I10190">
            <v>0</v>
          </cell>
          <cell r="J10190">
            <v>0</v>
          </cell>
          <cell r="K10190">
            <v>0</v>
          </cell>
          <cell r="L10190">
            <v>0</v>
          </cell>
          <cell r="M10190">
            <v>0</v>
          </cell>
          <cell r="N10190">
            <v>0</v>
          </cell>
          <cell r="O10190" t="str">
            <v>+++</v>
          </cell>
        </row>
        <row r="10191">
          <cell r="A10191" t="str">
            <v>650.40.85.080-6350.04</v>
          </cell>
          <cell r="B10191" t="str">
            <v>650</v>
          </cell>
          <cell r="C10191" t="str">
            <v>40</v>
          </cell>
          <cell r="D10191" t="str">
            <v>85</v>
          </cell>
          <cell r="E10191" t="str">
            <v>080</v>
          </cell>
          <cell r="F10191" t="str">
            <v>6350.04</v>
          </cell>
          <cell r="G10191" t="str">
            <v>Maintenance Agreements &amp; Licenses SCADA</v>
          </cell>
          <cell r="H10191">
            <v>0</v>
          </cell>
          <cell r="I10191">
            <v>0</v>
          </cell>
          <cell r="J10191">
            <v>0</v>
          </cell>
          <cell r="K10191">
            <v>0</v>
          </cell>
          <cell r="L10191">
            <v>0</v>
          </cell>
          <cell r="M10191">
            <v>0</v>
          </cell>
          <cell r="N10191">
            <v>0</v>
          </cell>
          <cell r="O10191" t="str">
            <v>+++</v>
          </cell>
        </row>
        <row r="10192">
          <cell r="A10192" t="str">
            <v>650.40.85.080-6350.05</v>
          </cell>
          <cell r="B10192" t="str">
            <v>650</v>
          </cell>
          <cell r="C10192" t="str">
            <v>40</v>
          </cell>
          <cell r="D10192" t="str">
            <v>85</v>
          </cell>
          <cell r="E10192" t="str">
            <v>080</v>
          </cell>
          <cell r="F10192" t="str">
            <v>6350.05</v>
          </cell>
          <cell r="G10192" t="str">
            <v>Maintenance Agreements &amp; Licenses Traffic Control</v>
          </cell>
          <cell r="H10192">
            <v>0</v>
          </cell>
          <cell r="I10192">
            <v>0</v>
          </cell>
          <cell r="J10192">
            <v>0</v>
          </cell>
          <cell r="K10192">
            <v>0</v>
          </cell>
          <cell r="L10192">
            <v>0</v>
          </cell>
          <cell r="M10192">
            <v>0</v>
          </cell>
          <cell r="N10192">
            <v>0</v>
          </cell>
          <cell r="O10192" t="str">
            <v>+++</v>
          </cell>
        </row>
        <row r="10193">
          <cell r="A10193" t="str">
            <v>650.40.85.080-6350.06</v>
          </cell>
          <cell r="B10193" t="str">
            <v>650</v>
          </cell>
          <cell r="C10193" t="str">
            <v>40</v>
          </cell>
          <cell r="D10193" t="str">
            <v>85</v>
          </cell>
          <cell r="E10193" t="str">
            <v>080</v>
          </cell>
          <cell r="F10193" t="str">
            <v>6350.06</v>
          </cell>
          <cell r="G10193" t="str">
            <v>Maintenance Agreements &amp; Licenses Streetlights</v>
          </cell>
          <cell r="H10193">
            <v>0</v>
          </cell>
          <cell r="I10193">
            <v>0</v>
          </cell>
          <cell r="J10193">
            <v>0</v>
          </cell>
          <cell r="K10193">
            <v>0</v>
          </cell>
          <cell r="L10193">
            <v>0</v>
          </cell>
          <cell r="M10193">
            <v>0</v>
          </cell>
          <cell r="N10193">
            <v>0</v>
          </cell>
          <cell r="O10193" t="str">
            <v>+++</v>
          </cell>
        </row>
        <row r="10194">
          <cell r="A10194" t="str">
            <v>650.40.85.080-6375.01</v>
          </cell>
          <cell r="B10194" t="str">
            <v>650</v>
          </cell>
          <cell r="C10194" t="str">
            <v>40</v>
          </cell>
          <cell r="D10194" t="str">
            <v>85</v>
          </cell>
          <cell r="E10194" t="str">
            <v>080</v>
          </cell>
          <cell r="F10194" t="str">
            <v>6375.01</v>
          </cell>
          <cell r="G10194" t="str">
            <v>Operating Fees NPDES Permit Renewal</v>
          </cell>
          <cell r="H10194">
            <v>0</v>
          </cell>
          <cell r="I10194">
            <v>0</v>
          </cell>
          <cell r="J10194">
            <v>0</v>
          </cell>
          <cell r="K10194">
            <v>0</v>
          </cell>
          <cell r="L10194">
            <v>0</v>
          </cell>
          <cell r="M10194">
            <v>0</v>
          </cell>
          <cell r="N10194">
            <v>0</v>
          </cell>
          <cell r="O10194" t="str">
            <v>+++</v>
          </cell>
        </row>
        <row r="10195">
          <cell r="A10195" t="str">
            <v>650.40.85.080-6375.02</v>
          </cell>
          <cell r="B10195" t="str">
            <v>650</v>
          </cell>
          <cell r="C10195" t="str">
            <v>40</v>
          </cell>
          <cell r="D10195" t="str">
            <v>85</v>
          </cell>
          <cell r="E10195" t="str">
            <v>080</v>
          </cell>
          <cell r="F10195" t="str">
            <v>6375.02</v>
          </cell>
          <cell r="G10195" t="str">
            <v>Operating Fees NPDES Permit Compliance</v>
          </cell>
          <cell r="H10195">
            <v>0</v>
          </cell>
          <cell r="I10195">
            <v>0</v>
          </cell>
          <cell r="J10195">
            <v>0</v>
          </cell>
          <cell r="K10195">
            <v>0</v>
          </cell>
          <cell r="L10195">
            <v>0</v>
          </cell>
          <cell r="M10195">
            <v>0</v>
          </cell>
          <cell r="N10195">
            <v>0</v>
          </cell>
          <cell r="O10195" t="str">
            <v>+++</v>
          </cell>
        </row>
        <row r="10196">
          <cell r="A10196" t="str">
            <v>650.40.85.080-6375.03</v>
          </cell>
          <cell r="B10196" t="str">
            <v>650</v>
          </cell>
          <cell r="C10196" t="str">
            <v>40</v>
          </cell>
          <cell r="D10196" t="str">
            <v>85</v>
          </cell>
          <cell r="E10196" t="str">
            <v>080</v>
          </cell>
          <cell r="F10196" t="str">
            <v>6375.03</v>
          </cell>
          <cell r="G10196" t="str">
            <v>Operating Fees SSJID Drainage</v>
          </cell>
          <cell r="H10196">
            <v>0</v>
          </cell>
          <cell r="I10196">
            <v>0</v>
          </cell>
          <cell r="J10196">
            <v>0</v>
          </cell>
          <cell r="K10196">
            <v>0</v>
          </cell>
          <cell r="L10196">
            <v>0</v>
          </cell>
          <cell r="M10196">
            <v>0</v>
          </cell>
          <cell r="N10196">
            <v>0</v>
          </cell>
          <cell r="O10196" t="str">
            <v>+++</v>
          </cell>
        </row>
        <row r="10197">
          <cell r="A10197" t="str">
            <v>650.40.85.080-6375.04</v>
          </cell>
          <cell r="B10197" t="str">
            <v>650</v>
          </cell>
          <cell r="C10197" t="str">
            <v>40</v>
          </cell>
          <cell r="D10197" t="str">
            <v>85</v>
          </cell>
          <cell r="E10197" t="str">
            <v>080</v>
          </cell>
          <cell r="F10197" t="str">
            <v>6375.04</v>
          </cell>
          <cell r="G10197" t="str">
            <v>Operating Fees Operating Permits</v>
          </cell>
          <cell r="H10197">
            <v>0</v>
          </cell>
          <cell r="I10197">
            <v>0</v>
          </cell>
          <cell r="J10197">
            <v>0</v>
          </cell>
          <cell r="K10197">
            <v>0</v>
          </cell>
          <cell r="L10197">
            <v>0</v>
          </cell>
          <cell r="M10197">
            <v>0</v>
          </cell>
          <cell r="N10197">
            <v>0</v>
          </cell>
          <cell r="O10197" t="str">
            <v>+++</v>
          </cell>
        </row>
        <row r="10198">
          <cell r="A10198" t="str">
            <v>650.40.85.080-6375.05</v>
          </cell>
          <cell r="B10198" t="str">
            <v>650</v>
          </cell>
          <cell r="C10198" t="str">
            <v>40</v>
          </cell>
          <cell r="D10198" t="str">
            <v>85</v>
          </cell>
          <cell r="E10198" t="str">
            <v>080</v>
          </cell>
          <cell r="F10198" t="str">
            <v>6375.05</v>
          </cell>
          <cell r="G10198" t="str">
            <v>Operating Fees Annual Waste Discharger</v>
          </cell>
          <cell r="H10198">
            <v>0</v>
          </cell>
          <cell r="I10198">
            <v>0</v>
          </cell>
          <cell r="J10198">
            <v>0</v>
          </cell>
          <cell r="K10198">
            <v>0</v>
          </cell>
          <cell r="L10198">
            <v>0</v>
          </cell>
          <cell r="M10198">
            <v>0</v>
          </cell>
          <cell r="N10198">
            <v>0</v>
          </cell>
          <cell r="O10198" t="str">
            <v>+++</v>
          </cell>
        </row>
        <row r="10199">
          <cell r="A10199" t="str">
            <v>650.40.85.080-6375.07</v>
          </cell>
          <cell r="B10199" t="str">
            <v>650</v>
          </cell>
          <cell r="C10199" t="str">
            <v>40</v>
          </cell>
          <cell r="D10199" t="str">
            <v>85</v>
          </cell>
          <cell r="E10199" t="str">
            <v>080</v>
          </cell>
          <cell r="F10199" t="str">
            <v>6375.07</v>
          </cell>
          <cell r="G10199" t="str">
            <v>Operating Fees Permit</v>
          </cell>
          <cell r="H10199">
            <v>0</v>
          </cell>
          <cell r="I10199">
            <v>0</v>
          </cell>
          <cell r="J10199">
            <v>0</v>
          </cell>
          <cell r="K10199">
            <v>0</v>
          </cell>
          <cell r="L10199">
            <v>0</v>
          </cell>
          <cell r="M10199">
            <v>0</v>
          </cell>
          <cell r="N10199">
            <v>0</v>
          </cell>
          <cell r="O10199" t="str">
            <v>+++</v>
          </cell>
        </row>
        <row r="10200">
          <cell r="A10200" t="str">
            <v>650.40.85.080-6375.08</v>
          </cell>
          <cell r="B10200" t="str">
            <v>650</v>
          </cell>
          <cell r="C10200" t="str">
            <v>40</v>
          </cell>
          <cell r="D10200" t="str">
            <v>85</v>
          </cell>
          <cell r="E10200" t="str">
            <v>080</v>
          </cell>
          <cell r="F10200" t="str">
            <v>6375.08</v>
          </cell>
          <cell r="G10200" t="str">
            <v>Operating Fees Operating Permits Reg</v>
          </cell>
          <cell r="H10200">
            <v>0</v>
          </cell>
          <cell r="I10200">
            <v>0</v>
          </cell>
          <cell r="J10200">
            <v>0</v>
          </cell>
          <cell r="K10200">
            <v>0</v>
          </cell>
          <cell r="L10200">
            <v>0</v>
          </cell>
          <cell r="M10200">
            <v>0</v>
          </cell>
          <cell r="N10200">
            <v>0</v>
          </cell>
          <cell r="O10200" t="str">
            <v>+++</v>
          </cell>
        </row>
        <row r="10201">
          <cell r="A10201" t="str">
            <v>650.40.85.080-6375.09</v>
          </cell>
          <cell r="B10201" t="str">
            <v>650</v>
          </cell>
          <cell r="C10201" t="str">
            <v>40</v>
          </cell>
          <cell r="D10201" t="str">
            <v>85</v>
          </cell>
          <cell r="E10201" t="str">
            <v>080</v>
          </cell>
          <cell r="F10201" t="str">
            <v>6375.09</v>
          </cell>
          <cell r="G10201" t="str">
            <v>Operating Fees Dumping</v>
          </cell>
          <cell r="H10201">
            <v>0</v>
          </cell>
          <cell r="I10201">
            <v>0</v>
          </cell>
          <cell r="J10201">
            <v>0</v>
          </cell>
          <cell r="K10201">
            <v>0</v>
          </cell>
          <cell r="L10201">
            <v>0</v>
          </cell>
          <cell r="M10201">
            <v>0</v>
          </cell>
          <cell r="N10201">
            <v>0</v>
          </cell>
          <cell r="O10201" t="str">
            <v>+++</v>
          </cell>
        </row>
        <row r="10202">
          <cell r="A10202" t="str">
            <v>650.40.85.080-6375.10</v>
          </cell>
          <cell r="B10202" t="str">
            <v>650</v>
          </cell>
          <cell r="C10202" t="str">
            <v>40</v>
          </cell>
          <cell r="D10202" t="str">
            <v>85</v>
          </cell>
          <cell r="E10202" t="str">
            <v>080</v>
          </cell>
          <cell r="F10202" t="str">
            <v>6375.10</v>
          </cell>
          <cell r="G10202" t="str">
            <v>Operating Fees Sludge Disposal</v>
          </cell>
          <cell r="H10202">
            <v>0</v>
          </cell>
          <cell r="I10202">
            <v>0</v>
          </cell>
          <cell r="J10202">
            <v>0</v>
          </cell>
          <cell r="K10202">
            <v>0</v>
          </cell>
          <cell r="L10202">
            <v>0</v>
          </cell>
          <cell r="M10202">
            <v>0</v>
          </cell>
          <cell r="N10202">
            <v>0</v>
          </cell>
          <cell r="O10202" t="str">
            <v>+++</v>
          </cell>
        </row>
        <row r="10203">
          <cell r="A10203" t="str">
            <v>650.40.85.080-6375.11</v>
          </cell>
          <cell r="B10203" t="str">
            <v>650</v>
          </cell>
          <cell r="C10203" t="str">
            <v>40</v>
          </cell>
          <cell r="D10203" t="str">
            <v>85</v>
          </cell>
          <cell r="E10203" t="str">
            <v>080</v>
          </cell>
          <cell r="F10203" t="str">
            <v>6375.11</v>
          </cell>
          <cell r="G10203" t="str">
            <v>Operating Fees Compost Tipping</v>
          </cell>
          <cell r="H10203">
            <v>0</v>
          </cell>
          <cell r="I10203">
            <v>0</v>
          </cell>
          <cell r="J10203">
            <v>0</v>
          </cell>
          <cell r="K10203">
            <v>0</v>
          </cell>
          <cell r="L10203">
            <v>0</v>
          </cell>
          <cell r="M10203">
            <v>0</v>
          </cell>
          <cell r="N10203">
            <v>0</v>
          </cell>
          <cell r="O10203" t="str">
            <v>+++</v>
          </cell>
        </row>
        <row r="10204">
          <cell r="A10204" t="str">
            <v>650.40.85.080-6375.12</v>
          </cell>
          <cell r="B10204" t="str">
            <v>650</v>
          </cell>
          <cell r="C10204" t="str">
            <v>40</v>
          </cell>
          <cell r="D10204" t="str">
            <v>85</v>
          </cell>
          <cell r="E10204" t="str">
            <v>080</v>
          </cell>
          <cell r="F10204" t="str">
            <v>6375.12</v>
          </cell>
          <cell r="G10204" t="str">
            <v>Operating Fees Curbside Recycling</v>
          </cell>
          <cell r="H10204">
            <v>0</v>
          </cell>
          <cell r="I10204">
            <v>0</v>
          </cell>
          <cell r="J10204">
            <v>0</v>
          </cell>
          <cell r="K10204">
            <v>0</v>
          </cell>
          <cell r="L10204">
            <v>0</v>
          </cell>
          <cell r="M10204">
            <v>0</v>
          </cell>
          <cell r="N10204">
            <v>0</v>
          </cell>
          <cell r="O10204" t="str">
            <v>+++</v>
          </cell>
        </row>
        <row r="10205">
          <cell r="A10205" t="str">
            <v>650.40.85.080-6375.15</v>
          </cell>
          <cell r="B10205" t="str">
            <v>650</v>
          </cell>
          <cell r="C10205" t="str">
            <v>40</v>
          </cell>
          <cell r="D10205" t="str">
            <v>85</v>
          </cell>
          <cell r="E10205" t="str">
            <v>080</v>
          </cell>
          <cell r="F10205" t="str">
            <v>6375.15</v>
          </cell>
          <cell r="G10205" t="str">
            <v>Operating Fees Concrete/Asphalt Tipping</v>
          </cell>
          <cell r="H10205">
            <v>0</v>
          </cell>
          <cell r="I10205">
            <v>0</v>
          </cell>
          <cell r="J10205">
            <v>0</v>
          </cell>
          <cell r="K10205">
            <v>0</v>
          </cell>
          <cell r="L10205">
            <v>0</v>
          </cell>
          <cell r="M10205">
            <v>0</v>
          </cell>
          <cell r="N10205">
            <v>0</v>
          </cell>
          <cell r="O10205" t="str">
            <v>+++</v>
          </cell>
        </row>
        <row r="10206">
          <cell r="A10206" t="str">
            <v>650.40.85.080-6375.16</v>
          </cell>
          <cell r="B10206" t="str">
            <v>650</v>
          </cell>
          <cell r="C10206" t="str">
            <v>40</v>
          </cell>
          <cell r="D10206" t="str">
            <v>85</v>
          </cell>
          <cell r="E10206" t="str">
            <v>080</v>
          </cell>
          <cell r="F10206" t="str">
            <v>6375.16</v>
          </cell>
          <cell r="G10206" t="str">
            <v>Operating Fees Universal Waste Recycling</v>
          </cell>
          <cell r="H10206">
            <v>0</v>
          </cell>
          <cell r="I10206">
            <v>0</v>
          </cell>
          <cell r="J10206">
            <v>0</v>
          </cell>
          <cell r="K10206">
            <v>0</v>
          </cell>
          <cell r="L10206">
            <v>0</v>
          </cell>
          <cell r="M10206">
            <v>0</v>
          </cell>
          <cell r="N10206">
            <v>0</v>
          </cell>
          <cell r="O10206" t="str">
            <v>+++</v>
          </cell>
        </row>
        <row r="10207">
          <cell r="A10207" t="str">
            <v>650.40.85.080-6375.18</v>
          </cell>
          <cell r="B10207" t="str">
            <v>650</v>
          </cell>
          <cell r="C10207" t="str">
            <v>40</v>
          </cell>
          <cell r="D10207" t="str">
            <v>85</v>
          </cell>
          <cell r="E10207" t="str">
            <v>080</v>
          </cell>
          <cell r="F10207" t="str">
            <v>6375.18</v>
          </cell>
          <cell r="G10207" t="str">
            <v>Operating Fees Used Oil Recycling</v>
          </cell>
          <cell r="H10207">
            <v>0</v>
          </cell>
          <cell r="I10207">
            <v>0</v>
          </cell>
          <cell r="J10207">
            <v>0</v>
          </cell>
          <cell r="K10207">
            <v>0</v>
          </cell>
          <cell r="L10207">
            <v>0</v>
          </cell>
          <cell r="M10207">
            <v>0</v>
          </cell>
          <cell r="N10207">
            <v>0</v>
          </cell>
          <cell r="O10207" t="str">
            <v>+++</v>
          </cell>
        </row>
        <row r="10208">
          <cell r="A10208" t="str">
            <v>650.40.85.080-6375.19</v>
          </cell>
          <cell r="B10208" t="str">
            <v>650</v>
          </cell>
          <cell r="C10208" t="str">
            <v>40</v>
          </cell>
          <cell r="D10208" t="str">
            <v>85</v>
          </cell>
          <cell r="E10208" t="str">
            <v>080</v>
          </cell>
          <cell r="F10208" t="str">
            <v>6375.19</v>
          </cell>
          <cell r="G10208" t="str">
            <v>Operating Fees Highway Signal</v>
          </cell>
          <cell r="H10208">
            <v>0</v>
          </cell>
          <cell r="I10208">
            <v>0</v>
          </cell>
          <cell r="J10208">
            <v>0</v>
          </cell>
          <cell r="K10208">
            <v>0</v>
          </cell>
          <cell r="L10208">
            <v>0</v>
          </cell>
          <cell r="M10208">
            <v>0</v>
          </cell>
          <cell r="N10208">
            <v>0</v>
          </cell>
          <cell r="O10208" t="str">
            <v>+++</v>
          </cell>
        </row>
        <row r="10209">
          <cell r="A10209" t="str">
            <v>650.40.85.080-6375.20</v>
          </cell>
          <cell r="B10209" t="str">
            <v>650</v>
          </cell>
          <cell r="C10209" t="str">
            <v>40</v>
          </cell>
          <cell r="D10209" t="str">
            <v>85</v>
          </cell>
          <cell r="E10209" t="str">
            <v>080</v>
          </cell>
          <cell r="F10209" t="str">
            <v>6375.20</v>
          </cell>
          <cell r="G10209" t="str">
            <v>Operating Fees Fines and Penalties</v>
          </cell>
          <cell r="H10209">
            <v>0</v>
          </cell>
          <cell r="I10209">
            <v>0</v>
          </cell>
          <cell r="J10209">
            <v>0</v>
          </cell>
          <cell r="K10209">
            <v>0</v>
          </cell>
          <cell r="L10209">
            <v>0</v>
          </cell>
          <cell r="M10209">
            <v>0</v>
          </cell>
          <cell r="N10209">
            <v>0</v>
          </cell>
          <cell r="O10209" t="str">
            <v>+++</v>
          </cell>
        </row>
        <row r="10210">
          <cell r="A10210" t="str">
            <v>650.40.85.080-6400.01</v>
          </cell>
          <cell r="B10210" t="str">
            <v>650</v>
          </cell>
          <cell r="C10210" t="str">
            <v>40</v>
          </cell>
          <cell r="D10210" t="str">
            <v>85</v>
          </cell>
          <cell r="E10210" t="str">
            <v>080</v>
          </cell>
          <cell r="F10210" t="str">
            <v>6400.01</v>
          </cell>
          <cell r="G10210" t="str">
            <v>Repairs &amp; Maintenance Building</v>
          </cell>
          <cell r="H10210">
            <v>0</v>
          </cell>
          <cell r="I10210">
            <v>0</v>
          </cell>
          <cell r="J10210">
            <v>0</v>
          </cell>
          <cell r="K10210">
            <v>0</v>
          </cell>
          <cell r="L10210">
            <v>0</v>
          </cell>
          <cell r="M10210">
            <v>0</v>
          </cell>
          <cell r="N10210">
            <v>0</v>
          </cell>
          <cell r="O10210" t="str">
            <v>+++</v>
          </cell>
        </row>
        <row r="10211">
          <cell r="A10211" t="str">
            <v>650.40.85.080-6400.02</v>
          </cell>
          <cell r="B10211" t="str">
            <v>650</v>
          </cell>
          <cell r="C10211" t="str">
            <v>40</v>
          </cell>
          <cell r="D10211" t="str">
            <v>85</v>
          </cell>
          <cell r="E10211" t="str">
            <v>080</v>
          </cell>
          <cell r="F10211" t="str">
            <v>6400.02</v>
          </cell>
          <cell r="G10211" t="str">
            <v>Repairs &amp; Maintenance Minor Equipment/Other</v>
          </cell>
          <cell r="H10211">
            <v>0</v>
          </cell>
          <cell r="I10211">
            <v>0</v>
          </cell>
          <cell r="J10211">
            <v>0</v>
          </cell>
          <cell r="K10211">
            <v>0</v>
          </cell>
          <cell r="L10211">
            <v>0</v>
          </cell>
          <cell r="M10211">
            <v>0</v>
          </cell>
          <cell r="N10211">
            <v>0</v>
          </cell>
          <cell r="O10211" t="str">
            <v>+++</v>
          </cell>
        </row>
        <row r="10212">
          <cell r="A10212" t="str">
            <v>650.40.85.080-6400.03</v>
          </cell>
          <cell r="B10212" t="str">
            <v>650</v>
          </cell>
          <cell r="C10212" t="str">
            <v>40</v>
          </cell>
          <cell r="D10212" t="str">
            <v>85</v>
          </cell>
          <cell r="E10212" t="str">
            <v>080</v>
          </cell>
          <cell r="F10212" t="str">
            <v>6400.03</v>
          </cell>
          <cell r="G10212" t="str">
            <v>Repairs &amp; Maintenance Major Repair &amp; Contingency</v>
          </cell>
          <cell r="H10212">
            <v>0</v>
          </cell>
          <cell r="I10212">
            <v>0</v>
          </cell>
          <cell r="J10212">
            <v>0</v>
          </cell>
          <cell r="K10212">
            <v>0</v>
          </cell>
          <cell r="L10212">
            <v>0</v>
          </cell>
          <cell r="M10212">
            <v>0</v>
          </cell>
          <cell r="N10212">
            <v>0</v>
          </cell>
          <cell r="O10212" t="str">
            <v>+++</v>
          </cell>
        </row>
        <row r="10213">
          <cell r="A10213" t="str">
            <v>650.40.85.080-6400.04</v>
          </cell>
          <cell r="B10213" t="str">
            <v>650</v>
          </cell>
          <cell r="C10213" t="str">
            <v>40</v>
          </cell>
          <cell r="D10213" t="str">
            <v>85</v>
          </cell>
          <cell r="E10213" t="str">
            <v>080</v>
          </cell>
          <cell r="F10213" t="str">
            <v>6400.04</v>
          </cell>
          <cell r="G10213" t="str">
            <v>Repairs &amp; Maintenance Equipment Rental</v>
          </cell>
          <cell r="H10213">
            <v>0</v>
          </cell>
          <cell r="I10213">
            <v>0</v>
          </cell>
          <cell r="J10213">
            <v>0</v>
          </cell>
          <cell r="K10213">
            <v>0</v>
          </cell>
          <cell r="L10213">
            <v>0</v>
          </cell>
          <cell r="M10213">
            <v>0</v>
          </cell>
          <cell r="N10213">
            <v>0</v>
          </cell>
          <cell r="O10213" t="str">
            <v>+++</v>
          </cell>
        </row>
        <row r="10214">
          <cell r="A10214" t="str">
            <v>650.40.85.080-6400.05</v>
          </cell>
          <cell r="B10214" t="str">
            <v>650</v>
          </cell>
          <cell r="C10214" t="str">
            <v>40</v>
          </cell>
          <cell r="D10214" t="str">
            <v>85</v>
          </cell>
          <cell r="E10214" t="str">
            <v>080</v>
          </cell>
          <cell r="F10214" t="str">
            <v>6400.05</v>
          </cell>
          <cell r="G10214" t="str">
            <v>Repairs &amp; Maintenance Vehicle</v>
          </cell>
          <cell r="H10214">
            <v>0</v>
          </cell>
          <cell r="I10214">
            <v>0</v>
          </cell>
          <cell r="J10214">
            <v>0</v>
          </cell>
          <cell r="K10214">
            <v>0</v>
          </cell>
          <cell r="L10214">
            <v>0</v>
          </cell>
          <cell r="M10214">
            <v>0</v>
          </cell>
          <cell r="N10214">
            <v>0</v>
          </cell>
          <cell r="O10214" t="str">
            <v>+++</v>
          </cell>
        </row>
        <row r="10215">
          <cell r="A10215" t="str">
            <v>650.40.85.080-6400.07</v>
          </cell>
          <cell r="B10215" t="str">
            <v>650</v>
          </cell>
          <cell r="C10215" t="str">
            <v>40</v>
          </cell>
          <cell r="D10215" t="str">
            <v>85</v>
          </cell>
          <cell r="E10215" t="str">
            <v>080</v>
          </cell>
          <cell r="F10215" t="str">
            <v>6400.07</v>
          </cell>
          <cell r="G10215" t="str">
            <v>Repairs &amp; Maintenance Radio Communication</v>
          </cell>
          <cell r="H10215">
            <v>0</v>
          </cell>
          <cell r="I10215">
            <v>0</v>
          </cell>
          <cell r="J10215">
            <v>0</v>
          </cell>
          <cell r="K10215">
            <v>0</v>
          </cell>
          <cell r="L10215">
            <v>0</v>
          </cell>
          <cell r="M10215">
            <v>0</v>
          </cell>
          <cell r="N10215">
            <v>0</v>
          </cell>
          <cell r="O10215" t="str">
            <v>+++</v>
          </cell>
        </row>
        <row r="10216">
          <cell r="A10216" t="str">
            <v>650.40.85.080-6400.09</v>
          </cell>
          <cell r="B10216" t="str">
            <v>650</v>
          </cell>
          <cell r="C10216" t="str">
            <v>40</v>
          </cell>
          <cell r="D10216" t="str">
            <v>85</v>
          </cell>
          <cell r="E10216" t="str">
            <v>080</v>
          </cell>
          <cell r="F10216" t="str">
            <v>6400.09</v>
          </cell>
          <cell r="G10216" t="str">
            <v>Repairs &amp; Maintenance Well</v>
          </cell>
          <cell r="H10216">
            <v>0</v>
          </cell>
          <cell r="I10216">
            <v>0</v>
          </cell>
          <cell r="J10216">
            <v>0</v>
          </cell>
          <cell r="K10216">
            <v>0</v>
          </cell>
          <cell r="L10216">
            <v>0</v>
          </cell>
          <cell r="M10216">
            <v>0</v>
          </cell>
          <cell r="N10216">
            <v>0</v>
          </cell>
          <cell r="O10216" t="str">
            <v>+++</v>
          </cell>
        </row>
        <row r="10217">
          <cell r="A10217" t="str">
            <v>650.40.85.080-6400.10</v>
          </cell>
          <cell r="B10217" t="str">
            <v>650</v>
          </cell>
          <cell r="C10217" t="str">
            <v>40</v>
          </cell>
          <cell r="D10217" t="str">
            <v>85</v>
          </cell>
          <cell r="E10217" t="str">
            <v>080</v>
          </cell>
          <cell r="F10217" t="str">
            <v>6400.10</v>
          </cell>
          <cell r="G10217" t="str">
            <v>Repairs &amp; Maintenance Pavement</v>
          </cell>
          <cell r="H10217">
            <v>0</v>
          </cell>
          <cell r="I10217">
            <v>0</v>
          </cell>
          <cell r="J10217">
            <v>0</v>
          </cell>
          <cell r="K10217">
            <v>0</v>
          </cell>
          <cell r="L10217">
            <v>0</v>
          </cell>
          <cell r="M10217">
            <v>0</v>
          </cell>
          <cell r="N10217">
            <v>0</v>
          </cell>
          <cell r="O10217" t="str">
            <v>+++</v>
          </cell>
        </row>
        <row r="10218">
          <cell r="A10218" t="str">
            <v>650.40.85.080-6400.12</v>
          </cell>
          <cell r="B10218" t="str">
            <v>650</v>
          </cell>
          <cell r="C10218" t="str">
            <v>40</v>
          </cell>
          <cell r="D10218" t="str">
            <v>85</v>
          </cell>
          <cell r="E10218" t="str">
            <v>080</v>
          </cell>
          <cell r="F10218" t="str">
            <v>6400.12</v>
          </cell>
          <cell r="G10218" t="str">
            <v>Repairs &amp; Maintenance Pump</v>
          </cell>
          <cell r="H10218">
            <v>0</v>
          </cell>
          <cell r="I10218">
            <v>0</v>
          </cell>
          <cell r="J10218">
            <v>0</v>
          </cell>
          <cell r="K10218">
            <v>0</v>
          </cell>
          <cell r="L10218">
            <v>0</v>
          </cell>
          <cell r="M10218">
            <v>0</v>
          </cell>
          <cell r="N10218">
            <v>0</v>
          </cell>
          <cell r="O10218" t="str">
            <v>+++</v>
          </cell>
        </row>
        <row r="10219">
          <cell r="A10219" t="str">
            <v>650.40.85.080-6400.13</v>
          </cell>
          <cell r="B10219" t="str">
            <v>650</v>
          </cell>
          <cell r="C10219" t="str">
            <v>40</v>
          </cell>
          <cell r="D10219" t="str">
            <v>85</v>
          </cell>
          <cell r="E10219" t="str">
            <v>080</v>
          </cell>
          <cell r="F10219" t="str">
            <v>6400.13</v>
          </cell>
          <cell r="G10219" t="str">
            <v>Repairs &amp; Maintenance Storm Drain</v>
          </cell>
          <cell r="H10219">
            <v>0</v>
          </cell>
          <cell r="I10219">
            <v>0</v>
          </cell>
          <cell r="J10219">
            <v>0</v>
          </cell>
          <cell r="K10219">
            <v>0</v>
          </cell>
          <cell r="L10219">
            <v>0</v>
          </cell>
          <cell r="M10219">
            <v>0</v>
          </cell>
          <cell r="N10219">
            <v>0</v>
          </cell>
          <cell r="O10219" t="str">
            <v>+++</v>
          </cell>
        </row>
        <row r="10220">
          <cell r="A10220" t="str">
            <v>650.40.85.080-6400.19</v>
          </cell>
          <cell r="B10220" t="str">
            <v>650</v>
          </cell>
          <cell r="C10220" t="str">
            <v>40</v>
          </cell>
          <cell r="D10220" t="str">
            <v>85</v>
          </cell>
          <cell r="E10220" t="str">
            <v>080</v>
          </cell>
          <cell r="F10220" t="str">
            <v>6400.19</v>
          </cell>
          <cell r="G10220" t="str">
            <v>Repairs &amp; Maintenance Testing/Certifications</v>
          </cell>
          <cell r="H10220">
            <v>0</v>
          </cell>
          <cell r="I10220">
            <v>0</v>
          </cell>
          <cell r="J10220">
            <v>0</v>
          </cell>
          <cell r="K10220">
            <v>0</v>
          </cell>
          <cell r="L10220">
            <v>0</v>
          </cell>
          <cell r="M10220">
            <v>0</v>
          </cell>
          <cell r="N10220">
            <v>0</v>
          </cell>
          <cell r="O10220" t="str">
            <v>+++</v>
          </cell>
        </row>
        <row r="10221">
          <cell r="A10221" t="str">
            <v>650.40.85.080-6400.20</v>
          </cell>
          <cell r="B10221" t="str">
            <v>650</v>
          </cell>
          <cell r="C10221" t="str">
            <v>40</v>
          </cell>
          <cell r="D10221" t="str">
            <v>85</v>
          </cell>
          <cell r="E10221" t="str">
            <v>080</v>
          </cell>
          <cell r="F10221" t="str">
            <v>6400.20</v>
          </cell>
          <cell r="G10221" t="str">
            <v>Repairs &amp; Maintenance Property Maintenance</v>
          </cell>
          <cell r="H10221">
            <v>0</v>
          </cell>
          <cell r="I10221">
            <v>0</v>
          </cell>
          <cell r="J10221">
            <v>0</v>
          </cell>
          <cell r="K10221">
            <v>0</v>
          </cell>
          <cell r="L10221">
            <v>0</v>
          </cell>
          <cell r="M10221">
            <v>0</v>
          </cell>
          <cell r="N10221">
            <v>0</v>
          </cell>
          <cell r="O10221" t="str">
            <v>+++</v>
          </cell>
        </row>
        <row r="10222">
          <cell r="A10222" t="str">
            <v>650.40.85.080-6400.21</v>
          </cell>
          <cell r="B10222" t="str">
            <v>650</v>
          </cell>
          <cell r="C10222" t="str">
            <v>40</v>
          </cell>
          <cell r="D10222" t="str">
            <v>85</v>
          </cell>
          <cell r="E10222" t="str">
            <v>080</v>
          </cell>
          <cell r="F10222" t="str">
            <v>6400.21</v>
          </cell>
          <cell r="G10222" t="str">
            <v>Repairs &amp; Maintenance Soundwall/Barriers</v>
          </cell>
          <cell r="H10222">
            <v>0</v>
          </cell>
          <cell r="I10222">
            <v>0</v>
          </cell>
          <cell r="J10222">
            <v>0</v>
          </cell>
          <cell r="K10222">
            <v>0</v>
          </cell>
          <cell r="L10222">
            <v>0</v>
          </cell>
          <cell r="M10222">
            <v>0</v>
          </cell>
          <cell r="N10222">
            <v>0</v>
          </cell>
          <cell r="O10222" t="str">
            <v>+++</v>
          </cell>
        </row>
        <row r="10223">
          <cell r="A10223" t="str">
            <v>650.40.85.080-6400.22</v>
          </cell>
          <cell r="B10223" t="str">
            <v>650</v>
          </cell>
          <cell r="C10223" t="str">
            <v>40</v>
          </cell>
          <cell r="D10223" t="str">
            <v>85</v>
          </cell>
          <cell r="E10223" t="str">
            <v>080</v>
          </cell>
          <cell r="F10223" t="str">
            <v>6400.22</v>
          </cell>
          <cell r="G10223" t="str">
            <v>Repairs &amp; Maintenance Curb Gutter Sidewalk</v>
          </cell>
          <cell r="H10223">
            <v>0</v>
          </cell>
          <cell r="I10223">
            <v>0</v>
          </cell>
          <cell r="J10223">
            <v>0</v>
          </cell>
          <cell r="K10223">
            <v>0</v>
          </cell>
          <cell r="L10223">
            <v>0</v>
          </cell>
          <cell r="M10223">
            <v>0</v>
          </cell>
          <cell r="N10223">
            <v>0</v>
          </cell>
          <cell r="O10223" t="str">
            <v>+++</v>
          </cell>
        </row>
        <row r="10224">
          <cell r="A10224" t="str">
            <v>650.40.85.080-6400.23</v>
          </cell>
          <cell r="B10224" t="str">
            <v>650</v>
          </cell>
          <cell r="C10224" t="str">
            <v>40</v>
          </cell>
          <cell r="D10224" t="str">
            <v>85</v>
          </cell>
          <cell r="E10224" t="str">
            <v>080</v>
          </cell>
          <cell r="F10224" t="str">
            <v>6400.23</v>
          </cell>
          <cell r="G10224" t="str">
            <v>Repairs &amp; Maintenance Bin Repair</v>
          </cell>
          <cell r="H10224">
            <v>0</v>
          </cell>
          <cell r="I10224">
            <v>0</v>
          </cell>
          <cell r="J10224">
            <v>0</v>
          </cell>
          <cell r="K10224">
            <v>0</v>
          </cell>
          <cell r="L10224">
            <v>0</v>
          </cell>
          <cell r="M10224">
            <v>0</v>
          </cell>
          <cell r="N10224">
            <v>0</v>
          </cell>
          <cell r="O10224" t="str">
            <v>+++</v>
          </cell>
        </row>
        <row r="10225">
          <cell r="A10225" t="str">
            <v>650.40.85.080-6410.02</v>
          </cell>
          <cell r="B10225" t="str">
            <v>650</v>
          </cell>
          <cell r="C10225" t="str">
            <v>40</v>
          </cell>
          <cell r="D10225" t="str">
            <v>85</v>
          </cell>
          <cell r="E10225" t="str">
            <v>080</v>
          </cell>
          <cell r="F10225" t="str">
            <v>6410.02</v>
          </cell>
          <cell r="G10225" t="str">
            <v>Repairs &amp; Maintenance-Transportation Slurry/Overlay</v>
          </cell>
          <cell r="H10225">
            <v>0</v>
          </cell>
          <cell r="I10225">
            <v>0</v>
          </cell>
          <cell r="J10225">
            <v>0</v>
          </cell>
          <cell r="K10225">
            <v>0</v>
          </cell>
          <cell r="L10225">
            <v>0</v>
          </cell>
          <cell r="M10225">
            <v>0</v>
          </cell>
          <cell r="N10225">
            <v>0</v>
          </cell>
          <cell r="O10225" t="str">
            <v>+++</v>
          </cell>
        </row>
        <row r="10226">
          <cell r="A10226" t="str">
            <v>650.40.85.080-6500.04</v>
          </cell>
          <cell r="B10226" t="str">
            <v>650</v>
          </cell>
          <cell r="C10226" t="str">
            <v>40</v>
          </cell>
          <cell r="D10226" t="str">
            <v>85</v>
          </cell>
          <cell r="E10226" t="str">
            <v>080</v>
          </cell>
          <cell r="F10226" t="str">
            <v>6500.04</v>
          </cell>
          <cell r="G10226" t="str">
            <v>Claims &amp; Insurance Insurance Premiums</v>
          </cell>
          <cell r="H10226">
            <v>0</v>
          </cell>
          <cell r="I10226">
            <v>0</v>
          </cell>
          <cell r="J10226">
            <v>0</v>
          </cell>
          <cell r="K10226">
            <v>0</v>
          </cell>
          <cell r="L10226">
            <v>0</v>
          </cell>
          <cell r="M10226">
            <v>0</v>
          </cell>
          <cell r="N10226">
            <v>0</v>
          </cell>
          <cell r="O10226" t="str">
            <v>+++</v>
          </cell>
        </row>
        <row r="10227">
          <cell r="A10227" t="str">
            <v>650.40.85.080-6600.01</v>
          </cell>
          <cell r="B10227" t="str">
            <v>650</v>
          </cell>
          <cell r="C10227" t="str">
            <v>40</v>
          </cell>
          <cell r="D10227" t="str">
            <v>85</v>
          </cell>
          <cell r="E10227" t="str">
            <v>080</v>
          </cell>
          <cell r="F10227" t="str">
            <v>6600.01</v>
          </cell>
          <cell r="G10227" t="str">
            <v>Administrative Expenses Meetings</v>
          </cell>
          <cell r="H10227">
            <v>0</v>
          </cell>
          <cell r="I10227">
            <v>0</v>
          </cell>
          <cell r="J10227">
            <v>0</v>
          </cell>
          <cell r="K10227">
            <v>0</v>
          </cell>
          <cell r="L10227">
            <v>0</v>
          </cell>
          <cell r="M10227">
            <v>0</v>
          </cell>
          <cell r="N10227">
            <v>0</v>
          </cell>
          <cell r="O10227" t="str">
            <v>+++</v>
          </cell>
        </row>
        <row r="10228">
          <cell r="A10228" t="str">
            <v>650.40.85.080-6600.03</v>
          </cell>
          <cell r="B10228" t="str">
            <v>650</v>
          </cell>
          <cell r="C10228" t="str">
            <v>40</v>
          </cell>
          <cell r="D10228" t="str">
            <v>85</v>
          </cell>
          <cell r="E10228" t="str">
            <v>080</v>
          </cell>
          <cell r="F10228" t="str">
            <v>6600.03</v>
          </cell>
          <cell r="G10228" t="str">
            <v>Administrative Expenses Mileage Reimbursement</v>
          </cell>
          <cell r="H10228">
            <v>0</v>
          </cell>
          <cell r="I10228">
            <v>0</v>
          </cell>
          <cell r="J10228">
            <v>0</v>
          </cell>
          <cell r="K10228">
            <v>0</v>
          </cell>
          <cell r="L10228">
            <v>0</v>
          </cell>
          <cell r="M10228">
            <v>0</v>
          </cell>
          <cell r="N10228">
            <v>0</v>
          </cell>
          <cell r="O10228" t="str">
            <v>+++</v>
          </cell>
        </row>
        <row r="10229">
          <cell r="A10229" t="str">
            <v>650.40.85.080-6600.04</v>
          </cell>
          <cell r="B10229" t="str">
            <v>650</v>
          </cell>
          <cell r="C10229" t="str">
            <v>40</v>
          </cell>
          <cell r="D10229" t="str">
            <v>85</v>
          </cell>
          <cell r="E10229" t="str">
            <v>080</v>
          </cell>
          <cell r="F10229" t="str">
            <v>6600.04</v>
          </cell>
          <cell r="G10229" t="str">
            <v>Administrative Expenses Training/Conferences</v>
          </cell>
          <cell r="H10229">
            <v>0</v>
          </cell>
          <cell r="I10229">
            <v>0</v>
          </cell>
          <cell r="J10229">
            <v>0</v>
          </cell>
          <cell r="K10229">
            <v>0</v>
          </cell>
          <cell r="L10229">
            <v>0</v>
          </cell>
          <cell r="M10229">
            <v>0</v>
          </cell>
          <cell r="N10229">
            <v>0</v>
          </cell>
          <cell r="O10229" t="str">
            <v>+++</v>
          </cell>
        </row>
        <row r="10230">
          <cell r="A10230" t="str">
            <v>650.40.85.080-6600.05</v>
          </cell>
          <cell r="B10230" t="str">
            <v>650</v>
          </cell>
          <cell r="C10230" t="str">
            <v>40</v>
          </cell>
          <cell r="D10230" t="str">
            <v>85</v>
          </cell>
          <cell r="E10230" t="str">
            <v>080</v>
          </cell>
          <cell r="F10230" t="str">
            <v>6600.05</v>
          </cell>
          <cell r="G10230" t="str">
            <v>Administrative Expenses Public/Legal Advertisement</v>
          </cell>
          <cell r="H10230">
            <v>0</v>
          </cell>
          <cell r="I10230">
            <v>0</v>
          </cell>
          <cell r="J10230">
            <v>0</v>
          </cell>
          <cell r="K10230">
            <v>0</v>
          </cell>
          <cell r="L10230">
            <v>0</v>
          </cell>
          <cell r="M10230">
            <v>0</v>
          </cell>
          <cell r="N10230">
            <v>0</v>
          </cell>
          <cell r="O10230" t="str">
            <v>+++</v>
          </cell>
        </row>
        <row r="10231">
          <cell r="A10231" t="str">
            <v>650.40.85.080-6600.06</v>
          </cell>
          <cell r="B10231" t="str">
            <v>650</v>
          </cell>
          <cell r="C10231" t="str">
            <v>40</v>
          </cell>
          <cell r="D10231" t="str">
            <v>85</v>
          </cell>
          <cell r="E10231" t="str">
            <v>080</v>
          </cell>
          <cell r="F10231" t="str">
            <v>6600.06</v>
          </cell>
          <cell r="G10231" t="str">
            <v>Administrative Expenses Property/Building Rental</v>
          </cell>
          <cell r="H10231">
            <v>0</v>
          </cell>
          <cell r="I10231">
            <v>0</v>
          </cell>
          <cell r="J10231">
            <v>0</v>
          </cell>
          <cell r="K10231">
            <v>0</v>
          </cell>
          <cell r="L10231">
            <v>0</v>
          </cell>
          <cell r="M10231">
            <v>0</v>
          </cell>
          <cell r="N10231">
            <v>0</v>
          </cell>
          <cell r="O10231" t="str">
            <v>+++</v>
          </cell>
        </row>
        <row r="10232">
          <cell r="A10232" t="str">
            <v>650.40.85.080-6600.07</v>
          </cell>
          <cell r="B10232" t="str">
            <v>650</v>
          </cell>
          <cell r="C10232" t="str">
            <v>40</v>
          </cell>
          <cell r="D10232" t="str">
            <v>85</v>
          </cell>
          <cell r="E10232" t="str">
            <v>080</v>
          </cell>
          <cell r="F10232" t="str">
            <v>6600.07</v>
          </cell>
          <cell r="G10232" t="str">
            <v>Administrative Expenses Employee Recruitment</v>
          </cell>
          <cell r="H10232">
            <v>0</v>
          </cell>
          <cell r="I10232">
            <v>0</v>
          </cell>
          <cell r="J10232">
            <v>0</v>
          </cell>
          <cell r="K10232">
            <v>0</v>
          </cell>
          <cell r="L10232">
            <v>0</v>
          </cell>
          <cell r="M10232">
            <v>0</v>
          </cell>
          <cell r="N10232">
            <v>0</v>
          </cell>
          <cell r="O10232" t="str">
            <v>+++</v>
          </cell>
        </row>
        <row r="10233">
          <cell r="A10233" t="str">
            <v>650.40.85.080-6600.16</v>
          </cell>
          <cell r="B10233" t="str">
            <v>650</v>
          </cell>
          <cell r="C10233" t="str">
            <v>40</v>
          </cell>
          <cell r="D10233" t="str">
            <v>85</v>
          </cell>
          <cell r="E10233" t="str">
            <v>080</v>
          </cell>
          <cell r="F10233" t="str">
            <v>6600.16</v>
          </cell>
          <cell r="G10233" t="str">
            <v>Administrative Expenses Property Tax Assessments</v>
          </cell>
          <cell r="H10233">
            <v>0</v>
          </cell>
          <cell r="I10233">
            <v>0</v>
          </cell>
          <cell r="J10233">
            <v>0</v>
          </cell>
          <cell r="K10233">
            <v>0</v>
          </cell>
          <cell r="L10233">
            <v>0</v>
          </cell>
          <cell r="M10233">
            <v>0</v>
          </cell>
          <cell r="N10233">
            <v>0</v>
          </cell>
          <cell r="O10233" t="str">
            <v>+++</v>
          </cell>
        </row>
        <row r="10234">
          <cell r="A10234" t="str">
            <v>650.40.85.080-6600.23</v>
          </cell>
          <cell r="B10234" t="str">
            <v>650</v>
          </cell>
          <cell r="C10234" t="str">
            <v>40</v>
          </cell>
          <cell r="D10234" t="str">
            <v>85</v>
          </cell>
          <cell r="E10234" t="str">
            <v>080</v>
          </cell>
          <cell r="F10234" t="str">
            <v>6600.23</v>
          </cell>
          <cell r="G10234" t="str">
            <v>Administrative Expenses Public Education</v>
          </cell>
          <cell r="H10234">
            <v>0</v>
          </cell>
          <cell r="I10234">
            <v>0</v>
          </cell>
          <cell r="J10234">
            <v>0</v>
          </cell>
          <cell r="K10234">
            <v>0</v>
          </cell>
          <cell r="L10234">
            <v>0</v>
          </cell>
          <cell r="M10234">
            <v>0</v>
          </cell>
          <cell r="N10234">
            <v>0</v>
          </cell>
          <cell r="O10234" t="str">
            <v>+++</v>
          </cell>
        </row>
        <row r="10235">
          <cell r="A10235" t="str">
            <v>650.40.85.080-6600.25</v>
          </cell>
          <cell r="B10235" t="str">
            <v>650</v>
          </cell>
          <cell r="C10235" t="str">
            <v>40</v>
          </cell>
          <cell r="D10235" t="str">
            <v>85</v>
          </cell>
          <cell r="E10235" t="str">
            <v>080</v>
          </cell>
          <cell r="F10235" t="str">
            <v>6600.25</v>
          </cell>
          <cell r="G10235" t="str">
            <v>Administrative Expenses Support Services-Indirect Labor</v>
          </cell>
          <cell r="H10235">
            <v>0</v>
          </cell>
          <cell r="I10235">
            <v>0</v>
          </cell>
          <cell r="J10235">
            <v>0</v>
          </cell>
          <cell r="K10235">
            <v>0</v>
          </cell>
          <cell r="L10235">
            <v>0</v>
          </cell>
          <cell r="M10235">
            <v>0</v>
          </cell>
          <cell r="N10235">
            <v>0</v>
          </cell>
          <cell r="O10235" t="str">
            <v>+++</v>
          </cell>
        </row>
        <row r="10236">
          <cell r="A10236" t="str">
            <v>650.40.85.080-6600.26</v>
          </cell>
          <cell r="B10236" t="str">
            <v>650</v>
          </cell>
          <cell r="C10236" t="str">
            <v>40</v>
          </cell>
          <cell r="D10236" t="str">
            <v>85</v>
          </cell>
          <cell r="E10236" t="str">
            <v>080</v>
          </cell>
          <cell r="F10236" t="str">
            <v>6600.26</v>
          </cell>
          <cell r="G10236" t="str">
            <v>Administrative Expenses Support Services-IT</v>
          </cell>
          <cell r="H10236">
            <v>0</v>
          </cell>
          <cell r="I10236">
            <v>0</v>
          </cell>
          <cell r="J10236">
            <v>0</v>
          </cell>
          <cell r="K10236">
            <v>0</v>
          </cell>
          <cell r="L10236">
            <v>0</v>
          </cell>
          <cell r="M10236">
            <v>0</v>
          </cell>
          <cell r="N10236">
            <v>0</v>
          </cell>
          <cell r="O10236" t="str">
            <v>+++</v>
          </cell>
        </row>
        <row r="10237">
          <cell r="A10237" t="str">
            <v>650.40.85.080-6600.32</v>
          </cell>
          <cell r="B10237" t="str">
            <v>650</v>
          </cell>
          <cell r="C10237" t="str">
            <v>40</v>
          </cell>
          <cell r="D10237" t="str">
            <v>85</v>
          </cell>
          <cell r="E10237" t="str">
            <v>080</v>
          </cell>
          <cell r="F10237" t="str">
            <v>6600.32</v>
          </cell>
          <cell r="G10237" t="str">
            <v>Administrative Expenses Vehicle Fund Contribution</v>
          </cell>
          <cell r="H10237">
            <v>0</v>
          </cell>
          <cell r="I10237">
            <v>0</v>
          </cell>
          <cell r="J10237">
            <v>0</v>
          </cell>
          <cell r="K10237">
            <v>0</v>
          </cell>
          <cell r="L10237">
            <v>0</v>
          </cell>
          <cell r="M10237">
            <v>0</v>
          </cell>
          <cell r="N10237">
            <v>0</v>
          </cell>
          <cell r="O10237" t="str">
            <v>+++</v>
          </cell>
        </row>
        <row r="10238">
          <cell r="A10238" t="str">
            <v>650.40.85.080-6600.36</v>
          </cell>
          <cell r="B10238" t="str">
            <v>650</v>
          </cell>
          <cell r="C10238" t="str">
            <v>40</v>
          </cell>
          <cell r="D10238" t="str">
            <v>85</v>
          </cell>
          <cell r="E10238" t="str">
            <v>080</v>
          </cell>
          <cell r="F10238" t="str">
            <v>6600.36</v>
          </cell>
          <cell r="G10238" t="str">
            <v>Administrative Expenses IT Fund Contribution</v>
          </cell>
          <cell r="H10238">
            <v>0</v>
          </cell>
          <cell r="I10238">
            <v>0</v>
          </cell>
          <cell r="J10238">
            <v>0</v>
          </cell>
          <cell r="K10238">
            <v>0</v>
          </cell>
          <cell r="L10238">
            <v>0</v>
          </cell>
          <cell r="M10238">
            <v>0</v>
          </cell>
          <cell r="N10238">
            <v>0</v>
          </cell>
          <cell r="O10238" t="str">
            <v>+++</v>
          </cell>
        </row>
        <row r="10239">
          <cell r="A10239" t="str">
            <v>650.40.85.080-6600.41</v>
          </cell>
          <cell r="B10239" t="str">
            <v>650</v>
          </cell>
          <cell r="C10239" t="str">
            <v>40</v>
          </cell>
          <cell r="D10239" t="str">
            <v>85</v>
          </cell>
          <cell r="E10239" t="str">
            <v>080</v>
          </cell>
          <cell r="F10239" t="str">
            <v>6600.41</v>
          </cell>
          <cell r="G10239" t="str">
            <v>Administrative Expenses Community Clean-up</v>
          </cell>
          <cell r="H10239">
            <v>0</v>
          </cell>
          <cell r="I10239">
            <v>0</v>
          </cell>
          <cell r="J10239">
            <v>0</v>
          </cell>
          <cell r="K10239">
            <v>0</v>
          </cell>
          <cell r="L10239">
            <v>0</v>
          </cell>
          <cell r="M10239">
            <v>0</v>
          </cell>
          <cell r="N10239">
            <v>0</v>
          </cell>
          <cell r="O10239" t="str">
            <v>+++</v>
          </cell>
        </row>
        <row r="10240">
          <cell r="A10240" t="str">
            <v>650.40.85.080-7000.02</v>
          </cell>
          <cell r="B10240" t="str">
            <v>650</v>
          </cell>
          <cell r="C10240" t="str">
            <v>40</v>
          </cell>
          <cell r="D10240" t="str">
            <v>85</v>
          </cell>
          <cell r="E10240" t="str">
            <v>080</v>
          </cell>
          <cell r="F10240" t="str">
            <v>7000.02</v>
          </cell>
          <cell r="G10240" t="str">
            <v>Capital Outlay Vehicles-Major</v>
          </cell>
          <cell r="H10240">
            <v>0</v>
          </cell>
          <cell r="I10240">
            <v>0</v>
          </cell>
          <cell r="J10240">
            <v>0</v>
          </cell>
          <cell r="K10240">
            <v>0</v>
          </cell>
          <cell r="L10240">
            <v>0</v>
          </cell>
          <cell r="M10240">
            <v>0</v>
          </cell>
          <cell r="N10240">
            <v>0</v>
          </cell>
          <cell r="O10240" t="str">
            <v>+++</v>
          </cell>
        </row>
        <row r="10241">
          <cell r="A10241" t="str">
            <v>650.40.85.080-7000.03</v>
          </cell>
          <cell r="B10241" t="str">
            <v>650</v>
          </cell>
          <cell r="C10241" t="str">
            <v>40</v>
          </cell>
          <cell r="D10241" t="str">
            <v>85</v>
          </cell>
          <cell r="E10241" t="str">
            <v>080</v>
          </cell>
          <cell r="F10241" t="str">
            <v>7000.03</v>
          </cell>
          <cell r="G10241" t="str">
            <v>Capital Outlay Operations Equip-Minor</v>
          </cell>
          <cell r="H10241">
            <v>0</v>
          </cell>
          <cell r="I10241">
            <v>0</v>
          </cell>
          <cell r="J10241">
            <v>0</v>
          </cell>
          <cell r="K10241">
            <v>0</v>
          </cell>
          <cell r="L10241">
            <v>0</v>
          </cell>
          <cell r="M10241">
            <v>0</v>
          </cell>
          <cell r="N10241">
            <v>0</v>
          </cell>
          <cell r="O10241" t="str">
            <v>+++</v>
          </cell>
        </row>
        <row r="10242">
          <cell r="A10242" t="str">
            <v>650.40.85.080-7000.99</v>
          </cell>
          <cell r="B10242" t="str">
            <v>650</v>
          </cell>
          <cell r="C10242" t="str">
            <v>40</v>
          </cell>
          <cell r="D10242" t="str">
            <v>85</v>
          </cell>
          <cell r="E10242" t="str">
            <v>080</v>
          </cell>
          <cell r="F10242" t="str">
            <v>7000.99</v>
          </cell>
          <cell r="G10242" t="str">
            <v>Capital Outlay General</v>
          </cell>
          <cell r="H10242">
            <v>0</v>
          </cell>
          <cell r="I10242">
            <v>0</v>
          </cell>
          <cell r="J10242">
            <v>0</v>
          </cell>
          <cell r="K10242">
            <v>0</v>
          </cell>
          <cell r="L10242">
            <v>0</v>
          </cell>
          <cell r="M10242">
            <v>0</v>
          </cell>
          <cell r="N10242">
            <v>0</v>
          </cell>
          <cell r="O10242" t="str">
            <v>+++</v>
          </cell>
        </row>
        <row r="10243">
          <cell r="A10243" t="str">
            <v>650.45.40.000-5000.01</v>
          </cell>
          <cell r="B10243" t="str">
            <v>650</v>
          </cell>
          <cell r="C10243" t="str">
            <v>45</v>
          </cell>
          <cell r="D10243" t="str">
            <v>40</v>
          </cell>
          <cell r="E10243" t="str">
            <v>000</v>
          </cell>
          <cell r="F10243" t="str">
            <v>5000.01</v>
          </cell>
          <cell r="G10243" t="str">
            <v>Salaries Regular</v>
          </cell>
          <cell r="H10243">
            <v>0</v>
          </cell>
          <cell r="I10243">
            <v>0</v>
          </cell>
          <cell r="J10243">
            <v>0</v>
          </cell>
          <cell r="K10243">
            <v>0</v>
          </cell>
          <cell r="L10243">
            <v>0</v>
          </cell>
          <cell r="M10243">
            <v>0</v>
          </cell>
          <cell r="N10243">
            <v>0</v>
          </cell>
          <cell r="O10243" t="str">
            <v>+++</v>
          </cell>
        </row>
        <row r="10244">
          <cell r="A10244" t="str">
            <v>650.45.40.000-5000.02</v>
          </cell>
          <cell r="B10244" t="str">
            <v>650</v>
          </cell>
          <cell r="C10244" t="str">
            <v>45</v>
          </cell>
          <cell r="D10244" t="str">
            <v>40</v>
          </cell>
          <cell r="E10244" t="str">
            <v>000</v>
          </cell>
          <cell r="F10244" t="str">
            <v>5000.02</v>
          </cell>
          <cell r="G10244" t="str">
            <v>Salaries Part Time</v>
          </cell>
          <cell r="H10244">
            <v>0</v>
          </cell>
          <cell r="I10244">
            <v>0</v>
          </cell>
          <cell r="J10244">
            <v>0</v>
          </cell>
          <cell r="K10244">
            <v>0</v>
          </cell>
          <cell r="L10244">
            <v>0</v>
          </cell>
          <cell r="M10244">
            <v>0</v>
          </cell>
          <cell r="N10244">
            <v>0</v>
          </cell>
          <cell r="O10244" t="str">
            <v>+++</v>
          </cell>
        </row>
        <row r="10245">
          <cell r="A10245" t="str">
            <v>650.45.40.000-5000.03</v>
          </cell>
          <cell r="B10245" t="str">
            <v>650</v>
          </cell>
          <cell r="C10245" t="str">
            <v>45</v>
          </cell>
          <cell r="D10245" t="str">
            <v>40</v>
          </cell>
          <cell r="E10245" t="str">
            <v>000</v>
          </cell>
          <cell r="F10245" t="str">
            <v>5000.03</v>
          </cell>
          <cell r="G10245" t="str">
            <v>Salaries Overtime</v>
          </cell>
          <cell r="H10245">
            <v>0</v>
          </cell>
          <cell r="I10245">
            <v>0</v>
          </cell>
          <cell r="J10245">
            <v>0</v>
          </cell>
          <cell r="K10245">
            <v>0</v>
          </cell>
          <cell r="L10245">
            <v>0</v>
          </cell>
          <cell r="M10245">
            <v>0</v>
          </cell>
          <cell r="N10245">
            <v>0</v>
          </cell>
          <cell r="O10245" t="str">
            <v>+++</v>
          </cell>
        </row>
        <row r="10246">
          <cell r="A10246" t="str">
            <v>650.45.40.000-5000.04</v>
          </cell>
          <cell r="B10246" t="str">
            <v>650</v>
          </cell>
          <cell r="C10246" t="str">
            <v>45</v>
          </cell>
          <cell r="D10246" t="str">
            <v>40</v>
          </cell>
          <cell r="E10246" t="str">
            <v>000</v>
          </cell>
          <cell r="F10246" t="str">
            <v>5000.04</v>
          </cell>
          <cell r="G10246" t="str">
            <v>Salaries Holiday Pay</v>
          </cell>
          <cell r="H10246">
            <v>0</v>
          </cell>
          <cell r="I10246">
            <v>0</v>
          </cell>
          <cell r="J10246">
            <v>0</v>
          </cell>
          <cell r="K10246">
            <v>0</v>
          </cell>
          <cell r="L10246">
            <v>0</v>
          </cell>
          <cell r="M10246">
            <v>0</v>
          </cell>
          <cell r="N10246">
            <v>0</v>
          </cell>
          <cell r="O10246" t="str">
            <v>+++</v>
          </cell>
        </row>
        <row r="10247">
          <cell r="A10247" t="str">
            <v>650.45.40.000-5000.06</v>
          </cell>
          <cell r="B10247" t="str">
            <v>650</v>
          </cell>
          <cell r="C10247" t="str">
            <v>45</v>
          </cell>
          <cell r="D10247" t="str">
            <v>40</v>
          </cell>
          <cell r="E10247" t="str">
            <v>000</v>
          </cell>
          <cell r="F10247" t="str">
            <v>5000.06</v>
          </cell>
          <cell r="G10247" t="str">
            <v>Salaries Out of Class</v>
          </cell>
          <cell r="H10247">
            <v>0</v>
          </cell>
          <cell r="I10247">
            <v>0</v>
          </cell>
          <cell r="J10247">
            <v>0</v>
          </cell>
          <cell r="K10247">
            <v>0</v>
          </cell>
          <cell r="L10247">
            <v>0</v>
          </cell>
          <cell r="M10247">
            <v>0</v>
          </cell>
          <cell r="N10247">
            <v>0</v>
          </cell>
          <cell r="O10247" t="str">
            <v>+++</v>
          </cell>
        </row>
        <row r="10248">
          <cell r="A10248" t="str">
            <v>650.45.40.000-5000.07</v>
          </cell>
          <cell r="B10248" t="str">
            <v>650</v>
          </cell>
          <cell r="C10248" t="str">
            <v>45</v>
          </cell>
          <cell r="D10248" t="str">
            <v>40</v>
          </cell>
          <cell r="E10248" t="str">
            <v>000</v>
          </cell>
          <cell r="F10248" t="str">
            <v>5000.07</v>
          </cell>
          <cell r="G10248" t="str">
            <v>Salaries Admin Leave Pay</v>
          </cell>
          <cell r="H10248">
            <v>0</v>
          </cell>
          <cell r="I10248">
            <v>0</v>
          </cell>
          <cell r="J10248">
            <v>0</v>
          </cell>
          <cell r="K10248">
            <v>0</v>
          </cell>
          <cell r="L10248">
            <v>0</v>
          </cell>
          <cell r="M10248">
            <v>0</v>
          </cell>
          <cell r="N10248">
            <v>0</v>
          </cell>
          <cell r="O10248" t="str">
            <v>+++</v>
          </cell>
        </row>
        <row r="10249">
          <cell r="A10249" t="str">
            <v>650.45.40.000-5000.08</v>
          </cell>
          <cell r="B10249" t="str">
            <v>650</v>
          </cell>
          <cell r="C10249" t="str">
            <v>45</v>
          </cell>
          <cell r="D10249" t="str">
            <v>40</v>
          </cell>
          <cell r="E10249" t="str">
            <v>000</v>
          </cell>
          <cell r="F10249" t="str">
            <v>5000.08</v>
          </cell>
          <cell r="G10249" t="str">
            <v>Salaries Longevity Pay</v>
          </cell>
          <cell r="H10249">
            <v>0</v>
          </cell>
          <cell r="I10249">
            <v>0</v>
          </cell>
          <cell r="J10249">
            <v>0</v>
          </cell>
          <cell r="K10249">
            <v>0</v>
          </cell>
          <cell r="L10249">
            <v>0</v>
          </cell>
          <cell r="M10249">
            <v>0</v>
          </cell>
          <cell r="N10249">
            <v>0</v>
          </cell>
          <cell r="O10249" t="str">
            <v>+++</v>
          </cell>
        </row>
        <row r="10250">
          <cell r="A10250" t="str">
            <v>650.45.40.000-5000.11</v>
          </cell>
          <cell r="B10250" t="str">
            <v>650</v>
          </cell>
          <cell r="C10250" t="str">
            <v>45</v>
          </cell>
          <cell r="D10250" t="str">
            <v>40</v>
          </cell>
          <cell r="E10250" t="str">
            <v>000</v>
          </cell>
          <cell r="F10250" t="str">
            <v>5000.11</v>
          </cell>
          <cell r="G10250" t="str">
            <v>Salaries Worker's Comp</v>
          </cell>
          <cell r="H10250">
            <v>0</v>
          </cell>
          <cell r="I10250">
            <v>0</v>
          </cell>
          <cell r="J10250">
            <v>0</v>
          </cell>
          <cell r="K10250">
            <v>0</v>
          </cell>
          <cell r="L10250">
            <v>0</v>
          </cell>
          <cell r="M10250">
            <v>0</v>
          </cell>
          <cell r="N10250">
            <v>0</v>
          </cell>
          <cell r="O10250" t="str">
            <v>+++</v>
          </cell>
        </row>
        <row r="10251">
          <cell r="A10251" t="str">
            <v>650.45.40.000-5000.99</v>
          </cell>
          <cell r="B10251" t="str">
            <v>650</v>
          </cell>
          <cell r="C10251" t="str">
            <v>45</v>
          </cell>
          <cell r="D10251" t="str">
            <v>40</v>
          </cell>
          <cell r="E10251" t="str">
            <v>000</v>
          </cell>
          <cell r="F10251" t="str">
            <v>5000.99</v>
          </cell>
          <cell r="G10251" t="str">
            <v>Salaries New Personnel Requests</v>
          </cell>
          <cell r="H10251">
            <v>0</v>
          </cell>
          <cell r="I10251">
            <v>0</v>
          </cell>
          <cell r="J10251">
            <v>0</v>
          </cell>
          <cell r="K10251">
            <v>0</v>
          </cell>
          <cell r="L10251">
            <v>0</v>
          </cell>
          <cell r="M10251">
            <v>0</v>
          </cell>
          <cell r="N10251">
            <v>0</v>
          </cell>
          <cell r="O10251" t="str">
            <v>+++</v>
          </cell>
        </row>
        <row r="10252">
          <cell r="A10252" t="str">
            <v>650.45.40.000-5100.00</v>
          </cell>
          <cell r="B10252" t="str">
            <v>650</v>
          </cell>
          <cell r="C10252" t="str">
            <v>45</v>
          </cell>
          <cell r="D10252" t="str">
            <v>40</v>
          </cell>
          <cell r="E10252" t="str">
            <v>000</v>
          </cell>
          <cell r="F10252" t="str">
            <v>5100.00</v>
          </cell>
          <cell r="G10252" t="str">
            <v>Benefits PERS Pool Liability</v>
          </cell>
          <cell r="H10252">
            <v>0</v>
          </cell>
          <cell r="I10252">
            <v>0</v>
          </cell>
          <cell r="J10252">
            <v>0</v>
          </cell>
          <cell r="K10252">
            <v>0</v>
          </cell>
          <cell r="L10252">
            <v>0</v>
          </cell>
          <cell r="M10252">
            <v>0</v>
          </cell>
          <cell r="N10252">
            <v>0</v>
          </cell>
          <cell r="O10252" t="str">
            <v>+++</v>
          </cell>
        </row>
        <row r="10253">
          <cell r="A10253" t="str">
            <v>650.45.40.000-5100.01</v>
          </cell>
          <cell r="B10253" t="str">
            <v>650</v>
          </cell>
          <cell r="C10253" t="str">
            <v>45</v>
          </cell>
          <cell r="D10253" t="str">
            <v>40</v>
          </cell>
          <cell r="E10253" t="str">
            <v>000</v>
          </cell>
          <cell r="F10253" t="str">
            <v>5100.01</v>
          </cell>
          <cell r="G10253" t="str">
            <v>Benefits Retirement</v>
          </cell>
          <cell r="H10253">
            <v>0</v>
          </cell>
          <cell r="I10253">
            <v>0</v>
          </cell>
          <cell r="J10253">
            <v>0</v>
          </cell>
          <cell r="K10253">
            <v>0</v>
          </cell>
          <cell r="L10253">
            <v>0</v>
          </cell>
          <cell r="M10253">
            <v>0</v>
          </cell>
          <cell r="N10253">
            <v>0</v>
          </cell>
          <cell r="O10253" t="str">
            <v>+++</v>
          </cell>
        </row>
        <row r="10254">
          <cell r="A10254" t="str">
            <v>650.45.40.000-5100.02</v>
          </cell>
          <cell r="B10254" t="str">
            <v>650</v>
          </cell>
          <cell r="C10254" t="str">
            <v>45</v>
          </cell>
          <cell r="D10254" t="str">
            <v>40</v>
          </cell>
          <cell r="E10254" t="str">
            <v>000</v>
          </cell>
          <cell r="F10254" t="str">
            <v>5100.02</v>
          </cell>
          <cell r="G10254" t="str">
            <v>Benefits Health Insurance</v>
          </cell>
          <cell r="H10254">
            <v>0</v>
          </cell>
          <cell r="I10254">
            <v>0</v>
          </cell>
          <cell r="J10254">
            <v>0</v>
          </cell>
          <cell r="K10254">
            <v>0</v>
          </cell>
          <cell r="L10254">
            <v>0</v>
          </cell>
          <cell r="M10254">
            <v>0</v>
          </cell>
          <cell r="N10254">
            <v>0</v>
          </cell>
          <cell r="O10254" t="str">
            <v>+++</v>
          </cell>
        </row>
        <row r="10255">
          <cell r="A10255" t="str">
            <v>650.45.40.000-5100.03</v>
          </cell>
          <cell r="B10255" t="str">
            <v>650</v>
          </cell>
          <cell r="C10255" t="str">
            <v>45</v>
          </cell>
          <cell r="D10255" t="str">
            <v>40</v>
          </cell>
          <cell r="E10255" t="str">
            <v>000</v>
          </cell>
          <cell r="F10255" t="str">
            <v>5100.03</v>
          </cell>
          <cell r="G10255" t="str">
            <v>Benefits Dental Insurance</v>
          </cell>
          <cell r="H10255">
            <v>0</v>
          </cell>
          <cell r="I10255">
            <v>0</v>
          </cell>
          <cell r="J10255">
            <v>0</v>
          </cell>
          <cell r="K10255">
            <v>0</v>
          </cell>
          <cell r="L10255">
            <v>0</v>
          </cell>
          <cell r="M10255">
            <v>0</v>
          </cell>
          <cell r="N10255">
            <v>0</v>
          </cell>
          <cell r="O10255" t="str">
            <v>+++</v>
          </cell>
        </row>
        <row r="10256">
          <cell r="A10256" t="str">
            <v>650.45.40.000-5100.04</v>
          </cell>
          <cell r="B10256" t="str">
            <v>650</v>
          </cell>
          <cell r="C10256" t="str">
            <v>45</v>
          </cell>
          <cell r="D10256" t="str">
            <v>40</v>
          </cell>
          <cell r="E10256" t="str">
            <v>000</v>
          </cell>
          <cell r="F10256" t="str">
            <v>5100.04</v>
          </cell>
          <cell r="G10256" t="str">
            <v>Benefits Vision Insurance</v>
          </cell>
          <cell r="H10256">
            <v>0</v>
          </cell>
          <cell r="I10256">
            <v>0</v>
          </cell>
          <cell r="J10256">
            <v>0</v>
          </cell>
          <cell r="K10256">
            <v>0</v>
          </cell>
          <cell r="L10256">
            <v>0</v>
          </cell>
          <cell r="M10256">
            <v>0</v>
          </cell>
          <cell r="N10256">
            <v>0</v>
          </cell>
          <cell r="O10256" t="str">
            <v>+++</v>
          </cell>
        </row>
        <row r="10257">
          <cell r="A10257" t="str">
            <v>650.45.40.000-5100.05</v>
          </cell>
          <cell r="B10257" t="str">
            <v>650</v>
          </cell>
          <cell r="C10257" t="str">
            <v>45</v>
          </cell>
          <cell r="D10257" t="str">
            <v>40</v>
          </cell>
          <cell r="E10257" t="str">
            <v>000</v>
          </cell>
          <cell r="F10257" t="str">
            <v>5100.05</v>
          </cell>
          <cell r="G10257" t="str">
            <v>Benefits Life Insurance</v>
          </cell>
          <cell r="H10257">
            <v>0</v>
          </cell>
          <cell r="I10257">
            <v>0</v>
          </cell>
          <cell r="J10257">
            <v>0</v>
          </cell>
          <cell r="K10257">
            <v>0</v>
          </cell>
          <cell r="L10257">
            <v>0</v>
          </cell>
          <cell r="M10257">
            <v>0</v>
          </cell>
          <cell r="N10257">
            <v>0</v>
          </cell>
          <cell r="O10257" t="str">
            <v>+++</v>
          </cell>
        </row>
        <row r="10258">
          <cell r="A10258" t="str">
            <v>650.45.40.000-5100.06</v>
          </cell>
          <cell r="B10258" t="str">
            <v>650</v>
          </cell>
          <cell r="C10258" t="str">
            <v>45</v>
          </cell>
          <cell r="D10258" t="str">
            <v>40</v>
          </cell>
          <cell r="E10258" t="str">
            <v>000</v>
          </cell>
          <cell r="F10258" t="str">
            <v>5100.06</v>
          </cell>
          <cell r="G10258" t="str">
            <v>Benefits Worker's Comp</v>
          </cell>
          <cell r="H10258">
            <v>0</v>
          </cell>
          <cell r="I10258">
            <v>0</v>
          </cell>
          <cell r="J10258">
            <v>0</v>
          </cell>
          <cell r="K10258">
            <v>0</v>
          </cell>
          <cell r="L10258">
            <v>0</v>
          </cell>
          <cell r="M10258">
            <v>0</v>
          </cell>
          <cell r="N10258">
            <v>0</v>
          </cell>
          <cell r="O10258" t="str">
            <v>+++</v>
          </cell>
        </row>
        <row r="10259">
          <cell r="A10259" t="str">
            <v>650.45.40.000-5100.07</v>
          </cell>
          <cell r="B10259" t="str">
            <v>650</v>
          </cell>
          <cell r="C10259" t="str">
            <v>45</v>
          </cell>
          <cell r="D10259" t="str">
            <v>40</v>
          </cell>
          <cell r="E10259" t="str">
            <v>000</v>
          </cell>
          <cell r="F10259" t="str">
            <v>5100.07</v>
          </cell>
          <cell r="G10259" t="str">
            <v>Benefits Long Term Disability</v>
          </cell>
          <cell r="H10259">
            <v>0</v>
          </cell>
          <cell r="I10259">
            <v>0</v>
          </cell>
          <cell r="J10259">
            <v>0</v>
          </cell>
          <cell r="K10259">
            <v>0</v>
          </cell>
          <cell r="L10259">
            <v>0</v>
          </cell>
          <cell r="M10259">
            <v>0</v>
          </cell>
          <cell r="N10259">
            <v>0</v>
          </cell>
          <cell r="O10259" t="str">
            <v>+++</v>
          </cell>
        </row>
        <row r="10260">
          <cell r="A10260" t="str">
            <v>650.45.40.000-5100.08</v>
          </cell>
          <cell r="B10260" t="str">
            <v>650</v>
          </cell>
          <cell r="C10260" t="str">
            <v>45</v>
          </cell>
          <cell r="D10260" t="str">
            <v>40</v>
          </cell>
          <cell r="E10260" t="str">
            <v>000</v>
          </cell>
          <cell r="F10260" t="str">
            <v>5100.08</v>
          </cell>
          <cell r="G10260" t="str">
            <v>Benefits Deferred Compensation</v>
          </cell>
          <cell r="H10260">
            <v>0</v>
          </cell>
          <cell r="I10260">
            <v>0</v>
          </cell>
          <cell r="J10260">
            <v>0</v>
          </cell>
          <cell r="K10260">
            <v>0</v>
          </cell>
          <cell r="L10260">
            <v>0</v>
          </cell>
          <cell r="M10260">
            <v>0</v>
          </cell>
          <cell r="N10260">
            <v>0</v>
          </cell>
          <cell r="O10260" t="str">
            <v>+++</v>
          </cell>
        </row>
        <row r="10261">
          <cell r="A10261" t="str">
            <v>650.45.40.000-5100.09</v>
          </cell>
          <cell r="B10261" t="str">
            <v>650</v>
          </cell>
          <cell r="C10261" t="str">
            <v>45</v>
          </cell>
          <cell r="D10261" t="str">
            <v>40</v>
          </cell>
          <cell r="E10261" t="str">
            <v>000</v>
          </cell>
          <cell r="F10261" t="str">
            <v>5100.09</v>
          </cell>
          <cell r="G10261" t="str">
            <v>Benefits Unemployment Insurance</v>
          </cell>
          <cell r="H10261">
            <v>0</v>
          </cell>
          <cell r="I10261">
            <v>0</v>
          </cell>
          <cell r="J10261">
            <v>0</v>
          </cell>
          <cell r="K10261">
            <v>0</v>
          </cell>
          <cell r="L10261">
            <v>0</v>
          </cell>
          <cell r="M10261">
            <v>0</v>
          </cell>
          <cell r="N10261">
            <v>0</v>
          </cell>
          <cell r="O10261" t="str">
            <v>+++</v>
          </cell>
        </row>
        <row r="10262">
          <cell r="A10262" t="str">
            <v>650.45.40.000-5100.11</v>
          </cell>
          <cell r="B10262" t="str">
            <v>650</v>
          </cell>
          <cell r="C10262" t="str">
            <v>45</v>
          </cell>
          <cell r="D10262" t="str">
            <v>40</v>
          </cell>
          <cell r="E10262" t="str">
            <v>000</v>
          </cell>
          <cell r="F10262" t="str">
            <v>5100.11</v>
          </cell>
          <cell r="G10262" t="str">
            <v>Benefits Medicare</v>
          </cell>
          <cell r="H10262">
            <v>0</v>
          </cell>
          <cell r="I10262">
            <v>0</v>
          </cell>
          <cell r="J10262">
            <v>0</v>
          </cell>
          <cell r="K10262">
            <v>0</v>
          </cell>
          <cell r="L10262">
            <v>0</v>
          </cell>
          <cell r="M10262">
            <v>0</v>
          </cell>
          <cell r="N10262">
            <v>0</v>
          </cell>
          <cell r="O10262" t="str">
            <v>+++</v>
          </cell>
        </row>
        <row r="10263">
          <cell r="A10263" t="str">
            <v>650.45.40.000-5100.15</v>
          </cell>
          <cell r="B10263" t="str">
            <v>650</v>
          </cell>
          <cell r="C10263" t="str">
            <v>45</v>
          </cell>
          <cell r="D10263" t="str">
            <v>40</v>
          </cell>
          <cell r="E10263" t="str">
            <v>000</v>
          </cell>
          <cell r="F10263" t="str">
            <v>5100.15</v>
          </cell>
          <cell r="G10263" t="str">
            <v>Benefits Cell Phone Allowance</v>
          </cell>
          <cell r="H10263">
            <v>0</v>
          </cell>
          <cell r="I10263">
            <v>0</v>
          </cell>
          <cell r="J10263">
            <v>0</v>
          </cell>
          <cell r="K10263">
            <v>0</v>
          </cell>
          <cell r="L10263">
            <v>0</v>
          </cell>
          <cell r="M10263">
            <v>0</v>
          </cell>
          <cell r="N10263">
            <v>0</v>
          </cell>
          <cell r="O10263" t="str">
            <v>+++</v>
          </cell>
        </row>
        <row r="10264">
          <cell r="A10264" t="str">
            <v>650.45.40.000-5100.17</v>
          </cell>
          <cell r="B10264" t="str">
            <v>650</v>
          </cell>
          <cell r="C10264" t="str">
            <v>45</v>
          </cell>
          <cell r="D10264" t="str">
            <v>40</v>
          </cell>
          <cell r="E10264" t="str">
            <v>000</v>
          </cell>
          <cell r="F10264" t="str">
            <v>5100.17</v>
          </cell>
          <cell r="G10264" t="str">
            <v>Benefits Other Post Employment Benefits</v>
          </cell>
          <cell r="H10264">
            <v>0</v>
          </cell>
          <cell r="I10264">
            <v>0</v>
          </cell>
          <cell r="J10264">
            <v>0</v>
          </cell>
          <cell r="K10264">
            <v>0</v>
          </cell>
          <cell r="L10264">
            <v>0</v>
          </cell>
          <cell r="M10264">
            <v>0</v>
          </cell>
          <cell r="N10264">
            <v>0</v>
          </cell>
          <cell r="O10264" t="str">
            <v>+++</v>
          </cell>
        </row>
        <row r="10265">
          <cell r="A10265" t="str">
            <v>650.45.40.000-6000.01</v>
          </cell>
          <cell r="B10265" t="str">
            <v>650</v>
          </cell>
          <cell r="C10265" t="str">
            <v>45</v>
          </cell>
          <cell r="D10265" t="str">
            <v>40</v>
          </cell>
          <cell r="E10265" t="str">
            <v>000</v>
          </cell>
          <cell r="F10265" t="str">
            <v>6000.01</v>
          </cell>
          <cell r="G10265" t="str">
            <v>Professional Services General</v>
          </cell>
          <cell r="H10265">
            <v>0</v>
          </cell>
          <cell r="I10265">
            <v>0</v>
          </cell>
          <cell r="J10265">
            <v>0</v>
          </cell>
          <cell r="K10265">
            <v>0</v>
          </cell>
          <cell r="L10265">
            <v>0</v>
          </cell>
          <cell r="M10265">
            <v>0</v>
          </cell>
          <cell r="N10265">
            <v>0</v>
          </cell>
          <cell r="O10265" t="str">
            <v>+++</v>
          </cell>
        </row>
        <row r="10266">
          <cell r="A10266" t="str">
            <v>650.45.40.000-6000.10</v>
          </cell>
          <cell r="B10266" t="str">
            <v>650</v>
          </cell>
          <cell r="C10266" t="str">
            <v>45</v>
          </cell>
          <cell r="D10266" t="str">
            <v>40</v>
          </cell>
          <cell r="E10266" t="str">
            <v>000</v>
          </cell>
          <cell r="F10266" t="str">
            <v>6000.10</v>
          </cell>
          <cell r="G10266" t="str">
            <v>Professional Services Consultant</v>
          </cell>
          <cell r="H10266">
            <v>0</v>
          </cell>
          <cell r="I10266">
            <v>0</v>
          </cell>
          <cell r="J10266">
            <v>0</v>
          </cell>
          <cell r="K10266">
            <v>0</v>
          </cell>
          <cell r="L10266">
            <v>0</v>
          </cell>
          <cell r="M10266">
            <v>0</v>
          </cell>
          <cell r="N10266">
            <v>0</v>
          </cell>
          <cell r="O10266" t="str">
            <v>+++</v>
          </cell>
        </row>
        <row r="10267">
          <cell r="A10267" t="str">
            <v>650.45.40.000-6000.12</v>
          </cell>
          <cell r="B10267" t="str">
            <v>650</v>
          </cell>
          <cell r="C10267" t="str">
            <v>45</v>
          </cell>
          <cell r="D10267" t="str">
            <v>40</v>
          </cell>
          <cell r="E10267" t="str">
            <v>000</v>
          </cell>
          <cell r="F10267" t="str">
            <v>6000.12</v>
          </cell>
          <cell r="G10267" t="str">
            <v>Professional Services Contract Services</v>
          </cell>
          <cell r="H10267">
            <v>0</v>
          </cell>
          <cell r="I10267">
            <v>0</v>
          </cell>
          <cell r="J10267">
            <v>0</v>
          </cell>
          <cell r="K10267">
            <v>0</v>
          </cell>
          <cell r="L10267">
            <v>0</v>
          </cell>
          <cell r="M10267">
            <v>0</v>
          </cell>
          <cell r="N10267">
            <v>0</v>
          </cell>
          <cell r="O10267" t="str">
            <v>+++</v>
          </cell>
        </row>
        <row r="10268">
          <cell r="A10268" t="str">
            <v>650.45.40.000-6000.13</v>
          </cell>
          <cell r="B10268" t="str">
            <v>650</v>
          </cell>
          <cell r="C10268" t="str">
            <v>45</v>
          </cell>
          <cell r="D10268" t="str">
            <v>40</v>
          </cell>
          <cell r="E10268" t="str">
            <v>000</v>
          </cell>
          <cell r="F10268" t="str">
            <v>6000.13</v>
          </cell>
          <cell r="G10268" t="str">
            <v>Professional Services Compliance Monitoring</v>
          </cell>
          <cell r="H10268">
            <v>0</v>
          </cell>
          <cell r="I10268">
            <v>0</v>
          </cell>
          <cell r="J10268">
            <v>0</v>
          </cell>
          <cell r="K10268">
            <v>0</v>
          </cell>
          <cell r="L10268">
            <v>0</v>
          </cell>
          <cell r="M10268">
            <v>0</v>
          </cell>
          <cell r="N10268">
            <v>0</v>
          </cell>
          <cell r="O10268" t="str">
            <v>+++</v>
          </cell>
        </row>
        <row r="10269">
          <cell r="A10269" t="str">
            <v>650.45.40.000-6000.14</v>
          </cell>
          <cell r="B10269" t="str">
            <v>650</v>
          </cell>
          <cell r="C10269" t="str">
            <v>45</v>
          </cell>
          <cell r="D10269" t="str">
            <v>40</v>
          </cell>
          <cell r="E10269" t="str">
            <v>000</v>
          </cell>
          <cell r="F10269" t="str">
            <v>6000.14</v>
          </cell>
          <cell r="G10269" t="str">
            <v>Professional Services IW Pre Analysis</v>
          </cell>
          <cell r="H10269">
            <v>0</v>
          </cell>
          <cell r="I10269">
            <v>0</v>
          </cell>
          <cell r="J10269">
            <v>0</v>
          </cell>
          <cell r="K10269">
            <v>0</v>
          </cell>
          <cell r="L10269">
            <v>0</v>
          </cell>
          <cell r="M10269">
            <v>0</v>
          </cell>
          <cell r="N10269">
            <v>0</v>
          </cell>
          <cell r="O10269" t="str">
            <v>+++</v>
          </cell>
        </row>
        <row r="10270">
          <cell r="A10270" t="str">
            <v>650.45.40.000-6000.18</v>
          </cell>
          <cell r="B10270" t="str">
            <v>650</v>
          </cell>
          <cell r="C10270" t="str">
            <v>45</v>
          </cell>
          <cell r="D10270" t="str">
            <v>40</v>
          </cell>
          <cell r="E10270" t="str">
            <v>000</v>
          </cell>
          <cell r="F10270" t="str">
            <v>6000.18</v>
          </cell>
          <cell r="G10270" t="str">
            <v>Professional Services Legal</v>
          </cell>
          <cell r="H10270">
            <v>0</v>
          </cell>
          <cell r="I10270">
            <v>0</v>
          </cell>
          <cell r="J10270">
            <v>0</v>
          </cell>
          <cell r="K10270">
            <v>0</v>
          </cell>
          <cell r="L10270">
            <v>0</v>
          </cell>
          <cell r="M10270">
            <v>0</v>
          </cell>
          <cell r="N10270">
            <v>0</v>
          </cell>
          <cell r="O10270" t="str">
            <v>+++</v>
          </cell>
        </row>
        <row r="10271">
          <cell r="A10271" t="str">
            <v>650.45.40.000-6100.01</v>
          </cell>
          <cell r="B10271" t="str">
            <v>650</v>
          </cell>
          <cell r="C10271" t="str">
            <v>45</v>
          </cell>
          <cell r="D10271" t="str">
            <v>40</v>
          </cell>
          <cell r="E10271" t="str">
            <v>000</v>
          </cell>
          <cell r="F10271" t="str">
            <v>6100.01</v>
          </cell>
          <cell r="G10271" t="str">
            <v>Utilities Electric</v>
          </cell>
          <cell r="H10271">
            <v>0</v>
          </cell>
          <cell r="I10271">
            <v>0</v>
          </cell>
          <cell r="J10271">
            <v>0</v>
          </cell>
          <cell r="K10271">
            <v>0</v>
          </cell>
          <cell r="L10271">
            <v>0</v>
          </cell>
          <cell r="M10271">
            <v>0</v>
          </cell>
          <cell r="N10271">
            <v>0</v>
          </cell>
          <cell r="O10271" t="str">
            <v>+++</v>
          </cell>
        </row>
        <row r="10272">
          <cell r="A10272" t="str">
            <v>650.45.40.000-6100.02</v>
          </cell>
          <cell r="B10272" t="str">
            <v>650</v>
          </cell>
          <cell r="C10272" t="str">
            <v>45</v>
          </cell>
          <cell r="D10272" t="str">
            <v>40</v>
          </cell>
          <cell r="E10272" t="str">
            <v>000</v>
          </cell>
          <cell r="F10272" t="str">
            <v>6100.02</v>
          </cell>
          <cell r="G10272" t="str">
            <v>Utilities Telephone</v>
          </cell>
          <cell r="H10272">
            <v>0</v>
          </cell>
          <cell r="I10272">
            <v>0</v>
          </cell>
          <cell r="J10272">
            <v>0</v>
          </cell>
          <cell r="K10272">
            <v>0</v>
          </cell>
          <cell r="L10272">
            <v>0</v>
          </cell>
          <cell r="M10272">
            <v>0</v>
          </cell>
          <cell r="N10272">
            <v>0</v>
          </cell>
          <cell r="O10272" t="str">
            <v>+++</v>
          </cell>
        </row>
        <row r="10273">
          <cell r="A10273" t="str">
            <v>650.45.40.000-6100.03</v>
          </cell>
          <cell r="B10273" t="str">
            <v>650</v>
          </cell>
          <cell r="C10273" t="str">
            <v>45</v>
          </cell>
          <cell r="D10273" t="str">
            <v>40</v>
          </cell>
          <cell r="E10273" t="str">
            <v>000</v>
          </cell>
          <cell r="F10273" t="str">
            <v>6100.03</v>
          </cell>
          <cell r="G10273" t="str">
            <v>Utilities Data Transmission / ISP</v>
          </cell>
          <cell r="H10273">
            <v>0</v>
          </cell>
          <cell r="I10273">
            <v>0</v>
          </cell>
          <cell r="J10273">
            <v>0</v>
          </cell>
          <cell r="K10273">
            <v>0</v>
          </cell>
          <cell r="L10273">
            <v>0</v>
          </cell>
          <cell r="M10273">
            <v>0</v>
          </cell>
          <cell r="N10273">
            <v>0</v>
          </cell>
          <cell r="O10273" t="str">
            <v>+++</v>
          </cell>
        </row>
        <row r="10274">
          <cell r="A10274" t="str">
            <v>650.45.40.000-6200.01</v>
          </cell>
          <cell r="B10274" t="str">
            <v>650</v>
          </cell>
          <cell r="C10274" t="str">
            <v>45</v>
          </cell>
          <cell r="D10274" t="str">
            <v>40</v>
          </cell>
          <cell r="E10274" t="str">
            <v>000</v>
          </cell>
          <cell r="F10274" t="str">
            <v>6200.01</v>
          </cell>
          <cell r="G10274" t="str">
            <v>Supplies Office</v>
          </cell>
          <cell r="H10274">
            <v>0</v>
          </cell>
          <cell r="I10274">
            <v>0</v>
          </cell>
          <cell r="J10274">
            <v>0</v>
          </cell>
          <cell r="K10274">
            <v>0</v>
          </cell>
          <cell r="L10274">
            <v>0</v>
          </cell>
          <cell r="M10274">
            <v>0</v>
          </cell>
          <cell r="N10274">
            <v>0</v>
          </cell>
          <cell r="O10274" t="str">
            <v>+++</v>
          </cell>
        </row>
        <row r="10275">
          <cell r="A10275" t="str">
            <v>650.45.40.000-6200.02</v>
          </cell>
          <cell r="B10275" t="str">
            <v>650</v>
          </cell>
          <cell r="C10275" t="str">
            <v>45</v>
          </cell>
          <cell r="D10275" t="str">
            <v>40</v>
          </cell>
          <cell r="E10275" t="str">
            <v>000</v>
          </cell>
          <cell r="F10275" t="str">
            <v>6200.02</v>
          </cell>
          <cell r="G10275" t="str">
            <v>Supplies Special Department</v>
          </cell>
          <cell r="H10275">
            <v>0</v>
          </cell>
          <cell r="I10275">
            <v>0</v>
          </cell>
          <cell r="J10275">
            <v>0</v>
          </cell>
          <cell r="K10275">
            <v>0</v>
          </cell>
          <cell r="L10275">
            <v>0</v>
          </cell>
          <cell r="M10275">
            <v>0</v>
          </cell>
          <cell r="N10275">
            <v>0</v>
          </cell>
          <cell r="O10275" t="str">
            <v>+++</v>
          </cell>
        </row>
        <row r="10276">
          <cell r="A10276" t="str">
            <v>650.45.40.000-6200.03</v>
          </cell>
          <cell r="B10276" t="str">
            <v>650</v>
          </cell>
          <cell r="C10276" t="str">
            <v>45</v>
          </cell>
          <cell r="D10276" t="str">
            <v>40</v>
          </cell>
          <cell r="E10276" t="str">
            <v>000</v>
          </cell>
          <cell r="F10276" t="str">
            <v>6200.03</v>
          </cell>
          <cell r="G10276" t="str">
            <v>Supplies Copier Maintenance &amp; Supplies</v>
          </cell>
          <cell r="H10276">
            <v>0</v>
          </cell>
          <cell r="I10276">
            <v>0</v>
          </cell>
          <cell r="J10276">
            <v>0</v>
          </cell>
          <cell r="K10276">
            <v>0</v>
          </cell>
          <cell r="L10276">
            <v>0</v>
          </cell>
          <cell r="M10276">
            <v>0</v>
          </cell>
          <cell r="N10276">
            <v>0</v>
          </cell>
          <cell r="O10276" t="str">
            <v>+++</v>
          </cell>
        </row>
        <row r="10277">
          <cell r="A10277" t="str">
            <v>650.45.40.000-6200.04</v>
          </cell>
          <cell r="B10277" t="str">
            <v>650</v>
          </cell>
          <cell r="C10277" t="str">
            <v>45</v>
          </cell>
          <cell r="D10277" t="str">
            <v>40</v>
          </cell>
          <cell r="E10277" t="str">
            <v>000</v>
          </cell>
          <cell r="F10277" t="str">
            <v>6200.04</v>
          </cell>
          <cell r="G10277" t="str">
            <v>Supplies Postage</v>
          </cell>
          <cell r="H10277">
            <v>0</v>
          </cell>
          <cell r="I10277">
            <v>0</v>
          </cell>
          <cell r="J10277">
            <v>0</v>
          </cell>
          <cell r="K10277">
            <v>0</v>
          </cell>
          <cell r="L10277">
            <v>0</v>
          </cell>
          <cell r="M10277">
            <v>0</v>
          </cell>
          <cell r="N10277">
            <v>0</v>
          </cell>
          <cell r="O10277" t="str">
            <v>+++</v>
          </cell>
        </row>
        <row r="10278">
          <cell r="A10278" t="str">
            <v>650.45.40.000-6200.05</v>
          </cell>
          <cell r="B10278" t="str">
            <v>650</v>
          </cell>
          <cell r="C10278" t="str">
            <v>45</v>
          </cell>
          <cell r="D10278" t="str">
            <v>40</v>
          </cell>
          <cell r="E10278" t="str">
            <v>000</v>
          </cell>
          <cell r="F10278" t="str">
            <v>6200.05</v>
          </cell>
          <cell r="G10278" t="str">
            <v>Supplies Gasoline</v>
          </cell>
          <cell r="H10278">
            <v>0</v>
          </cell>
          <cell r="I10278">
            <v>0</v>
          </cell>
          <cell r="J10278">
            <v>0</v>
          </cell>
          <cell r="K10278">
            <v>0</v>
          </cell>
          <cell r="L10278">
            <v>0</v>
          </cell>
          <cell r="M10278">
            <v>0</v>
          </cell>
          <cell r="N10278">
            <v>0</v>
          </cell>
          <cell r="O10278" t="str">
            <v>+++</v>
          </cell>
        </row>
        <row r="10279">
          <cell r="A10279" t="str">
            <v>650.45.40.000-6200.09</v>
          </cell>
          <cell r="B10279" t="str">
            <v>650</v>
          </cell>
          <cell r="C10279" t="str">
            <v>45</v>
          </cell>
          <cell r="D10279" t="str">
            <v>40</v>
          </cell>
          <cell r="E10279" t="str">
            <v>000</v>
          </cell>
          <cell r="F10279" t="str">
            <v>6200.09</v>
          </cell>
          <cell r="G10279" t="str">
            <v>Supplies Data Processing</v>
          </cell>
          <cell r="H10279">
            <v>0</v>
          </cell>
          <cell r="I10279">
            <v>0</v>
          </cell>
          <cell r="J10279">
            <v>0</v>
          </cell>
          <cell r="K10279">
            <v>0</v>
          </cell>
          <cell r="L10279">
            <v>0</v>
          </cell>
          <cell r="M10279">
            <v>0</v>
          </cell>
          <cell r="N10279">
            <v>0</v>
          </cell>
          <cell r="O10279" t="str">
            <v>+++</v>
          </cell>
        </row>
        <row r="10280">
          <cell r="A10280" t="str">
            <v>650.45.40.000-6300.01</v>
          </cell>
          <cell r="B10280" t="str">
            <v>650</v>
          </cell>
          <cell r="C10280" t="str">
            <v>45</v>
          </cell>
          <cell r="D10280" t="str">
            <v>40</v>
          </cell>
          <cell r="E10280" t="str">
            <v>000</v>
          </cell>
          <cell r="F10280" t="str">
            <v>6300.01</v>
          </cell>
          <cell r="G10280" t="str">
            <v>Dues &amp; Subscriptions Memberships</v>
          </cell>
          <cell r="H10280">
            <v>0</v>
          </cell>
          <cell r="I10280">
            <v>0</v>
          </cell>
          <cell r="J10280">
            <v>0</v>
          </cell>
          <cell r="K10280">
            <v>0</v>
          </cell>
          <cell r="L10280">
            <v>0</v>
          </cell>
          <cell r="M10280">
            <v>0</v>
          </cell>
          <cell r="N10280">
            <v>0</v>
          </cell>
          <cell r="O10280" t="str">
            <v>+++</v>
          </cell>
        </row>
        <row r="10281">
          <cell r="A10281" t="str">
            <v>650.45.40.000-6300.02</v>
          </cell>
          <cell r="B10281" t="str">
            <v>650</v>
          </cell>
          <cell r="C10281" t="str">
            <v>45</v>
          </cell>
          <cell r="D10281" t="str">
            <v>40</v>
          </cell>
          <cell r="E10281" t="str">
            <v>000</v>
          </cell>
          <cell r="F10281" t="str">
            <v>6300.02</v>
          </cell>
          <cell r="G10281" t="str">
            <v>Dues &amp; Subscriptions Publications</v>
          </cell>
          <cell r="H10281">
            <v>0</v>
          </cell>
          <cell r="I10281">
            <v>0</v>
          </cell>
          <cell r="J10281">
            <v>0</v>
          </cell>
          <cell r="K10281">
            <v>0</v>
          </cell>
          <cell r="L10281">
            <v>0</v>
          </cell>
          <cell r="M10281">
            <v>0</v>
          </cell>
          <cell r="N10281">
            <v>0</v>
          </cell>
          <cell r="O10281" t="str">
            <v>+++</v>
          </cell>
        </row>
        <row r="10282">
          <cell r="A10282" t="str">
            <v>650.45.40.000-6300.03</v>
          </cell>
          <cell r="B10282" t="str">
            <v>650</v>
          </cell>
          <cell r="C10282" t="str">
            <v>45</v>
          </cell>
          <cell r="D10282" t="str">
            <v>40</v>
          </cell>
          <cell r="E10282" t="str">
            <v>000</v>
          </cell>
          <cell r="F10282" t="str">
            <v>6300.03</v>
          </cell>
          <cell r="G10282" t="str">
            <v>Dues &amp; Subscriptions Certifications</v>
          </cell>
          <cell r="H10282">
            <v>0</v>
          </cell>
          <cell r="I10282">
            <v>0</v>
          </cell>
          <cell r="J10282">
            <v>0</v>
          </cell>
          <cell r="K10282">
            <v>0</v>
          </cell>
          <cell r="L10282">
            <v>0</v>
          </cell>
          <cell r="M10282">
            <v>0</v>
          </cell>
          <cell r="N10282">
            <v>0</v>
          </cell>
          <cell r="O10282" t="str">
            <v>+++</v>
          </cell>
        </row>
        <row r="10283">
          <cell r="A10283" t="str">
            <v>650.45.40.000-6350.01</v>
          </cell>
          <cell r="B10283" t="str">
            <v>650</v>
          </cell>
          <cell r="C10283" t="str">
            <v>45</v>
          </cell>
          <cell r="D10283" t="str">
            <v>40</v>
          </cell>
          <cell r="E10283" t="str">
            <v>000</v>
          </cell>
          <cell r="F10283" t="str">
            <v>6350.01</v>
          </cell>
          <cell r="G10283" t="str">
            <v>Maintenance Agreements &amp; Licenses License/Software Maintenance</v>
          </cell>
          <cell r="H10283">
            <v>0</v>
          </cell>
          <cell r="I10283">
            <v>0</v>
          </cell>
          <cell r="J10283">
            <v>0</v>
          </cell>
          <cell r="K10283">
            <v>0</v>
          </cell>
          <cell r="L10283">
            <v>0</v>
          </cell>
          <cell r="M10283">
            <v>0</v>
          </cell>
          <cell r="N10283">
            <v>0</v>
          </cell>
          <cell r="O10283" t="str">
            <v>+++</v>
          </cell>
        </row>
        <row r="10284">
          <cell r="A10284" t="str">
            <v>650.45.40.000-6350.02</v>
          </cell>
          <cell r="B10284" t="str">
            <v>650</v>
          </cell>
          <cell r="C10284" t="str">
            <v>45</v>
          </cell>
          <cell r="D10284" t="str">
            <v>40</v>
          </cell>
          <cell r="E10284" t="str">
            <v>000</v>
          </cell>
          <cell r="F10284" t="str">
            <v>6350.02</v>
          </cell>
          <cell r="G10284" t="str">
            <v>Maintenance Agreements &amp; Licenses Hardware Maintenance</v>
          </cell>
          <cell r="H10284">
            <v>0</v>
          </cell>
          <cell r="I10284">
            <v>0</v>
          </cell>
          <cell r="J10284">
            <v>0</v>
          </cell>
          <cell r="K10284">
            <v>0</v>
          </cell>
          <cell r="L10284">
            <v>0</v>
          </cell>
          <cell r="M10284">
            <v>0</v>
          </cell>
          <cell r="N10284">
            <v>0</v>
          </cell>
          <cell r="O10284" t="str">
            <v>+++</v>
          </cell>
        </row>
        <row r="10285">
          <cell r="A10285" t="str">
            <v>650.45.40.000-6350.03</v>
          </cell>
          <cell r="B10285" t="str">
            <v>650</v>
          </cell>
          <cell r="C10285" t="str">
            <v>45</v>
          </cell>
          <cell r="D10285" t="str">
            <v>40</v>
          </cell>
          <cell r="E10285" t="str">
            <v>000</v>
          </cell>
          <cell r="F10285" t="str">
            <v>6350.03</v>
          </cell>
          <cell r="G10285" t="str">
            <v>Maintenance Agreements &amp; Licenses Maintenance Agreements</v>
          </cell>
          <cell r="H10285">
            <v>0</v>
          </cell>
          <cell r="I10285">
            <v>0</v>
          </cell>
          <cell r="J10285">
            <v>0</v>
          </cell>
          <cell r="K10285">
            <v>0</v>
          </cell>
          <cell r="L10285">
            <v>0</v>
          </cell>
          <cell r="M10285">
            <v>0</v>
          </cell>
          <cell r="N10285">
            <v>0</v>
          </cell>
          <cell r="O10285" t="str">
            <v>+++</v>
          </cell>
        </row>
        <row r="10286">
          <cell r="A10286" t="str">
            <v>650.45.40.000-6350.04</v>
          </cell>
          <cell r="B10286" t="str">
            <v>650</v>
          </cell>
          <cell r="C10286" t="str">
            <v>45</v>
          </cell>
          <cell r="D10286" t="str">
            <v>40</v>
          </cell>
          <cell r="E10286" t="str">
            <v>000</v>
          </cell>
          <cell r="F10286" t="str">
            <v>6350.04</v>
          </cell>
          <cell r="G10286" t="str">
            <v>Maintenance Agreements &amp; Licenses SCADA</v>
          </cell>
          <cell r="H10286">
            <v>0</v>
          </cell>
          <cell r="I10286">
            <v>0</v>
          </cell>
          <cell r="J10286">
            <v>0</v>
          </cell>
          <cell r="K10286">
            <v>0</v>
          </cell>
          <cell r="L10286">
            <v>0</v>
          </cell>
          <cell r="M10286">
            <v>0</v>
          </cell>
          <cell r="N10286">
            <v>0</v>
          </cell>
          <cell r="O10286" t="str">
            <v>+++</v>
          </cell>
        </row>
        <row r="10287">
          <cell r="A10287" t="str">
            <v>650.45.40.000-6350.05</v>
          </cell>
          <cell r="B10287" t="str">
            <v>650</v>
          </cell>
          <cell r="C10287" t="str">
            <v>45</v>
          </cell>
          <cell r="D10287" t="str">
            <v>40</v>
          </cell>
          <cell r="E10287" t="str">
            <v>000</v>
          </cell>
          <cell r="F10287" t="str">
            <v>6350.05</v>
          </cell>
          <cell r="G10287" t="str">
            <v>Maintenance Agreements &amp; Licenses Traffic Control</v>
          </cell>
          <cell r="H10287">
            <v>0</v>
          </cell>
          <cell r="I10287">
            <v>0</v>
          </cell>
          <cell r="J10287">
            <v>0</v>
          </cell>
          <cell r="K10287">
            <v>0</v>
          </cell>
          <cell r="L10287">
            <v>0</v>
          </cell>
          <cell r="M10287">
            <v>0</v>
          </cell>
          <cell r="N10287">
            <v>0</v>
          </cell>
          <cell r="O10287" t="str">
            <v>+++</v>
          </cell>
        </row>
        <row r="10288">
          <cell r="A10288" t="str">
            <v>650.45.40.000-6350.06</v>
          </cell>
          <cell r="B10288" t="str">
            <v>650</v>
          </cell>
          <cell r="C10288" t="str">
            <v>45</v>
          </cell>
          <cell r="D10288" t="str">
            <v>40</v>
          </cell>
          <cell r="E10288" t="str">
            <v>000</v>
          </cell>
          <cell r="F10288" t="str">
            <v>6350.06</v>
          </cell>
          <cell r="G10288" t="str">
            <v>Maintenance Agreements &amp; Licenses Streetlights</v>
          </cell>
          <cell r="H10288">
            <v>0</v>
          </cell>
          <cell r="I10288">
            <v>0</v>
          </cell>
          <cell r="J10288">
            <v>0</v>
          </cell>
          <cell r="K10288">
            <v>0</v>
          </cell>
          <cell r="L10288">
            <v>0</v>
          </cell>
          <cell r="M10288">
            <v>0</v>
          </cell>
          <cell r="N10288">
            <v>0</v>
          </cell>
          <cell r="O10288" t="str">
            <v>+++</v>
          </cell>
        </row>
        <row r="10289">
          <cell r="A10289" t="str">
            <v>650.45.40.000-6400.01</v>
          </cell>
          <cell r="B10289" t="str">
            <v>650</v>
          </cell>
          <cell r="C10289" t="str">
            <v>45</v>
          </cell>
          <cell r="D10289" t="str">
            <v>40</v>
          </cell>
          <cell r="E10289" t="str">
            <v>000</v>
          </cell>
          <cell r="F10289" t="str">
            <v>6400.01</v>
          </cell>
          <cell r="G10289" t="str">
            <v>Repairs &amp; Maintenance Building</v>
          </cell>
          <cell r="H10289">
            <v>0</v>
          </cell>
          <cell r="I10289">
            <v>0</v>
          </cell>
          <cell r="J10289">
            <v>0</v>
          </cell>
          <cell r="K10289">
            <v>0</v>
          </cell>
          <cell r="L10289">
            <v>0</v>
          </cell>
          <cell r="M10289">
            <v>0</v>
          </cell>
          <cell r="N10289">
            <v>0</v>
          </cell>
          <cell r="O10289" t="str">
            <v>+++</v>
          </cell>
        </row>
        <row r="10290">
          <cell r="A10290" t="str">
            <v>650.45.40.000-6400.02</v>
          </cell>
          <cell r="B10290" t="str">
            <v>650</v>
          </cell>
          <cell r="C10290" t="str">
            <v>45</v>
          </cell>
          <cell r="D10290" t="str">
            <v>40</v>
          </cell>
          <cell r="E10290" t="str">
            <v>000</v>
          </cell>
          <cell r="F10290" t="str">
            <v>6400.02</v>
          </cell>
          <cell r="G10290" t="str">
            <v>Repairs &amp; Maintenance Minor Equipment/Other</v>
          </cell>
          <cell r="H10290">
            <v>0</v>
          </cell>
          <cell r="I10290">
            <v>0</v>
          </cell>
          <cell r="J10290">
            <v>0</v>
          </cell>
          <cell r="K10290">
            <v>0</v>
          </cell>
          <cell r="L10290">
            <v>0</v>
          </cell>
          <cell r="M10290">
            <v>0</v>
          </cell>
          <cell r="N10290">
            <v>0</v>
          </cell>
          <cell r="O10290" t="str">
            <v>+++</v>
          </cell>
        </row>
        <row r="10291">
          <cell r="A10291" t="str">
            <v>650.45.40.000-6400.03</v>
          </cell>
          <cell r="B10291" t="str">
            <v>650</v>
          </cell>
          <cell r="C10291" t="str">
            <v>45</v>
          </cell>
          <cell r="D10291" t="str">
            <v>40</v>
          </cell>
          <cell r="E10291" t="str">
            <v>000</v>
          </cell>
          <cell r="F10291" t="str">
            <v>6400.03</v>
          </cell>
          <cell r="G10291" t="str">
            <v>Repairs &amp; Maintenance Major Repair &amp; Contingency</v>
          </cell>
          <cell r="H10291">
            <v>0</v>
          </cell>
          <cell r="I10291">
            <v>0</v>
          </cell>
          <cell r="J10291">
            <v>0</v>
          </cell>
          <cell r="K10291">
            <v>0</v>
          </cell>
          <cell r="L10291">
            <v>0</v>
          </cell>
          <cell r="M10291">
            <v>0</v>
          </cell>
          <cell r="N10291">
            <v>0</v>
          </cell>
          <cell r="O10291" t="str">
            <v>+++</v>
          </cell>
        </row>
        <row r="10292">
          <cell r="A10292" t="str">
            <v>650.45.40.000-6400.04</v>
          </cell>
          <cell r="B10292" t="str">
            <v>650</v>
          </cell>
          <cell r="C10292" t="str">
            <v>45</v>
          </cell>
          <cell r="D10292" t="str">
            <v>40</v>
          </cell>
          <cell r="E10292" t="str">
            <v>000</v>
          </cell>
          <cell r="F10292" t="str">
            <v>6400.04</v>
          </cell>
          <cell r="G10292" t="str">
            <v>Repairs &amp; Maintenance Equipment Rental</v>
          </cell>
          <cell r="H10292">
            <v>0</v>
          </cell>
          <cell r="I10292">
            <v>0</v>
          </cell>
          <cell r="J10292">
            <v>0</v>
          </cell>
          <cell r="K10292">
            <v>0</v>
          </cell>
          <cell r="L10292">
            <v>0</v>
          </cell>
          <cell r="M10292">
            <v>0</v>
          </cell>
          <cell r="N10292">
            <v>0</v>
          </cell>
          <cell r="O10292" t="str">
            <v>+++</v>
          </cell>
        </row>
        <row r="10293">
          <cell r="A10293" t="str">
            <v>650.45.40.000-6400.05</v>
          </cell>
          <cell r="B10293" t="str">
            <v>650</v>
          </cell>
          <cell r="C10293" t="str">
            <v>45</v>
          </cell>
          <cell r="D10293" t="str">
            <v>40</v>
          </cell>
          <cell r="E10293" t="str">
            <v>000</v>
          </cell>
          <cell r="F10293" t="str">
            <v>6400.05</v>
          </cell>
          <cell r="G10293" t="str">
            <v>Repairs &amp; Maintenance Vehicle</v>
          </cell>
          <cell r="H10293">
            <v>0</v>
          </cell>
          <cell r="I10293">
            <v>0</v>
          </cell>
          <cell r="J10293">
            <v>0</v>
          </cell>
          <cell r="K10293">
            <v>0</v>
          </cell>
          <cell r="L10293">
            <v>0</v>
          </cell>
          <cell r="M10293">
            <v>0</v>
          </cell>
          <cell r="N10293">
            <v>0</v>
          </cell>
          <cell r="O10293" t="str">
            <v>+++</v>
          </cell>
        </row>
        <row r="10294">
          <cell r="A10294" t="str">
            <v>650.45.40.000-6600.01</v>
          </cell>
          <cell r="B10294" t="str">
            <v>650</v>
          </cell>
          <cell r="C10294" t="str">
            <v>45</v>
          </cell>
          <cell r="D10294" t="str">
            <v>40</v>
          </cell>
          <cell r="E10294" t="str">
            <v>000</v>
          </cell>
          <cell r="F10294" t="str">
            <v>6600.01</v>
          </cell>
          <cell r="G10294" t="str">
            <v>Administrative Expenses Meetings</v>
          </cell>
          <cell r="H10294">
            <v>0</v>
          </cell>
          <cell r="I10294">
            <v>0</v>
          </cell>
          <cell r="J10294">
            <v>0</v>
          </cell>
          <cell r="K10294">
            <v>0</v>
          </cell>
          <cell r="L10294">
            <v>0</v>
          </cell>
          <cell r="M10294">
            <v>0</v>
          </cell>
          <cell r="N10294">
            <v>0</v>
          </cell>
          <cell r="O10294" t="str">
            <v>+++</v>
          </cell>
        </row>
        <row r="10295">
          <cell r="A10295" t="str">
            <v>650.45.40.000-6600.03</v>
          </cell>
          <cell r="B10295" t="str">
            <v>650</v>
          </cell>
          <cell r="C10295" t="str">
            <v>45</v>
          </cell>
          <cell r="D10295" t="str">
            <v>40</v>
          </cell>
          <cell r="E10295" t="str">
            <v>000</v>
          </cell>
          <cell r="F10295" t="str">
            <v>6600.03</v>
          </cell>
          <cell r="G10295" t="str">
            <v>Administrative Expenses Mileage Reimbursement</v>
          </cell>
          <cell r="H10295">
            <v>0</v>
          </cell>
          <cell r="I10295">
            <v>0</v>
          </cell>
          <cell r="J10295">
            <v>0</v>
          </cell>
          <cell r="K10295">
            <v>0</v>
          </cell>
          <cell r="L10295">
            <v>0</v>
          </cell>
          <cell r="M10295">
            <v>0</v>
          </cell>
          <cell r="N10295">
            <v>0</v>
          </cell>
          <cell r="O10295" t="str">
            <v>+++</v>
          </cell>
        </row>
        <row r="10296">
          <cell r="A10296" t="str">
            <v>650.45.40.000-6600.04</v>
          </cell>
          <cell r="B10296" t="str">
            <v>650</v>
          </cell>
          <cell r="C10296" t="str">
            <v>45</v>
          </cell>
          <cell r="D10296" t="str">
            <v>40</v>
          </cell>
          <cell r="E10296" t="str">
            <v>000</v>
          </cell>
          <cell r="F10296" t="str">
            <v>6600.04</v>
          </cell>
          <cell r="G10296" t="str">
            <v>Administrative Expenses Training/Conferences</v>
          </cell>
          <cell r="H10296">
            <v>0</v>
          </cell>
          <cell r="I10296">
            <v>0</v>
          </cell>
          <cell r="J10296">
            <v>0</v>
          </cell>
          <cell r="K10296">
            <v>0</v>
          </cell>
          <cell r="L10296">
            <v>0</v>
          </cell>
          <cell r="M10296">
            <v>0</v>
          </cell>
          <cell r="N10296">
            <v>0</v>
          </cell>
          <cell r="O10296" t="str">
            <v>+++</v>
          </cell>
        </row>
        <row r="10297">
          <cell r="A10297" t="str">
            <v>650.45.40.000-6600.05</v>
          </cell>
          <cell r="B10297" t="str">
            <v>650</v>
          </cell>
          <cell r="C10297" t="str">
            <v>45</v>
          </cell>
          <cell r="D10297" t="str">
            <v>40</v>
          </cell>
          <cell r="E10297" t="str">
            <v>000</v>
          </cell>
          <cell r="F10297" t="str">
            <v>6600.05</v>
          </cell>
          <cell r="G10297" t="str">
            <v>Administrative Expenses Public/Legal Advertisement</v>
          </cell>
          <cell r="H10297">
            <v>0</v>
          </cell>
          <cell r="I10297">
            <v>0</v>
          </cell>
          <cell r="J10297">
            <v>0</v>
          </cell>
          <cell r="K10297">
            <v>0</v>
          </cell>
          <cell r="L10297">
            <v>0</v>
          </cell>
          <cell r="M10297">
            <v>0</v>
          </cell>
          <cell r="N10297">
            <v>0</v>
          </cell>
          <cell r="O10297" t="str">
            <v>+++</v>
          </cell>
        </row>
        <row r="10298">
          <cell r="A10298" t="str">
            <v>650.45.40.000-6600.06</v>
          </cell>
          <cell r="B10298" t="str">
            <v>650</v>
          </cell>
          <cell r="C10298" t="str">
            <v>45</v>
          </cell>
          <cell r="D10298" t="str">
            <v>40</v>
          </cell>
          <cell r="E10298" t="str">
            <v>000</v>
          </cell>
          <cell r="F10298" t="str">
            <v>6600.06</v>
          </cell>
          <cell r="G10298" t="str">
            <v>Administrative Expenses Property/Building Rental</v>
          </cell>
          <cell r="H10298">
            <v>0</v>
          </cell>
          <cell r="I10298">
            <v>0</v>
          </cell>
          <cell r="J10298">
            <v>0</v>
          </cell>
          <cell r="K10298">
            <v>0</v>
          </cell>
          <cell r="L10298">
            <v>0</v>
          </cell>
          <cell r="M10298">
            <v>0</v>
          </cell>
          <cell r="N10298">
            <v>0</v>
          </cell>
          <cell r="O10298" t="str">
            <v>+++</v>
          </cell>
        </row>
        <row r="10299">
          <cell r="A10299" t="str">
            <v>650.45.40.000-6600.07</v>
          </cell>
          <cell r="B10299" t="str">
            <v>650</v>
          </cell>
          <cell r="C10299" t="str">
            <v>45</v>
          </cell>
          <cell r="D10299" t="str">
            <v>40</v>
          </cell>
          <cell r="E10299" t="str">
            <v>000</v>
          </cell>
          <cell r="F10299" t="str">
            <v>6600.07</v>
          </cell>
          <cell r="G10299" t="str">
            <v>Administrative Expenses Employee Recruitment</v>
          </cell>
          <cell r="H10299">
            <v>0</v>
          </cell>
          <cell r="I10299">
            <v>0</v>
          </cell>
          <cell r="J10299">
            <v>0</v>
          </cell>
          <cell r="K10299">
            <v>0</v>
          </cell>
          <cell r="L10299">
            <v>0</v>
          </cell>
          <cell r="M10299">
            <v>0</v>
          </cell>
          <cell r="N10299">
            <v>0</v>
          </cell>
          <cell r="O10299" t="str">
            <v>+++</v>
          </cell>
        </row>
        <row r="10300">
          <cell r="A10300" t="str">
            <v>650.45.40.000-6600.08</v>
          </cell>
          <cell r="B10300" t="str">
            <v>650</v>
          </cell>
          <cell r="C10300" t="str">
            <v>45</v>
          </cell>
          <cell r="D10300" t="str">
            <v>40</v>
          </cell>
          <cell r="E10300" t="str">
            <v>000</v>
          </cell>
          <cell r="F10300" t="str">
            <v>6600.08</v>
          </cell>
          <cell r="G10300" t="str">
            <v>Administrative Expenses Employee Recognition</v>
          </cell>
          <cell r="H10300">
            <v>0</v>
          </cell>
          <cell r="I10300">
            <v>0</v>
          </cell>
          <cell r="J10300">
            <v>0</v>
          </cell>
          <cell r="K10300">
            <v>0</v>
          </cell>
          <cell r="L10300">
            <v>0</v>
          </cell>
          <cell r="M10300">
            <v>0</v>
          </cell>
          <cell r="N10300">
            <v>0</v>
          </cell>
          <cell r="O10300" t="str">
            <v>+++</v>
          </cell>
        </row>
        <row r="10301">
          <cell r="A10301" t="str">
            <v>650.45.40.000-6600.14</v>
          </cell>
          <cell r="B10301" t="str">
            <v>650</v>
          </cell>
          <cell r="C10301" t="str">
            <v>45</v>
          </cell>
          <cell r="D10301" t="str">
            <v>40</v>
          </cell>
          <cell r="E10301" t="str">
            <v>000</v>
          </cell>
          <cell r="F10301" t="str">
            <v>6600.14</v>
          </cell>
          <cell r="G10301" t="str">
            <v>Administrative Expenses Filing/Recording Fee</v>
          </cell>
          <cell r="H10301">
            <v>0</v>
          </cell>
          <cell r="I10301">
            <v>0</v>
          </cell>
          <cell r="J10301">
            <v>0</v>
          </cell>
          <cell r="K10301">
            <v>0</v>
          </cell>
          <cell r="L10301">
            <v>0</v>
          </cell>
          <cell r="M10301">
            <v>0</v>
          </cell>
          <cell r="N10301">
            <v>0</v>
          </cell>
          <cell r="O10301" t="str">
            <v>+++</v>
          </cell>
        </row>
        <row r="10302">
          <cell r="A10302" t="str">
            <v>650.45.40.000-6600.24</v>
          </cell>
          <cell r="B10302" t="str">
            <v>650</v>
          </cell>
          <cell r="C10302" t="str">
            <v>45</v>
          </cell>
          <cell r="D10302" t="str">
            <v>40</v>
          </cell>
          <cell r="E10302" t="str">
            <v>000</v>
          </cell>
          <cell r="F10302" t="str">
            <v>6600.24</v>
          </cell>
          <cell r="G10302" t="str">
            <v>Administrative Expenses Marketing</v>
          </cell>
          <cell r="H10302">
            <v>0</v>
          </cell>
          <cell r="I10302">
            <v>0</v>
          </cell>
          <cell r="J10302">
            <v>0</v>
          </cell>
          <cell r="K10302">
            <v>0</v>
          </cell>
          <cell r="L10302">
            <v>0</v>
          </cell>
          <cell r="M10302">
            <v>0</v>
          </cell>
          <cell r="N10302">
            <v>0</v>
          </cell>
          <cell r="O10302" t="str">
            <v>+++</v>
          </cell>
        </row>
        <row r="10303">
          <cell r="A10303" t="str">
            <v>650.45.40.000-6600.25</v>
          </cell>
          <cell r="B10303" t="str">
            <v>650</v>
          </cell>
          <cell r="C10303" t="str">
            <v>45</v>
          </cell>
          <cell r="D10303" t="str">
            <v>40</v>
          </cell>
          <cell r="E10303" t="str">
            <v>000</v>
          </cell>
          <cell r="F10303" t="str">
            <v>6600.25</v>
          </cell>
          <cell r="G10303" t="str">
            <v>Administrative Expenses Support Services-Indirect Labor</v>
          </cell>
          <cell r="H10303">
            <v>0</v>
          </cell>
          <cell r="I10303">
            <v>0</v>
          </cell>
          <cell r="J10303">
            <v>0</v>
          </cell>
          <cell r="K10303">
            <v>0</v>
          </cell>
          <cell r="L10303">
            <v>0</v>
          </cell>
          <cell r="M10303">
            <v>0</v>
          </cell>
          <cell r="N10303">
            <v>0</v>
          </cell>
          <cell r="O10303" t="str">
            <v>+++</v>
          </cell>
        </row>
        <row r="10304">
          <cell r="A10304" t="str">
            <v>650.45.40.000-6600.26</v>
          </cell>
          <cell r="B10304" t="str">
            <v>650</v>
          </cell>
          <cell r="C10304" t="str">
            <v>45</v>
          </cell>
          <cell r="D10304" t="str">
            <v>40</v>
          </cell>
          <cell r="E10304" t="str">
            <v>000</v>
          </cell>
          <cell r="F10304" t="str">
            <v>6600.26</v>
          </cell>
          <cell r="G10304" t="str">
            <v>Administrative Expenses Support Services-IT</v>
          </cell>
          <cell r="H10304">
            <v>0</v>
          </cell>
          <cell r="I10304">
            <v>0</v>
          </cell>
          <cell r="J10304">
            <v>0</v>
          </cell>
          <cell r="K10304">
            <v>0</v>
          </cell>
          <cell r="L10304">
            <v>0</v>
          </cell>
          <cell r="M10304">
            <v>0</v>
          </cell>
          <cell r="N10304">
            <v>0</v>
          </cell>
          <cell r="O10304" t="str">
            <v>+++</v>
          </cell>
        </row>
        <row r="10305">
          <cell r="A10305" t="str">
            <v>650.45.40.000-6600.27</v>
          </cell>
          <cell r="B10305" t="str">
            <v>650</v>
          </cell>
          <cell r="C10305" t="str">
            <v>45</v>
          </cell>
          <cell r="D10305" t="str">
            <v>40</v>
          </cell>
          <cell r="E10305" t="str">
            <v>000</v>
          </cell>
          <cell r="F10305" t="str">
            <v>6600.27</v>
          </cell>
          <cell r="G10305" t="str">
            <v>Administrative Expenses Support Services-Direct Labor</v>
          </cell>
          <cell r="H10305">
            <v>0</v>
          </cell>
          <cell r="I10305">
            <v>0</v>
          </cell>
          <cell r="J10305">
            <v>0</v>
          </cell>
          <cell r="K10305">
            <v>0</v>
          </cell>
          <cell r="L10305">
            <v>0</v>
          </cell>
          <cell r="M10305">
            <v>0</v>
          </cell>
          <cell r="N10305">
            <v>0</v>
          </cell>
          <cell r="O10305" t="str">
            <v>+++</v>
          </cell>
        </row>
        <row r="10306">
          <cell r="A10306" t="str">
            <v>650.45.40.000-6600.29</v>
          </cell>
          <cell r="B10306" t="str">
            <v>650</v>
          </cell>
          <cell r="C10306" t="str">
            <v>45</v>
          </cell>
          <cell r="D10306" t="str">
            <v>40</v>
          </cell>
          <cell r="E10306" t="str">
            <v>000</v>
          </cell>
          <cell r="F10306" t="str">
            <v>6600.29</v>
          </cell>
          <cell r="G10306" t="str">
            <v>Administrative Expenses Administration &amp; Planning</v>
          </cell>
          <cell r="H10306">
            <v>0</v>
          </cell>
          <cell r="I10306">
            <v>0</v>
          </cell>
          <cell r="J10306">
            <v>0</v>
          </cell>
          <cell r="K10306">
            <v>0</v>
          </cell>
          <cell r="L10306">
            <v>0</v>
          </cell>
          <cell r="M10306">
            <v>0</v>
          </cell>
          <cell r="N10306">
            <v>0</v>
          </cell>
          <cell r="O10306" t="str">
            <v>+++</v>
          </cell>
        </row>
        <row r="10307">
          <cell r="A10307" t="str">
            <v>650.45.40.000-6600.30</v>
          </cell>
          <cell r="B10307" t="str">
            <v>650</v>
          </cell>
          <cell r="C10307" t="str">
            <v>45</v>
          </cell>
          <cell r="D10307" t="str">
            <v>40</v>
          </cell>
          <cell r="E10307" t="str">
            <v>000</v>
          </cell>
          <cell r="F10307" t="str">
            <v>6600.30</v>
          </cell>
          <cell r="G10307" t="str">
            <v>Administrative Expenses Other Expenses</v>
          </cell>
          <cell r="H10307">
            <v>0</v>
          </cell>
          <cell r="I10307">
            <v>0</v>
          </cell>
          <cell r="J10307">
            <v>0</v>
          </cell>
          <cell r="K10307">
            <v>0</v>
          </cell>
          <cell r="L10307">
            <v>0</v>
          </cell>
          <cell r="M10307">
            <v>0</v>
          </cell>
          <cell r="N10307">
            <v>0</v>
          </cell>
          <cell r="O10307" t="str">
            <v>+++</v>
          </cell>
        </row>
        <row r="10308">
          <cell r="A10308" t="str">
            <v>650.45.40.000-7000.03</v>
          </cell>
          <cell r="B10308" t="str">
            <v>650</v>
          </cell>
          <cell r="C10308" t="str">
            <v>45</v>
          </cell>
          <cell r="D10308" t="str">
            <v>40</v>
          </cell>
          <cell r="E10308" t="str">
            <v>000</v>
          </cell>
          <cell r="F10308" t="str">
            <v>7000.03</v>
          </cell>
          <cell r="G10308" t="str">
            <v>Capital Outlay Operations Equip-Minor</v>
          </cell>
          <cell r="H10308">
            <v>0</v>
          </cell>
          <cell r="I10308">
            <v>0</v>
          </cell>
          <cell r="J10308">
            <v>0</v>
          </cell>
          <cell r="K10308">
            <v>0</v>
          </cell>
          <cell r="L10308">
            <v>0</v>
          </cell>
          <cell r="M10308">
            <v>0</v>
          </cell>
          <cell r="N10308">
            <v>0</v>
          </cell>
          <cell r="O10308" t="str">
            <v>+++</v>
          </cell>
        </row>
        <row r="10309">
          <cell r="A10309" t="str">
            <v>650.45.40.000-7000.04</v>
          </cell>
          <cell r="B10309" t="str">
            <v>650</v>
          </cell>
          <cell r="C10309" t="str">
            <v>45</v>
          </cell>
          <cell r="D10309" t="str">
            <v>40</v>
          </cell>
          <cell r="E10309" t="str">
            <v>000</v>
          </cell>
          <cell r="F10309" t="str">
            <v>7000.04</v>
          </cell>
          <cell r="G10309" t="str">
            <v>Capital Outlay Operations Equipment-Major</v>
          </cell>
          <cell r="H10309">
            <v>0</v>
          </cell>
          <cell r="I10309">
            <v>0</v>
          </cell>
          <cell r="J10309">
            <v>0</v>
          </cell>
          <cell r="K10309">
            <v>0</v>
          </cell>
          <cell r="L10309">
            <v>0</v>
          </cell>
          <cell r="M10309">
            <v>0</v>
          </cell>
          <cell r="N10309">
            <v>0</v>
          </cell>
          <cell r="O10309" t="str">
            <v>+++</v>
          </cell>
        </row>
        <row r="10310">
          <cell r="A10310" t="str">
            <v>650.45.40.000-7000.07</v>
          </cell>
          <cell r="B10310" t="str">
            <v>650</v>
          </cell>
          <cell r="C10310" t="str">
            <v>45</v>
          </cell>
          <cell r="D10310" t="str">
            <v>40</v>
          </cell>
          <cell r="E10310" t="str">
            <v>000</v>
          </cell>
          <cell r="F10310" t="str">
            <v>7000.07</v>
          </cell>
          <cell r="G10310" t="str">
            <v>Capital Outlay Computer Hardware</v>
          </cell>
          <cell r="H10310">
            <v>0</v>
          </cell>
          <cell r="I10310">
            <v>0</v>
          </cell>
          <cell r="J10310">
            <v>0</v>
          </cell>
          <cell r="K10310">
            <v>0</v>
          </cell>
          <cell r="L10310">
            <v>0</v>
          </cell>
          <cell r="M10310">
            <v>0</v>
          </cell>
          <cell r="N10310">
            <v>0</v>
          </cell>
          <cell r="O10310" t="str">
            <v>+++</v>
          </cell>
        </row>
        <row r="10311">
          <cell r="A10311" t="str">
            <v>650.45.40.000-7000.08</v>
          </cell>
          <cell r="B10311" t="str">
            <v>650</v>
          </cell>
          <cell r="C10311" t="str">
            <v>45</v>
          </cell>
          <cell r="D10311" t="str">
            <v>40</v>
          </cell>
          <cell r="E10311" t="str">
            <v>000</v>
          </cell>
          <cell r="F10311" t="str">
            <v>7000.08</v>
          </cell>
          <cell r="G10311" t="str">
            <v>Capital Outlay Computer Software</v>
          </cell>
          <cell r="H10311">
            <v>0</v>
          </cell>
          <cell r="I10311">
            <v>0</v>
          </cell>
          <cell r="J10311">
            <v>0</v>
          </cell>
          <cell r="K10311">
            <v>0</v>
          </cell>
          <cell r="L10311">
            <v>0</v>
          </cell>
          <cell r="M10311">
            <v>0</v>
          </cell>
          <cell r="N10311">
            <v>0</v>
          </cell>
          <cell r="O10311" t="str">
            <v>+++</v>
          </cell>
        </row>
        <row r="10312">
          <cell r="A10312" t="str">
            <v>650.45.40.000-7000.12</v>
          </cell>
          <cell r="B10312" t="str">
            <v>650</v>
          </cell>
          <cell r="C10312" t="str">
            <v>45</v>
          </cell>
          <cell r="D10312" t="str">
            <v>40</v>
          </cell>
          <cell r="E10312" t="str">
            <v>000</v>
          </cell>
          <cell r="F10312" t="str">
            <v>7000.12</v>
          </cell>
          <cell r="G10312" t="str">
            <v>Capital Outlay Furniture</v>
          </cell>
          <cell r="H10312">
            <v>0</v>
          </cell>
          <cell r="I10312">
            <v>0</v>
          </cell>
          <cell r="J10312">
            <v>0</v>
          </cell>
          <cell r="K10312">
            <v>0</v>
          </cell>
          <cell r="L10312">
            <v>0</v>
          </cell>
          <cell r="M10312">
            <v>0</v>
          </cell>
          <cell r="N10312">
            <v>0</v>
          </cell>
          <cell r="O10312" t="str">
            <v>+++</v>
          </cell>
        </row>
        <row r="10313">
          <cell r="A10313" t="str">
            <v>650.45.40.000-7000.99</v>
          </cell>
          <cell r="B10313" t="str">
            <v>650</v>
          </cell>
          <cell r="C10313" t="str">
            <v>45</v>
          </cell>
          <cell r="D10313" t="str">
            <v>40</v>
          </cell>
          <cell r="E10313" t="str">
            <v>000</v>
          </cell>
          <cell r="F10313" t="str">
            <v>7000.99</v>
          </cell>
          <cell r="G10313" t="str">
            <v>Capital Outlay General</v>
          </cell>
          <cell r="H10313">
            <v>0</v>
          </cell>
          <cell r="I10313">
            <v>0</v>
          </cell>
          <cell r="J10313">
            <v>0</v>
          </cell>
          <cell r="K10313">
            <v>0</v>
          </cell>
          <cell r="L10313">
            <v>0</v>
          </cell>
          <cell r="M10313">
            <v>0</v>
          </cell>
          <cell r="N10313">
            <v>0</v>
          </cell>
          <cell r="O10313" t="str">
            <v>+++</v>
          </cell>
        </row>
        <row r="10314">
          <cell r="A10314" t="str">
            <v>650.45.41.000-5000.01</v>
          </cell>
          <cell r="B10314" t="str">
            <v>650</v>
          </cell>
          <cell r="C10314" t="str">
            <v>45</v>
          </cell>
          <cell r="D10314" t="str">
            <v>41</v>
          </cell>
          <cell r="E10314" t="str">
            <v>000</v>
          </cell>
          <cell r="F10314" t="str">
            <v>5000.01</v>
          </cell>
          <cell r="G10314" t="str">
            <v>Salaries Regular</v>
          </cell>
          <cell r="H10314">
            <v>0</v>
          </cell>
          <cell r="I10314">
            <v>0</v>
          </cell>
          <cell r="J10314">
            <v>0</v>
          </cell>
          <cell r="K10314">
            <v>0</v>
          </cell>
          <cell r="L10314">
            <v>0</v>
          </cell>
          <cell r="M10314">
            <v>0</v>
          </cell>
          <cell r="N10314">
            <v>0</v>
          </cell>
          <cell r="O10314" t="str">
            <v>+++</v>
          </cell>
        </row>
        <row r="10315">
          <cell r="A10315" t="str">
            <v>650.45.41.000-5000.02</v>
          </cell>
          <cell r="B10315" t="str">
            <v>650</v>
          </cell>
          <cell r="C10315" t="str">
            <v>45</v>
          </cell>
          <cell r="D10315" t="str">
            <v>41</v>
          </cell>
          <cell r="E10315" t="str">
            <v>000</v>
          </cell>
          <cell r="F10315" t="str">
            <v>5000.02</v>
          </cell>
          <cell r="G10315" t="str">
            <v>Salaries Part Time</v>
          </cell>
          <cell r="H10315">
            <v>0</v>
          </cell>
          <cell r="I10315">
            <v>0</v>
          </cell>
          <cell r="J10315">
            <v>0</v>
          </cell>
          <cell r="K10315">
            <v>0</v>
          </cell>
          <cell r="L10315">
            <v>0</v>
          </cell>
          <cell r="M10315">
            <v>0</v>
          </cell>
          <cell r="N10315">
            <v>0</v>
          </cell>
          <cell r="O10315" t="str">
            <v>+++</v>
          </cell>
        </row>
        <row r="10316">
          <cell r="A10316" t="str">
            <v>650.45.41.000-5000.03</v>
          </cell>
          <cell r="B10316" t="str">
            <v>650</v>
          </cell>
          <cell r="C10316" t="str">
            <v>45</v>
          </cell>
          <cell r="D10316" t="str">
            <v>41</v>
          </cell>
          <cell r="E10316" t="str">
            <v>000</v>
          </cell>
          <cell r="F10316" t="str">
            <v>5000.03</v>
          </cell>
          <cell r="G10316" t="str">
            <v>Salaries Overtime</v>
          </cell>
          <cell r="H10316">
            <v>0</v>
          </cell>
          <cell r="I10316">
            <v>0</v>
          </cell>
          <cell r="J10316">
            <v>0</v>
          </cell>
          <cell r="K10316">
            <v>0</v>
          </cell>
          <cell r="L10316">
            <v>0</v>
          </cell>
          <cell r="M10316">
            <v>0</v>
          </cell>
          <cell r="N10316">
            <v>0</v>
          </cell>
          <cell r="O10316" t="str">
            <v>+++</v>
          </cell>
        </row>
        <row r="10317">
          <cell r="A10317" t="str">
            <v>650.45.41.000-5000.04</v>
          </cell>
          <cell r="B10317" t="str">
            <v>650</v>
          </cell>
          <cell r="C10317" t="str">
            <v>45</v>
          </cell>
          <cell r="D10317" t="str">
            <v>41</v>
          </cell>
          <cell r="E10317" t="str">
            <v>000</v>
          </cell>
          <cell r="F10317" t="str">
            <v>5000.04</v>
          </cell>
          <cell r="G10317" t="str">
            <v>Salaries Holiday Pay</v>
          </cell>
          <cell r="H10317">
            <v>0</v>
          </cell>
          <cell r="I10317">
            <v>0</v>
          </cell>
          <cell r="J10317">
            <v>0</v>
          </cell>
          <cell r="K10317">
            <v>0</v>
          </cell>
          <cell r="L10317">
            <v>0</v>
          </cell>
          <cell r="M10317">
            <v>0</v>
          </cell>
          <cell r="N10317">
            <v>0</v>
          </cell>
          <cell r="O10317" t="str">
            <v>+++</v>
          </cell>
        </row>
        <row r="10318">
          <cell r="A10318" t="str">
            <v>650.45.41.000-5000.06</v>
          </cell>
          <cell r="B10318" t="str">
            <v>650</v>
          </cell>
          <cell r="C10318" t="str">
            <v>45</v>
          </cell>
          <cell r="D10318" t="str">
            <v>41</v>
          </cell>
          <cell r="E10318" t="str">
            <v>000</v>
          </cell>
          <cell r="F10318" t="str">
            <v>5000.06</v>
          </cell>
          <cell r="G10318" t="str">
            <v>Salaries Out of Class</v>
          </cell>
          <cell r="H10318">
            <v>0</v>
          </cell>
          <cell r="I10318">
            <v>0</v>
          </cell>
          <cell r="J10318">
            <v>0</v>
          </cell>
          <cell r="K10318">
            <v>0</v>
          </cell>
          <cell r="L10318">
            <v>0</v>
          </cell>
          <cell r="M10318">
            <v>0</v>
          </cell>
          <cell r="N10318">
            <v>0</v>
          </cell>
          <cell r="O10318" t="str">
            <v>+++</v>
          </cell>
        </row>
        <row r="10319">
          <cell r="A10319" t="str">
            <v>650.45.41.000-5000.07</v>
          </cell>
          <cell r="B10319" t="str">
            <v>650</v>
          </cell>
          <cell r="C10319" t="str">
            <v>45</v>
          </cell>
          <cell r="D10319" t="str">
            <v>41</v>
          </cell>
          <cell r="E10319" t="str">
            <v>000</v>
          </cell>
          <cell r="F10319" t="str">
            <v>5000.07</v>
          </cell>
          <cell r="G10319" t="str">
            <v>Salaries Admin Leave Pay</v>
          </cell>
          <cell r="H10319">
            <v>0</v>
          </cell>
          <cell r="I10319">
            <v>0</v>
          </cell>
          <cell r="J10319">
            <v>0</v>
          </cell>
          <cell r="K10319">
            <v>0</v>
          </cell>
          <cell r="L10319">
            <v>0</v>
          </cell>
          <cell r="M10319">
            <v>0</v>
          </cell>
          <cell r="N10319">
            <v>0</v>
          </cell>
          <cell r="O10319" t="str">
            <v>+++</v>
          </cell>
        </row>
        <row r="10320">
          <cell r="A10320" t="str">
            <v>650.45.41.000-5000.08</v>
          </cell>
          <cell r="B10320" t="str">
            <v>650</v>
          </cell>
          <cell r="C10320" t="str">
            <v>45</v>
          </cell>
          <cell r="D10320" t="str">
            <v>41</v>
          </cell>
          <cell r="E10320" t="str">
            <v>000</v>
          </cell>
          <cell r="F10320" t="str">
            <v>5000.08</v>
          </cell>
          <cell r="G10320" t="str">
            <v>Salaries Longevity Pay</v>
          </cell>
          <cell r="H10320">
            <v>0</v>
          </cell>
          <cell r="I10320">
            <v>0</v>
          </cell>
          <cell r="J10320">
            <v>0</v>
          </cell>
          <cell r="K10320">
            <v>0</v>
          </cell>
          <cell r="L10320">
            <v>0</v>
          </cell>
          <cell r="M10320">
            <v>0</v>
          </cell>
          <cell r="N10320">
            <v>0</v>
          </cell>
          <cell r="O10320" t="str">
            <v>+++</v>
          </cell>
        </row>
        <row r="10321">
          <cell r="A10321" t="str">
            <v>650.45.41.000-5000.11</v>
          </cell>
          <cell r="B10321" t="str">
            <v>650</v>
          </cell>
          <cell r="C10321" t="str">
            <v>45</v>
          </cell>
          <cell r="D10321" t="str">
            <v>41</v>
          </cell>
          <cell r="E10321" t="str">
            <v>000</v>
          </cell>
          <cell r="F10321" t="str">
            <v>5000.11</v>
          </cell>
          <cell r="G10321" t="str">
            <v>Salaries Worker's Comp</v>
          </cell>
          <cell r="H10321">
            <v>0</v>
          </cell>
          <cell r="I10321">
            <v>0</v>
          </cell>
          <cell r="J10321">
            <v>0</v>
          </cell>
          <cell r="K10321">
            <v>0</v>
          </cell>
          <cell r="L10321">
            <v>0</v>
          </cell>
          <cell r="M10321">
            <v>0</v>
          </cell>
          <cell r="N10321">
            <v>0</v>
          </cell>
          <cell r="O10321" t="str">
            <v>+++</v>
          </cell>
        </row>
        <row r="10322">
          <cell r="A10322" t="str">
            <v>650.45.41.000-5000.99</v>
          </cell>
          <cell r="B10322" t="str">
            <v>650</v>
          </cell>
          <cell r="C10322" t="str">
            <v>45</v>
          </cell>
          <cell r="D10322" t="str">
            <v>41</v>
          </cell>
          <cell r="E10322" t="str">
            <v>000</v>
          </cell>
          <cell r="F10322" t="str">
            <v>5000.99</v>
          </cell>
          <cell r="G10322" t="str">
            <v>Salaries New Personnel Requests</v>
          </cell>
          <cell r="H10322">
            <v>0</v>
          </cell>
          <cell r="I10322">
            <v>0</v>
          </cell>
          <cell r="J10322">
            <v>0</v>
          </cell>
          <cell r="K10322">
            <v>0</v>
          </cell>
          <cell r="L10322">
            <v>0</v>
          </cell>
          <cell r="M10322">
            <v>0</v>
          </cell>
          <cell r="N10322">
            <v>0</v>
          </cell>
          <cell r="O10322" t="str">
            <v>+++</v>
          </cell>
        </row>
        <row r="10323">
          <cell r="A10323" t="str">
            <v>650.45.41.000-5100.00</v>
          </cell>
          <cell r="B10323" t="str">
            <v>650</v>
          </cell>
          <cell r="C10323" t="str">
            <v>45</v>
          </cell>
          <cell r="D10323" t="str">
            <v>41</v>
          </cell>
          <cell r="E10323" t="str">
            <v>000</v>
          </cell>
          <cell r="F10323" t="str">
            <v>5100.00</v>
          </cell>
          <cell r="G10323" t="str">
            <v>Benefits PERS Pool Liability</v>
          </cell>
          <cell r="H10323">
            <v>0</v>
          </cell>
          <cell r="I10323">
            <v>0</v>
          </cell>
          <cell r="J10323">
            <v>0</v>
          </cell>
          <cell r="K10323">
            <v>0</v>
          </cell>
          <cell r="L10323">
            <v>0</v>
          </cell>
          <cell r="M10323">
            <v>0</v>
          </cell>
          <cell r="N10323">
            <v>0</v>
          </cell>
          <cell r="O10323" t="str">
            <v>+++</v>
          </cell>
        </row>
        <row r="10324">
          <cell r="A10324" t="str">
            <v>650.45.41.000-5100.01</v>
          </cell>
          <cell r="B10324" t="str">
            <v>650</v>
          </cell>
          <cell r="C10324" t="str">
            <v>45</v>
          </cell>
          <cell r="D10324" t="str">
            <v>41</v>
          </cell>
          <cell r="E10324" t="str">
            <v>000</v>
          </cell>
          <cell r="F10324" t="str">
            <v>5100.01</v>
          </cell>
          <cell r="G10324" t="str">
            <v>Benefits Retirement</v>
          </cell>
          <cell r="H10324">
            <v>0</v>
          </cell>
          <cell r="I10324">
            <v>0</v>
          </cell>
          <cell r="J10324">
            <v>0</v>
          </cell>
          <cell r="K10324">
            <v>0</v>
          </cell>
          <cell r="L10324">
            <v>0</v>
          </cell>
          <cell r="M10324">
            <v>0</v>
          </cell>
          <cell r="N10324">
            <v>0</v>
          </cell>
          <cell r="O10324" t="str">
            <v>+++</v>
          </cell>
        </row>
        <row r="10325">
          <cell r="A10325" t="str">
            <v>650.45.41.000-5100.02</v>
          </cell>
          <cell r="B10325" t="str">
            <v>650</v>
          </cell>
          <cell r="C10325" t="str">
            <v>45</v>
          </cell>
          <cell r="D10325" t="str">
            <v>41</v>
          </cell>
          <cell r="E10325" t="str">
            <v>000</v>
          </cell>
          <cell r="F10325" t="str">
            <v>5100.02</v>
          </cell>
          <cell r="G10325" t="str">
            <v>Benefits Health Insurance</v>
          </cell>
          <cell r="H10325">
            <v>0</v>
          </cell>
          <cell r="I10325">
            <v>0</v>
          </cell>
          <cell r="J10325">
            <v>0</v>
          </cell>
          <cell r="K10325">
            <v>0</v>
          </cell>
          <cell r="L10325">
            <v>0</v>
          </cell>
          <cell r="M10325">
            <v>0</v>
          </cell>
          <cell r="N10325">
            <v>0</v>
          </cell>
          <cell r="O10325" t="str">
            <v>+++</v>
          </cell>
        </row>
        <row r="10326">
          <cell r="A10326" t="str">
            <v>650.45.41.000-5100.03</v>
          </cell>
          <cell r="B10326" t="str">
            <v>650</v>
          </cell>
          <cell r="C10326" t="str">
            <v>45</v>
          </cell>
          <cell r="D10326" t="str">
            <v>41</v>
          </cell>
          <cell r="E10326" t="str">
            <v>000</v>
          </cell>
          <cell r="F10326" t="str">
            <v>5100.03</v>
          </cell>
          <cell r="G10326" t="str">
            <v>Benefits Dental Insurance</v>
          </cell>
          <cell r="H10326">
            <v>0</v>
          </cell>
          <cell r="I10326">
            <v>0</v>
          </cell>
          <cell r="J10326">
            <v>0</v>
          </cell>
          <cell r="K10326">
            <v>0</v>
          </cell>
          <cell r="L10326">
            <v>0</v>
          </cell>
          <cell r="M10326">
            <v>0</v>
          </cell>
          <cell r="N10326">
            <v>0</v>
          </cell>
          <cell r="O10326" t="str">
            <v>+++</v>
          </cell>
        </row>
        <row r="10327">
          <cell r="A10327" t="str">
            <v>650.45.41.000-5100.04</v>
          </cell>
          <cell r="B10327" t="str">
            <v>650</v>
          </cell>
          <cell r="C10327" t="str">
            <v>45</v>
          </cell>
          <cell r="D10327" t="str">
            <v>41</v>
          </cell>
          <cell r="E10327" t="str">
            <v>000</v>
          </cell>
          <cell r="F10327" t="str">
            <v>5100.04</v>
          </cell>
          <cell r="G10327" t="str">
            <v>Benefits Vision Insurance</v>
          </cell>
          <cell r="H10327">
            <v>0</v>
          </cell>
          <cell r="I10327">
            <v>0</v>
          </cell>
          <cell r="J10327">
            <v>0</v>
          </cell>
          <cell r="K10327">
            <v>0</v>
          </cell>
          <cell r="L10327">
            <v>0</v>
          </cell>
          <cell r="M10327">
            <v>0</v>
          </cell>
          <cell r="N10327">
            <v>0</v>
          </cell>
          <cell r="O10327" t="str">
            <v>+++</v>
          </cell>
        </row>
        <row r="10328">
          <cell r="A10328" t="str">
            <v>650.45.41.000-5100.05</v>
          </cell>
          <cell r="B10328" t="str">
            <v>650</v>
          </cell>
          <cell r="C10328" t="str">
            <v>45</v>
          </cell>
          <cell r="D10328" t="str">
            <v>41</v>
          </cell>
          <cell r="E10328" t="str">
            <v>000</v>
          </cell>
          <cell r="F10328" t="str">
            <v>5100.05</v>
          </cell>
          <cell r="G10328" t="str">
            <v>Benefits Life Insurance</v>
          </cell>
          <cell r="H10328">
            <v>0</v>
          </cell>
          <cell r="I10328">
            <v>0</v>
          </cell>
          <cell r="J10328">
            <v>0</v>
          </cell>
          <cell r="K10328">
            <v>0</v>
          </cell>
          <cell r="L10328">
            <v>0</v>
          </cell>
          <cell r="M10328">
            <v>0</v>
          </cell>
          <cell r="N10328">
            <v>0</v>
          </cell>
          <cell r="O10328" t="str">
            <v>+++</v>
          </cell>
        </row>
        <row r="10329">
          <cell r="A10329" t="str">
            <v>650.45.41.000-5100.06</v>
          </cell>
          <cell r="B10329" t="str">
            <v>650</v>
          </cell>
          <cell r="C10329" t="str">
            <v>45</v>
          </cell>
          <cell r="D10329" t="str">
            <v>41</v>
          </cell>
          <cell r="E10329" t="str">
            <v>000</v>
          </cell>
          <cell r="F10329" t="str">
            <v>5100.06</v>
          </cell>
          <cell r="G10329" t="str">
            <v>Benefits Worker's Comp</v>
          </cell>
          <cell r="H10329">
            <v>0</v>
          </cell>
          <cell r="I10329">
            <v>0</v>
          </cell>
          <cell r="J10329">
            <v>0</v>
          </cell>
          <cell r="K10329">
            <v>0</v>
          </cell>
          <cell r="L10329">
            <v>0</v>
          </cell>
          <cell r="M10329">
            <v>0</v>
          </cell>
          <cell r="N10329">
            <v>0</v>
          </cell>
          <cell r="O10329" t="str">
            <v>+++</v>
          </cell>
        </row>
        <row r="10330">
          <cell r="A10330" t="str">
            <v>650.45.41.000-5100.07</v>
          </cell>
          <cell r="B10330" t="str">
            <v>650</v>
          </cell>
          <cell r="C10330" t="str">
            <v>45</v>
          </cell>
          <cell r="D10330" t="str">
            <v>41</v>
          </cell>
          <cell r="E10330" t="str">
            <v>000</v>
          </cell>
          <cell r="F10330" t="str">
            <v>5100.07</v>
          </cell>
          <cell r="G10330" t="str">
            <v>Benefits Long Term Disability</v>
          </cell>
          <cell r="H10330">
            <v>0</v>
          </cell>
          <cell r="I10330">
            <v>0</v>
          </cell>
          <cell r="J10330">
            <v>0</v>
          </cell>
          <cell r="K10330">
            <v>0</v>
          </cell>
          <cell r="L10330">
            <v>0</v>
          </cell>
          <cell r="M10330">
            <v>0</v>
          </cell>
          <cell r="N10330">
            <v>0</v>
          </cell>
          <cell r="O10330" t="str">
            <v>+++</v>
          </cell>
        </row>
        <row r="10331">
          <cell r="A10331" t="str">
            <v>650.45.41.000-5100.08</v>
          </cell>
          <cell r="B10331" t="str">
            <v>650</v>
          </cell>
          <cell r="C10331" t="str">
            <v>45</v>
          </cell>
          <cell r="D10331" t="str">
            <v>41</v>
          </cell>
          <cell r="E10331" t="str">
            <v>000</v>
          </cell>
          <cell r="F10331" t="str">
            <v>5100.08</v>
          </cell>
          <cell r="G10331" t="str">
            <v>Benefits Deferred Compensation</v>
          </cell>
          <cell r="H10331">
            <v>0</v>
          </cell>
          <cell r="I10331">
            <v>0</v>
          </cell>
          <cell r="J10331">
            <v>0</v>
          </cell>
          <cell r="K10331">
            <v>0</v>
          </cell>
          <cell r="L10331">
            <v>0</v>
          </cell>
          <cell r="M10331">
            <v>0</v>
          </cell>
          <cell r="N10331">
            <v>0</v>
          </cell>
          <cell r="O10331" t="str">
            <v>+++</v>
          </cell>
        </row>
        <row r="10332">
          <cell r="A10332" t="str">
            <v>650.45.41.000-5100.09</v>
          </cell>
          <cell r="B10332" t="str">
            <v>650</v>
          </cell>
          <cell r="C10332" t="str">
            <v>45</v>
          </cell>
          <cell r="D10332" t="str">
            <v>41</v>
          </cell>
          <cell r="E10332" t="str">
            <v>000</v>
          </cell>
          <cell r="F10332" t="str">
            <v>5100.09</v>
          </cell>
          <cell r="G10332" t="str">
            <v>Benefits Unemployment Insurance</v>
          </cell>
          <cell r="H10332">
            <v>0</v>
          </cell>
          <cell r="I10332">
            <v>0</v>
          </cell>
          <cell r="J10332">
            <v>0</v>
          </cell>
          <cell r="K10332">
            <v>0</v>
          </cell>
          <cell r="L10332">
            <v>0</v>
          </cell>
          <cell r="M10332">
            <v>0</v>
          </cell>
          <cell r="N10332">
            <v>0</v>
          </cell>
          <cell r="O10332" t="str">
            <v>+++</v>
          </cell>
        </row>
        <row r="10333">
          <cell r="A10333" t="str">
            <v>650.45.41.000-5100.11</v>
          </cell>
          <cell r="B10333" t="str">
            <v>650</v>
          </cell>
          <cell r="C10333" t="str">
            <v>45</v>
          </cell>
          <cell r="D10333" t="str">
            <v>41</v>
          </cell>
          <cell r="E10333" t="str">
            <v>000</v>
          </cell>
          <cell r="F10333" t="str">
            <v>5100.11</v>
          </cell>
          <cell r="G10333" t="str">
            <v>Benefits Medicare</v>
          </cell>
          <cell r="H10333">
            <v>0</v>
          </cell>
          <cell r="I10333">
            <v>0</v>
          </cell>
          <cell r="J10333">
            <v>0</v>
          </cell>
          <cell r="K10333">
            <v>0</v>
          </cell>
          <cell r="L10333">
            <v>0</v>
          </cell>
          <cell r="M10333">
            <v>0</v>
          </cell>
          <cell r="N10333">
            <v>0</v>
          </cell>
          <cell r="O10333" t="str">
            <v>+++</v>
          </cell>
        </row>
        <row r="10334">
          <cell r="A10334" t="str">
            <v>650.45.41.000-5100.15</v>
          </cell>
          <cell r="B10334" t="str">
            <v>650</v>
          </cell>
          <cell r="C10334" t="str">
            <v>45</v>
          </cell>
          <cell r="D10334" t="str">
            <v>41</v>
          </cell>
          <cell r="E10334" t="str">
            <v>000</v>
          </cell>
          <cell r="F10334" t="str">
            <v>5100.15</v>
          </cell>
          <cell r="G10334" t="str">
            <v>Benefits Cell Phone Allowance</v>
          </cell>
          <cell r="H10334">
            <v>0</v>
          </cell>
          <cell r="I10334">
            <v>0</v>
          </cell>
          <cell r="J10334">
            <v>0</v>
          </cell>
          <cell r="K10334">
            <v>0</v>
          </cell>
          <cell r="L10334">
            <v>0</v>
          </cell>
          <cell r="M10334">
            <v>0</v>
          </cell>
          <cell r="N10334">
            <v>0</v>
          </cell>
          <cell r="O10334" t="str">
            <v>+++</v>
          </cell>
        </row>
        <row r="10335">
          <cell r="A10335" t="str">
            <v>650.45.41.000-5100.17</v>
          </cell>
          <cell r="B10335" t="str">
            <v>650</v>
          </cell>
          <cell r="C10335" t="str">
            <v>45</v>
          </cell>
          <cell r="D10335" t="str">
            <v>41</v>
          </cell>
          <cell r="E10335" t="str">
            <v>000</v>
          </cell>
          <cell r="F10335" t="str">
            <v>5100.17</v>
          </cell>
          <cell r="G10335" t="str">
            <v>Benefits Other Post Employment Benefits</v>
          </cell>
          <cell r="H10335">
            <v>0</v>
          </cell>
          <cell r="I10335">
            <v>0</v>
          </cell>
          <cell r="J10335">
            <v>0</v>
          </cell>
          <cell r="K10335">
            <v>0</v>
          </cell>
          <cell r="L10335">
            <v>0</v>
          </cell>
          <cell r="M10335">
            <v>0</v>
          </cell>
          <cell r="N10335">
            <v>0</v>
          </cell>
          <cell r="O10335" t="str">
            <v>+++</v>
          </cell>
        </row>
        <row r="10336">
          <cell r="A10336" t="str">
            <v>650.45.41.000-6000.01</v>
          </cell>
          <cell r="B10336" t="str">
            <v>650</v>
          </cell>
          <cell r="C10336" t="str">
            <v>45</v>
          </cell>
          <cell r="D10336" t="str">
            <v>41</v>
          </cell>
          <cell r="E10336" t="str">
            <v>000</v>
          </cell>
          <cell r="F10336" t="str">
            <v>6000.01</v>
          </cell>
          <cell r="G10336" t="str">
            <v>Professional Services General</v>
          </cell>
          <cell r="H10336">
            <v>0</v>
          </cell>
          <cell r="I10336">
            <v>0</v>
          </cell>
          <cell r="J10336">
            <v>0</v>
          </cell>
          <cell r="K10336">
            <v>0</v>
          </cell>
          <cell r="L10336">
            <v>0</v>
          </cell>
          <cell r="M10336">
            <v>0</v>
          </cell>
          <cell r="N10336">
            <v>0</v>
          </cell>
          <cell r="O10336" t="str">
            <v>+++</v>
          </cell>
        </row>
        <row r="10337">
          <cell r="A10337" t="str">
            <v>650.45.41.000-6000.10</v>
          </cell>
          <cell r="B10337" t="str">
            <v>650</v>
          </cell>
          <cell r="C10337" t="str">
            <v>45</v>
          </cell>
          <cell r="D10337" t="str">
            <v>41</v>
          </cell>
          <cell r="E10337" t="str">
            <v>000</v>
          </cell>
          <cell r="F10337" t="str">
            <v>6000.10</v>
          </cell>
          <cell r="G10337" t="str">
            <v>Professional Services Consultant</v>
          </cell>
          <cell r="H10337">
            <v>0</v>
          </cell>
          <cell r="I10337">
            <v>0</v>
          </cell>
          <cell r="J10337">
            <v>0</v>
          </cell>
          <cell r="K10337">
            <v>0</v>
          </cell>
          <cell r="L10337">
            <v>0</v>
          </cell>
          <cell r="M10337">
            <v>0</v>
          </cell>
          <cell r="N10337">
            <v>0</v>
          </cell>
          <cell r="O10337" t="str">
            <v>+++</v>
          </cell>
        </row>
        <row r="10338">
          <cell r="A10338" t="str">
            <v>650.45.41.000-6000.12</v>
          </cell>
          <cell r="B10338" t="str">
            <v>650</v>
          </cell>
          <cell r="C10338" t="str">
            <v>45</v>
          </cell>
          <cell r="D10338" t="str">
            <v>41</v>
          </cell>
          <cell r="E10338" t="str">
            <v>000</v>
          </cell>
          <cell r="F10338" t="str">
            <v>6000.12</v>
          </cell>
          <cell r="G10338" t="str">
            <v>Professional Services Contract Services</v>
          </cell>
          <cell r="H10338">
            <v>0</v>
          </cell>
          <cell r="I10338">
            <v>0</v>
          </cell>
          <cell r="J10338">
            <v>0</v>
          </cell>
          <cell r="K10338">
            <v>0</v>
          </cell>
          <cell r="L10338">
            <v>0</v>
          </cell>
          <cell r="M10338">
            <v>0</v>
          </cell>
          <cell r="N10338">
            <v>0</v>
          </cell>
          <cell r="O10338" t="str">
            <v>+++</v>
          </cell>
        </row>
        <row r="10339">
          <cell r="A10339" t="str">
            <v>650.45.41.000-6000.13</v>
          </cell>
          <cell r="B10339" t="str">
            <v>650</v>
          </cell>
          <cell r="C10339" t="str">
            <v>45</v>
          </cell>
          <cell r="D10339" t="str">
            <v>41</v>
          </cell>
          <cell r="E10339" t="str">
            <v>000</v>
          </cell>
          <cell r="F10339" t="str">
            <v>6000.13</v>
          </cell>
          <cell r="G10339" t="str">
            <v>Professional Services Compliance Monitoring</v>
          </cell>
          <cell r="H10339">
            <v>0</v>
          </cell>
          <cell r="I10339">
            <v>0</v>
          </cell>
          <cell r="J10339">
            <v>0</v>
          </cell>
          <cell r="K10339">
            <v>0</v>
          </cell>
          <cell r="L10339">
            <v>0</v>
          </cell>
          <cell r="M10339">
            <v>0</v>
          </cell>
          <cell r="N10339">
            <v>0</v>
          </cell>
          <cell r="O10339" t="str">
            <v>+++</v>
          </cell>
        </row>
        <row r="10340">
          <cell r="A10340" t="str">
            <v>650.45.41.000-6000.14</v>
          </cell>
          <cell r="B10340" t="str">
            <v>650</v>
          </cell>
          <cell r="C10340" t="str">
            <v>45</v>
          </cell>
          <cell r="D10340" t="str">
            <v>41</v>
          </cell>
          <cell r="E10340" t="str">
            <v>000</v>
          </cell>
          <cell r="F10340" t="str">
            <v>6000.14</v>
          </cell>
          <cell r="G10340" t="str">
            <v>Professional Services IW Pre Analysis</v>
          </cell>
          <cell r="H10340">
            <v>0</v>
          </cell>
          <cell r="I10340">
            <v>0</v>
          </cell>
          <cell r="J10340">
            <v>0</v>
          </cell>
          <cell r="K10340">
            <v>0</v>
          </cell>
          <cell r="L10340">
            <v>0</v>
          </cell>
          <cell r="M10340">
            <v>0</v>
          </cell>
          <cell r="N10340">
            <v>0</v>
          </cell>
          <cell r="O10340" t="str">
            <v>+++</v>
          </cell>
        </row>
        <row r="10341">
          <cell r="A10341" t="str">
            <v>650.45.41.000-6000.18</v>
          </cell>
          <cell r="B10341" t="str">
            <v>650</v>
          </cell>
          <cell r="C10341" t="str">
            <v>45</v>
          </cell>
          <cell r="D10341" t="str">
            <v>41</v>
          </cell>
          <cell r="E10341" t="str">
            <v>000</v>
          </cell>
          <cell r="F10341" t="str">
            <v>6000.18</v>
          </cell>
          <cell r="G10341" t="str">
            <v>Professional Services Legal</v>
          </cell>
          <cell r="H10341">
            <v>0</v>
          </cell>
          <cell r="I10341">
            <v>0</v>
          </cell>
          <cell r="J10341">
            <v>0</v>
          </cell>
          <cell r="K10341">
            <v>0</v>
          </cell>
          <cell r="L10341">
            <v>0</v>
          </cell>
          <cell r="M10341">
            <v>0</v>
          </cell>
          <cell r="N10341">
            <v>0</v>
          </cell>
          <cell r="O10341" t="str">
            <v>+++</v>
          </cell>
        </row>
        <row r="10342">
          <cell r="A10342" t="str">
            <v>650.45.41.000-6100.01</v>
          </cell>
          <cell r="B10342" t="str">
            <v>650</v>
          </cell>
          <cell r="C10342" t="str">
            <v>45</v>
          </cell>
          <cell r="D10342" t="str">
            <v>41</v>
          </cell>
          <cell r="E10342" t="str">
            <v>000</v>
          </cell>
          <cell r="F10342" t="str">
            <v>6100.01</v>
          </cell>
          <cell r="G10342" t="str">
            <v>Utilities Electric</v>
          </cell>
          <cell r="H10342">
            <v>0</v>
          </cell>
          <cell r="I10342">
            <v>0</v>
          </cell>
          <cell r="J10342">
            <v>0</v>
          </cell>
          <cell r="K10342">
            <v>0</v>
          </cell>
          <cell r="L10342">
            <v>0</v>
          </cell>
          <cell r="M10342">
            <v>0</v>
          </cell>
          <cell r="N10342">
            <v>0</v>
          </cell>
          <cell r="O10342" t="str">
            <v>+++</v>
          </cell>
        </row>
        <row r="10343">
          <cell r="A10343" t="str">
            <v>650.45.41.000-6100.02</v>
          </cell>
          <cell r="B10343" t="str">
            <v>650</v>
          </cell>
          <cell r="C10343" t="str">
            <v>45</v>
          </cell>
          <cell r="D10343" t="str">
            <v>41</v>
          </cell>
          <cell r="E10343" t="str">
            <v>000</v>
          </cell>
          <cell r="F10343" t="str">
            <v>6100.02</v>
          </cell>
          <cell r="G10343" t="str">
            <v>Utilities Telephone</v>
          </cell>
          <cell r="H10343">
            <v>0</v>
          </cell>
          <cell r="I10343">
            <v>0</v>
          </cell>
          <cell r="J10343">
            <v>0</v>
          </cell>
          <cell r="K10343">
            <v>0</v>
          </cell>
          <cell r="L10343">
            <v>0</v>
          </cell>
          <cell r="M10343">
            <v>0</v>
          </cell>
          <cell r="N10343">
            <v>0</v>
          </cell>
          <cell r="O10343" t="str">
            <v>+++</v>
          </cell>
        </row>
        <row r="10344">
          <cell r="A10344" t="str">
            <v>650.45.41.000-6100.03</v>
          </cell>
          <cell r="B10344" t="str">
            <v>650</v>
          </cell>
          <cell r="C10344" t="str">
            <v>45</v>
          </cell>
          <cell r="D10344" t="str">
            <v>41</v>
          </cell>
          <cell r="E10344" t="str">
            <v>000</v>
          </cell>
          <cell r="F10344" t="str">
            <v>6100.03</v>
          </cell>
          <cell r="G10344" t="str">
            <v>Utilities Data Transmission / ISP</v>
          </cell>
          <cell r="H10344">
            <v>0</v>
          </cell>
          <cell r="I10344">
            <v>0</v>
          </cell>
          <cell r="J10344">
            <v>0</v>
          </cell>
          <cell r="K10344">
            <v>0</v>
          </cell>
          <cell r="L10344">
            <v>0</v>
          </cell>
          <cell r="M10344">
            <v>0</v>
          </cell>
          <cell r="N10344">
            <v>0</v>
          </cell>
          <cell r="O10344" t="str">
            <v>+++</v>
          </cell>
        </row>
        <row r="10345">
          <cell r="A10345" t="str">
            <v>650.45.41.000-6200.01</v>
          </cell>
          <cell r="B10345" t="str">
            <v>650</v>
          </cell>
          <cell r="C10345" t="str">
            <v>45</v>
          </cell>
          <cell r="D10345" t="str">
            <v>41</v>
          </cell>
          <cell r="E10345" t="str">
            <v>000</v>
          </cell>
          <cell r="F10345" t="str">
            <v>6200.01</v>
          </cell>
          <cell r="G10345" t="str">
            <v>Supplies Office</v>
          </cell>
          <cell r="H10345">
            <v>0</v>
          </cell>
          <cell r="I10345">
            <v>0</v>
          </cell>
          <cell r="J10345">
            <v>0</v>
          </cell>
          <cell r="K10345">
            <v>0</v>
          </cell>
          <cell r="L10345">
            <v>0</v>
          </cell>
          <cell r="M10345">
            <v>0</v>
          </cell>
          <cell r="N10345">
            <v>0</v>
          </cell>
          <cell r="O10345" t="str">
            <v>+++</v>
          </cell>
        </row>
        <row r="10346">
          <cell r="A10346" t="str">
            <v>650.45.41.000-6200.02</v>
          </cell>
          <cell r="B10346" t="str">
            <v>650</v>
          </cell>
          <cell r="C10346" t="str">
            <v>45</v>
          </cell>
          <cell r="D10346" t="str">
            <v>41</v>
          </cell>
          <cell r="E10346" t="str">
            <v>000</v>
          </cell>
          <cell r="F10346" t="str">
            <v>6200.02</v>
          </cell>
          <cell r="G10346" t="str">
            <v>Supplies Special Department</v>
          </cell>
          <cell r="H10346">
            <v>0</v>
          </cell>
          <cell r="I10346">
            <v>0</v>
          </cell>
          <cell r="J10346">
            <v>0</v>
          </cell>
          <cell r="K10346">
            <v>0</v>
          </cell>
          <cell r="L10346">
            <v>0</v>
          </cell>
          <cell r="M10346">
            <v>0</v>
          </cell>
          <cell r="N10346">
            <v>0</v>
          </cell>
          <cell r="O10346" t="str">
            <v>+++</v>
          </cell>
        </row>
        <row r="10347">
          <cell r="A10347" t="str">
            <v>650.45.41.000-6200.03</v>
          </cell>
          <cell r="B10347" t="str">
            <v>650</v>
          </cell>
          <cell r="C10347" t="str">
            <v>45</v>
          </cell>
          <cell r="D10347" t="str">
            <v>41</v>
          </cell>
          <cell r="E10347" t="str">
            <v>000</v>
          </cell>
          <cell r="F10347" t="str">
            <v>6200.03</v>
          </cell>
          <cell r="G10347" t="str">
            <v>Supplies Copier Maintenance &amp; Supplies</v>
          </cell>
          <cell r="H10347">
            <v>0</v>
          </cell>
          <cell r="I10347">
            <v>0</v>
          </cell>
          <cell r="J10347">
            <v>0</v>
          </cell>
          <cell r="K10347">
            <v>0</v>
          </cell>
          <cell r="L10347">
            <v>0</v>
          </cell>
          <cell r="M10347">
            <v>0</v>
          </cell>
          <cell r="N10347">
            <v>0</v>
          </cell>
          <cell r="O10347" t="str">
            <v>+++</v>
          </cell>
        </row>
        <row r="10348">
          <cell r="A10348" t="str">
            <v>650.45.41.000-6200.04</v>
          </cell>
          <cell r="B10348" t="str">
            <v>650</v>
          </cell>
          <cell r="C10348" t="str">
            <v>45</v>
          </cell>
          <cell r="D10348" t="str">
            <v>41</v>
          </cell>
          <cell r="E10348" t="str">
            <v>000</v>
          </cell>
          <cell r="F10348" t="str">
            <v>6200.04</v>
          </cell>
          <cell r="G10348" t="str">
            <v>Supplies Postage</v>
          </cell>
          <cell r="H10348">
            <v>0</v>
          </cell>
          <cell r="I10348">
            <v>0</v>
          </cell>
          <cell r="J10348">
            <v>0</v>
          </cell>
          <cell r="K10348">
            <v>0</v>
          </cell>
          <cell r="L10348">
            <v>0</v>
          </cell>
          <cell r="M10348">
            <v>0</v>
          </cell>
          <cell r="N10348">
            <v>0</v>
          </cell>
          <cell r="O10348" t="str">
            <v>+++</v>
          </cell>
        </row>
        <row r="10349">
          <cell r="A10349" t="str">
            <v>650.45.41.000-6200.05</v>
          </cell>
          <cell r="B10349" t="str">
            <v>650</v>
          </cell>
          <cell r="C10349" t="str">
            <v>45</v>
          </cell>
          <cell r="D10349" t="str">
            <v>41</v>
          </cell>
          <cell r="E10349" t="str">
            <v>000</v>
          </cell>
          <cell r="F10349" t="str">
            <v>6200.05</v>
          </cell>
          <cell r="G10349" t="str">
            <v>Supplies Gasoline</v>
          </cell>
          <cell r="H10349">
            <v>0</v>
          </cell>
          <cell r="I10349">
            <v>0</v>
          </cell>
          <cell r="J10349">
            <v>0</v>
          </cell>
          <cell r="K10349">
            <v>0</v>
          </cell>
          <cell r="L10349">
            <v>0</v>
          </cell>
          <cell r="M10349">
            <v>0</v>
          </cell>
          <cell r="N10349">
            <v>0</v>
          </cell>
          <cell r="O10349" t="str">
            <v>+++</v>
          </cell>
        </row>
        <row r="10350">
          <cell r="A10350" t="str">
            <v>650.45.41.000-6200.09</v>
          </cell>
          <cell r="B10350" t="str">
            <v>650</v>
          </cell>
          <cell r="C10350" t="str">
            <v>45</v>
          </cell>
          <cell r="D10350" t="str">
            <v>41</v>
          </cell>
          <cell r="E10350" t="str">
            <v>000</v>
          </cell>
          <cell r="F10350" t="str">
            <v>6200.09</v>
          </cell>
          <cell r="G10350" t="str">
            <v>Supplies Data Processing</v>
          </cell>
          <cell r="H10350">
            <v>0</v>
          </cell>
          <cell r="I10350">
            <v>0</v>
          </cell>
          <cell r="J10350">
            <v>0</v>
          </cell>
          <cell r="K10350">
            <v>0</v>
          </cell>
          <cell r="L10350">
            <v>0</v>
          </cell>
          <cell r="M10350">
            <v>0</v>
          </cell>
          <cell r="N10350">
            <v>0</v>
          </cell>
          <cell r="O10350" t="str">
            <v>+++</v>
          </cell>
        </row>
        <row r="10351">
          <cell r="A10351" t="str">
            <v>650.45.41.000-6300.01</v>
          </cell>
          <cell r="B10351" t="str">
            <v>650</v>
          </cell>
          <cell r="C10351" t="str">
            <v>45</v>
          </cell>
          <cell r="D10351" t="str">
            <v>41</v>
          </cell>
          <cell r="E10351" t="str">
            <v>000</v>
          </cell>
          <cell r="F10351" t="str">
            <v>6300.01</v>
          </cell>
          <cell r="G10351" t="str">
            <v>Dues &amp; Subscriptions Memberships</v>
          </cell>
          <cell r="H10351">
            <v>0</v>
          </cell>
          <cell r="I10351">
            <v>0</v>
          </cell>
          <cell r="J10351">
            <v>0</v>
          </cell>
          <cell r="K10351">
            <v>0</v>
          </cell>
          <cell r="L10351">
            <v>0</v>
          </cell>
          <cell r="M10351">
            <v>0</v>
          </cell>
          <cell r="N10351">
            <v>0</v>
          </cell>
          <cell r="O10351" t="str">
            <v>+++</v>
          </cell>
        </row>
        <row r="10352">
          <cell r="A10352" t="str">
            <v>650.45.41.000-6300.02</v>
          </cell>
          <cell r="B10352" t="str">
            <v>650</v>
          </cell>
          <cell r="C10352" t="str">
            <v>45</v>
          </cell>
          <cell r="D10352" t="str">
            <v>41</v>
          </cell>
          <cell r="E10352" t="str">
            <v>000</v>
          </cell>
          <cell r="F10352" t="str">
            <v>6300.02</v>
          </cell>
          <cell r="G10352" t="str">
            <v>Dues &amp; Subscriptions Publications</v>
          </cell>
          <cell r="H10352">
            <v>0</v>
          </cell>
          <cell r="I10352">
            <v>0</v>
          </cell>
          <cell r="J10352">
            <v>0</v>
          </cell>
          <cell r="K10352">
            <v>0</v>
          </cell>
          <cell r="L10352">
            <v>0</v>
          </cell>
          <cell r="M10352">
            <v>0</v>
          </cell>
          <cell r="N10352">
            <v>0</v>
          </cell>
          <cell r="O10352" t="str">
            <v>+++</v>
          </cell>
        </row>
        <row r="10353">
          <cell r="A10353" t="str">
            <v>650.45.41.000-6300.03</v>
          </cell>
          <cell r="B10353" t="str">
            <v>650</v>
          </cell>
          <cell r="C10353" t="str">
            <v>45</v>
          </cell>
          <cell r="D10353" t="str">
            <v>41</v>
          </cell>
          <cell r="E10353" t="str">
            <v>000</v>
          </cell>
          <cell r="F10353" t="str">
            <v>6300.03</v>
          </cell>
          <cell r="G10353" t="str">
            <v>Dues &amp; Subscriptions Certifications</v>
          </cell>
          <cell r="H10353">
            <v>0</v>
          </cell>
          <cell r="I10353">
            <v>0</v>
          </cell>
          <cell r="J10353">
            <v>0</v>
          </cell>
          <cell r="K10353">
            <v>0</v>
          </cell>
          <cell r="L10353">
            <v>0</v>
          </cell>
          <cell r="M10353">
            <v>0</v>
          </cell>
          <cell r="N10353">
            <v>0</v>
          </cell>
          <cell r="O10353" t="str">
            <v>+++</v>
          </cell>
        </row>
        <row r="10354">
          <cell r="A10354" t="str">
            <v>650.45.41.000-6350.01</v>
          </cell>
          <cell r="B10354" t="str">
            <v>650</v>
          </cell>
          <cell r="C10354" t="str">
            <v>45</v>
          </cell>
          <cell r="D10354" t="str">
            <v>41</v>
          </cell>
          <cell r="E10354" t="str">
            <v>000</v>
          </cell>
          <cell r="F10354" t="str">
            <v>6350.01</v>
          </cell>
          <cell r="G10354" t="str">
            <v>Maintenance Agreements &amp; Licenses License/Software Maintenance</v>
          </cell>
          <cell r="H10354">
            <v>0</v>
          </cell>
          <cell r="I10354">
            <v>0</v>
          </cell>
          <cell r="J10354">
            <v>0</v>
          </cell>
          <cell r="K10354">
            <v>0</v>
          </cell>
          <cell r="L10354">
            <v>0</v>
          </cell>
          <cell r="M10354">
            <v>0</v>
          </cell>
          <cell r="N10354">
            <v>0</v>
          </cell>
          <cell r="O10354" t="str">
            <v>+++</v>
          </cell>
        </row>
        <row r="10355">
          <cell r="A10355" t="str">
            <v>650.45.41.000-6350.02</v>
          </cell>
          <cell r="B10355" t="str">
            <v>650</v>
          </cell>
          <cell r="C10355" t="str">
            <v>45</v>
          </cell>
          <cell r="D10355" t="str">
            <v>41</v>
          </cell>
          <cell r="E10355" t="str">
            <v>000</v>
          </cell>
          <cell r="F10355" t="str">
            <v>6350.02</v>
          </cell>
          <cell r="G10355" t="str">
            <v>Maintenance Agreements &amp; Licenses Hardware Maintenance</v>
          </cell>
          <cell r="H10355">
            <v>0</v>
          </cell>
          <cell r="I10355">
            <v>0</v>
          </cell>
          <cell r="J10355">
            <v>0</v>
          </cell>
          <cell r="K10355">
            <v>0</v>
          </cell>
          <cell r="L10355">
            <v>0</v>
          </cell>
          <cell r="M10355">
            <v>0</v>
          </cell>
          <cell r="N10355">
            <v>0</v>
          </cell>
          <cell r="O10355" t="str">
            <v>+++</v>
          </cell>
        </row>
        <row r="10356">
          <cell r="A10356" t="str">
            <v>650.45.41.000-6350.03</v>
          </cell>
          <cell r="B10356" t="str">
            <v>650</v>
          </cell>
          <cell r="C10356" t="str">
            <v>45</v>
          </cell>
          <cell r="D10356" t="str">
            <v>41</v>
          </cell>
          <cell r="E10356" t="str">
            <v>000</v>
          </cell>
          <cell r="F10356" t="str">
            <v>6350.03</v>
          </cell>
          <cell r="G10356" t="str">
            <v>Maintenance Agreements &amp; Licenses Maintenance Agreements</v>
          </cell>
          <cell r="H10356">
            <v>0</v>
          </cell>
          <cell r="I10356">
            <v>0</v>
          </cell>
          <cell r="J10356">
            <v>0</v>
          </cell>
          <cell r="K10356">
            <v>0</v>
          </cell>
          <cell r="L10356">
            <v>0</v>
          </cell>
          <cell r="M10356">
            <v>0</v>
          </cell>
          <cell r="N10356">
            <v>0</v>
          </cell>
          <cell r="O10356" t="str">
            <v>+++</v>
          </cell>
        </row>
        <row r="10357">
          <cell r="A10357" t="str">
            <v>650.45.41.000-6350.04</v>
          </cell>
          <cell r="B10357" t="str">
            <v>650</v>
          </cell>
          <cell r="C10357" t="str">
            <v>45</v>
          </cell>
          <cell r="D10357" t="str">
            <v>41</v>
          </cell>
          <cell r="E10357" t="str">
            <v>000</v>
          </cell>
          <cell r="F10357" t="str">
            <v>6350.04</v>
          </cell>
          <cell r="G10357" t="str">
            <v>Maintenance Agreements &amp; Licenses SCADA</v>
          </cell>
          <cell r="H10357">
            <v>0</v>
          </cell>
          <cell r="I10357">
            <v>0</v>
          </cell>
          <cell r="J10357">
            <v>0</v>
          </cell>
          <cell r="K10357">
            <v>0</v>
          </cell>
          <cell r="L10357">
            <v>0</v>
          </cell>
          <cell r="M10357">
            <v>0</v>
          </cell>
          <cell r="N10357">
            <v>0</v>
          </cell>
          <cell r="O10357" t="str">
            <v>+++</v>
          </cell>
        </row>
        <row r="10358">
          <cell r="A10358" t="str">
            <v>650.45.41.000-6350.05</v>
          </cell>
          <cell r="B10358" t="str">
            <v>650</v>
          </cell>
          <cell r="C10358" t="str">
            <v>45</v>
          </cell>
          <cell r="D10358" t="str">
            <v>41</v>
          </cell>
          <cell r="E10358" t="str">
            <v>000</v>
          </cell>
          <cell r="F10358" t="str">
            <v>6350.05</v>
          </cell>
          <cell r="G10358" t="str">
            <v>Maintenance Agreements &amp; Licenses Traffic Control</v>
          </cell>
          <cell r="H10358">
            <v>0</v>
          </cell>
          <cell r="I10358">
            <v>0</v>
          </cell>
          <cell r="J10358">
            <v>0</v>
          </cell>
          <cell r="K10358">
            <v>0</v>
          </cell>
          <cell r="L10358">
            <v>0</v>
          </cell>
          <cell r="M10358">
            <v>0</v>
          </cell>
          <cell r="N10358">
            <v>0</v>
          </cell>
          <cell r="O10358" t="str">
            <v>+++</v>
          </cell>
        </row>
        <row r="10359">
          <cell r="A10359" t="str">
            <v>650.45.41.000-6350.06</v>
          </cell>
          <cell r="B10359" t="str">
            <v>650</v>
          </cell>
          <cell r="C10359" t="str">
            <v>45</v>
          </cell>
          <cell r="D10359" t="str">
            <v>41</v>
          </cell>
          <cell r="E10359" t="str">
            <v>000</v>
          </cell>
          <cell r="F10359" t="str">
            <v>6350.06</v>
          </cell>
          <cell r="G10359" t="str">
            <v>Maintenance Agreements &amp; Licenses Streetlights</v>
          </cell>
          <cell r="H10359">
            <v>0</v>
          </cell>
          <cell r="I10359">
            <v>0</v>
          </cell>
          <cell r="J10359">
            <v>0</v>
          </cell>
          <cell r="K10359">
            <v>0</v>
          </cell>
          <cell r="L10359">
            <v>0</v>
          </cell>
          <cell r="M10359">
            <v>0</v>
          </cell>
          <cell r="N10359">
            <v>0</v>
          </cell>
          <cell r="O10359" t="str">
            <v>+++</v>
          </cell>
        </row>
        <row r="10360">
          <cell r="A10360" t="str">
            <v>650.45.41.000-6400.01</v>
          </cell>
          <cell r="B10360" t="str">
            <v>650</v>
          </cell>
          <cell r="C10360" t="str">
            <v>45</v>
          </cell>
          <cell r="D10360" t="str">
            <v>41</v>
          </cell>
          <cell r="E10360" t="str">
            <v>000</v>
          </cell>
          <cell r="F10360" t="str">
            <v>6400.01</v>
          </cell>
          <cell r="G10360" t="str">
            <v>Repairs &amp; Maintenance Building</v>
          </cell>
          <cell r="H10360">
            <v>0</v>
          </cell>
          <cell r="I10360">
            <v>0</v>
          </cell>
          <cell r="J10360">
            <v>0</v>
          </cell>
          <cell r="K10360">
            <v>0</v>
          </cell>
          <cell r="L10360">
            <v>0</v>
          </cell>
          <cell r="M10360">
            <v>0</v>
          </cell>
          <cell r="N10360">
            <v>0</v>
          </cell>
          <cell r="O10360" t="str">
            <v>+++</v>
          </cell>
        </row>
        <row r="10361">
          <cell r="A10361" t="str">
            <v>650.45.41.000-6400.02</v>
          </cell>
          <cell r="B10361" t="str">
            <v>650</v>
          </cell>
          <cell r="C10361" t="str">
            <v>45</v>
          </cell>
          <cell r="D10361" t="str">
            <v>41</v>
          </cell>
          <cell r="E10361" t="str">
            <v>000</v>
          </cell>
          <cell r="F10361" t="str">
            <v>6400.02</v>
          </cell>
          <cell r="G10361" t="str">
            <v>Repairs &amp; Maintenance Minor Equipment/Other</v>
          </cell>
          <cell r="H10361">
            <v>0</v>
          </cell>
          <cell r="I10361">
            <v>0</v>
          </cell>
          <cell r="J10361">
            <v>0</v>
          </cell>
          <cell r="K10361">
            <v>0</v>
          </cell>
          <cell r="L10361">
            <v>0</v>
          </cell>
          <cell r="M10361">
            <v>0</v>
          </cell>
          <cell r="N10361">
            <v>0</v>
          </cell>
          <cell r="O10361" t="str">
            <v>+++</v>
          </cell>
        </row>
        <row r="10362">
          <cell r="A10362" t="str">
            <v>650.45.41.000-6400.03</v>
          </cell>
          <cell r="B10362" t="str">
            <v>650</v>
          </cell>
          <cell r="C10362" t="str">
            <v>45</v>
          </cell>
          <cell r="D10362" t="str">
            <v>41</v>
          </cell>
          <cell r="E10362" t="str">
            <v>000</v>
          </cell>
          <cell r="F10362" t="str">
            <v>6400.03</v>
          </cell>
          <cell r="G10362" t="str">
            <v>Repairs &amp; Maintenance Major Repair &amp; Contingency</v>
          </cell>
          <cell r="H10362">
            <v>0</v>
          </cell>
          <cell r="I10362">
            <v>0</v>
          </cell>
          <cell r="J10362">
            <v>0</v>
          </cell>
          <cell r="K10362">
            <v>0</v>
          </cell>
          <cell r="L10362">
            <v>0</v>
          </cell>
          <cell r="M10362">
            <v>0</v>
          </cell>
          <cell r="N10362">
            <v>0</v>
          </cell>
          <cell r="O10362" t="str">
            <v>+++</v>
          </cell>
        </row>
        <row r="10363">
          <cell r="A10363" t="str">
            <v>650.45.41.000-6400.04</v>
          </cell>
          <cell r="B10363" t="str">
            <v>650</v>
          </cell>
          <cell r="C10363" t="str">
            <v>45</v>
          </cell>
          <cell r="D10363" t="str">
            <v>41</v>
          </cell>
          <cell r="E10363" t="str">
            <v>000</v>
          </cell>
          <cell r="F10363" t="str">
            <v>6400.04</v>
          </cell>
          <cell r="G10363" t="str">
            <v>Repairs &amp; Maintenance Equipment Rental</v>
          </cell>
          <cell r="H10363">
            <v>0</v>
          </cell>
          <cell r="I10363">
            <v>0</v>
          </cell>
          <cell r="J10363">
            <v>0</v>
          </cell>
          <cell r="K10363">
            <v>0</v>
          </cell>
          <cell r="L10363">
            <v>0</v>
          </cell>
          <cell r="M10363">
            <v>0</v>
          </cell>
          <cell r="N10363">
            <v>0</v>
          </cell>
          <cell r="O10363" t="str">
            <v>+++</v>
          </cell>
        </row>
        <row r="10364">
          <cell r="A10364" t="str">
            <v>650.45.41.000-6400.05</v>
          </cell>
          <cell r="B10364" t="str">
            <v>650</v>
          </cell>
          <cell r="C10364" t="str">
            <v>45</v>
          </cell>
          <cell r="D10364" t="str">
            <v>41</v>
          </cell>
          <cell r="E10364" t="str">
            <v>000</v>
          </cell>
          <cell r="F10364" t="str">
            <v>6400.05</v>
          </cell>
          <cell r="G10364" t="str">
            <v>Repairs &amp; Maintenance Vehicle</v>
          </cell>
          <cell r="H10364">
            <v>0</v>
          </cell>
          <cell r="I10364">
            <v>0</v>
          </cell>
          <cell r="J10364">
            <v>0</v>
          </cell>
          <cell r="K10364">
            <v>0</v>
          </cell>
          <cell r="L10364">
            <v>0</v>
          </cell>
          <cell r="M10364">
            <v>0</v>
          </cell>
          <cell r="N10364">
            <v>0</v>
          </cell>
          <cell r="O10364" t="str">
            <v>+++</v>
          </cell>
        </row>
        <row r="10365">
          <cell r="A10365" t="str">
            <v>650.45.41.000-6600.01</v>
          </cell>
          <cell r="B10365" t="str">
            <v>650</v>
          </cell>
          <cell r="C10365" t="str">
            <v>45</v>
          </cell>
          <cell r="D10365" t="str">
            <v>41</v>
          </cell>
          <cell r="E10365" t="str">
            <v>000</v>
          </cell>
          <cell r="F10365" t="str">
            <v>6600.01</v>
          </cell>
          <cell r="G10365" t="str">
            <v>Administrative Expenses Meetings</v>
          </cell>
          <cell r="H10365">
            <v>0</v>
          </cell>
          <cell r="I10365">
            <v>0</v>
          </cell>
          <cell r="J10365">
            <v>0</v>
          </cell>
          <cell r="K10365">
            <v>0</v>
          </cell>
          <cell r="L10365">
            <v>0</v>
          </cell>
          <cell r="M10365">
            <v>0</v>
          </cell>
          <cell r="N10365">
            <v>0</v>
          </cell>
          <cell r="O10365" t="str">
            <v>+++</v>
          </cell>
        </row>
        <row r="10366">
          <cell r="A10366" t="str">
            <v>650.45.41.000-6600.03</v>
          </cell>
          <cell r="B10366" t="str">
            <v>650</v>
          </cell>
          <cell r="C10366" t="str">
            <v>45</v>
          </cell>
          <cell r="D10366" t="str">
            <v>41</v>
          </cell>
          <cell r="E10366" t="str">
            <v>000</v>
          </cell>
          <cell r="F10366" t="str">
            <v>6600.03</v>
          </cell>
          <cell r="G10366" t="str">
            <v>Administrative Expenses Mileage Reimbursement</v>
          </cell>
          <cell r="H10366">
            <v>0</v>
          </cell>
          <cell r="I10366">
            <v>0</v>
          </cell>
          <cell r="J10366">
            <v>0</v>
          </cell>
          <cell r="K10366">
            <v>0</v>
          </cell>
          <cell r="L10366">
            <v>0</v>
          </cell>
          <cell r="M10366">
            <v>0</v>
          </cell>
          <cell r="N10366">
            <v>0</v>
          </cell>
          <cell r="O10366" t="str">
            <v>+++</v>
          </cell>
        </row>
        <row r="10367">
          <cell r="A10367" t="str">
            <v>650.45.41.000-6600.04</v>
          </cell>
          <cell r="B10367" t="str">
            <v>650</v>
          </cell>
          <cell r="C10367" t="str">
            <v>45</v>
          </cell>
          <cell r="D10367" t="str">
            <v>41</v>
          </cell>
          <cell r="E10367" t="str">
            <v>000</v>
          </cell>
          <cell r="F10367" t="str">
            <v>6600.04</v>
          </cell>
          <cell r="G10367" t="str">
            <v>Administrative Expenses Training/Conferences</v>
          </cell>
          <cell r="H10367">
            <v>0</v>
          </cell>
          <cell r="I10367">
            <v>0</v>
          </cell>
          <cell r="J10367">
            <v>0</v>
          </cell>
          <cell r="K10367">
            <v>0</v>
          </cell>
          <cell r="L10367">
            <v>0</v>
          </cell>
          <cell r="M10367">
            <v>0</v>
          </cell>
          <cell r="N10367">
            <v>0</v>
          </cell>
          <cell r="O10367" t="str">
            <v>+++</v>
          </cell>
        </row>
        <row r="10368">
          <cell r="A10368" t="str">
            <v>650.45.41.000-6600.05</v>
          </cell>
          <cell r="B10368" t="str">
            <v>650</v>
          </cell>
          <cell r="C10368" t="str">
            <v>45</v>
          </cell>
          <cell r="D10368" t="str">
            <v>41</v>
          </cell>
          <cell r="E10368" t="str">
            <v>000</v>
          </cell>
          <cell r="F10368" t="str">
            <v>6600.05</v>
          </cell>
          <cell r="G10368" t="str">
            <v>Administrative Expenses Public/Legal Advertisement</v>
          </cell>
          <cell r="H10368">
            <v>0</v>
          </cell>
          <cell r="I10368">
            <v>0</v>
          </cell>
          <cell r="J10368">
            <v>0</v>
          </cell>
          <cell r="K10368">
            <v>0</v>
          </cell>
          <cell r="L10368">
            <v>0</v>
          </cell>
          <cell r="M10368">
            <v>0</v>
          </cell>
          <cell r="N10368">
            <v>0</v>
          </cell>
          <cell r="O10368" t="str">
            <v>+++</v>
          </cell>
        </row>
        <row r="10369">
          <cell r="A10369" t="str">
            <v>650.45.41.000-6600.06</v>
          </cell>
          <cell r="B10369" t="str">
            <v>650</v>
          </cell>
          <cell r="C10369" t="str">
            <v>45</v>
          </cell>
          <cell r="D10369" t="str">
            <v>41</v>
          </cell>
          <cell r="E10369" t="str">
            <v>000</v>
          </cell>
          <cell r="F10369" t="str">
            <v>6600.06</v>
          </cell>
          <cell r="G10369" t="str">
            <v>Administrative Expenses Property/Building Rental</v>
          </cell>
          <cell r="H10369">
            <v>0</v>
          </cell>
          <cell r="I10369">
            <v>0</v>
          </cell>
          <cell r="J10369">
            <v>0</v>
          </cell>
          <cell r="K10369">
            <v>0</v>
          </cell>
          <cell r="L10369">
            <v>0</v>
          </cell>
          <cell r="M10369">
            <v>0</v>
          </cell>
          <cell r="N10369">
            <v>0</v>
          </cell>
          <cell r="O10369" t="str">
            <v>+++</v>
          </cell>
        </row>
        <row r="10370">
          <cell r="A10370" t="str">
            <v>650.45.41.000-6600.07</v>
          </cell>
          <cell r="B10370" t="str">
            <v>650</v>
          </cell>
          <cell r="C10370" t="str">
            <v>45</v>
          </cell>
          <cell r="D10370" t="str">
            <v>41</v>
          </cell>
          <cell r="E10370" t="str">
            <v>000</v>
          </cell>
          <cell r="F10370" t="str">
            <v>6600.07</v>
          </cell>
          <cell r="G10370" t="str">
            <v>Administrative Expenses Employee Recruitment</v>
          </cell>
          <cell r="H10370">
            <v>0</v>
          </cell>
          <cell r="I10370">
            <v>0</v>
          </cell>
          <cell r="J10370">
            <v>0</v>
          </cell>
          <cell r="K10370">
            <v>0</v>
          </cell>
          <cell r="L10370">
            <v>0</v>
          </cell>
          <cell r="M10370">
            <v>0</v>
          </cell>
          <cell r="N10370">
            <v>0</v>
          </cell>
          <cell r="O10370" t="str">
            <v>+++</v>
          </cell>
        </row>
        <row r="10371">
          <cell r="A10371" t="str">
            <v>650.45.41.000-6600.08</v>
          </cell>
          <cell r="B10371" t="str">
            <v>650</v>
          </cell>
          <cell r="C10371" t="str">
            <v>45</v>
          </cell>
          <cell r="D10371" t="str">
            <v>41</v>
          </cell>
          <cell r="E10371" t="str">
            <v>000</v>
          </cell>
          <cell r="F10371" t="str">
            <v>6600.08</v>
          </cell>
          <cell r="G10371" t="str">
            <v>Administrative Expenses Employee Recognition</v>
          </cell>
          <cell r="H10371">
            <v>0</v>
          </cell>
          <cell r="I10371">
            <v>0</v>
          </cell>
          <cell r="J10371">
            <v>0</v>
          </cell>
          <cell r="K10371">
            <v>0</v>
          </cell>
          <cell r="L10371">
            <v>0</v>
          </cell>
          <cell r="M10371">
            <v>0</v>
          </cell>
          <cell r="N10371">
            <v>0</v>
          </cell>
          <cell r="O10371" t="str">
            <v>+++</v>
          </cell>
        </row>
        <row r="10372">
          <cell r="A10372" t="str">
            <v>650.45.41.000-6600.14</v>
          </cell>
          <cell r="B10372" t="str">
            <v>650</v>
          </cell>
          <cell r="C10372" t="str">
            <v>45</v>
          </cell>
          <cell r="D10372" t="str">
            <v>41</v>
          </cell>
          <cell r="E10372" t="str">
            <v>000</v>
          </cell>
          <cell r="F10372" t="str">
            <v>6600.14</v>
          </cell>
          <cell r="G10372" t="str">
            <v>Administrative Expenses Filing/Recording Fee</v>
          </cell>
          <cell r="H10372">
            <v>0</v>
          </cell>
          <cell r="I10372">
            <v>0</v>
          </cell>
          <cell r="J10372">
            <v>0</v>
          </cell>
          <cell r="K10372">
            <v>0</v>
          </cell>
          <cell r="L10372">
            <v>0</v>
          </cell>
          <cell r="M10372">
            <v>0</v>
          </cell>
          <cell r="N10372">
            <v>0</v>
          </cell>
          <cell r="O10372" t="str">
            <v>+++</v>
          </cell>
        </row>
        <row r="10373">
          <cell r="A10373" t="str">
            <v>650.45.41.000-6600.24</v>
          </cell>
          <cell r="B10373" t="str">
            <v>650</v>
          </cell>
          <cell r="C10373" t="str">
            <v>45</v>
          </cell>
          <cell r="D10373" t="str">
            <v>41</v>
          </cell>
          <cell r="E10373" t="str">
            <v>000</v>
          </cell>
          <cell r="F10373" t="str">
            <v>6600.24</v>
          </cell>
          <cell r="G10373" t="str">
            <v>Administrative Expenses Marketing</v>
          </cell>
          <cell r="H10373">
            <v>0</v>
          </cell>
          <cell r="I10373">
            <v>0</v>
          </cell>
          <cell r="J10373">
            <v>0</v>
          </cell>
          <cell r="K10373">
            <v>0</v>
          </cell>
          <cell r="L10373">
            <v>0</v>
          </cell>
          <cell r="M10373">
            <v>0</v>
          </cell>
          <cell r="N10373">
            <v>0</v>
          </cell>
          <cell r="O10373" t="str">
            <v>+++</v>
          </cell>
        </row>
        <row r="10374">
          <cell r="A10374" t="str">
            <v>650.45.41.000-6600.25</v>
          </cell>
          <cell r="B10374" t="str">
            <v>650</v>
          </cell>
          <cell r="C10374" t="str">
            <v>45</v>
          </cell>
          <cell r="D10374" t="str">
            <v>41</v>
          </cell>
          <cell r="E10374" t="str">
            <v>000</v>
          </cell>
          <cell r="F10374" t="str">
            <v>6600.25</v>
          </cell>
          <cell r="G10374" t="str">
            <v>Administrative Expenses Support Services-Indirect Labor</v>
          </cell>
          <cell r="H10374">
            <v>0</v>
          </cell>
          <cell r="I10374">
            <v>0</v>
          </cell>
          <cell r="J10374">
            <v>0</v>
          </cell>
          <cell r="K10374">
            <v>0</v>
          </cell>
          <cell r="L10374">
            <v>0</v>
          </cell>
          <cell r="M10374">
            <v>0</v>
          </cell>
          <cell r="N10374">
            <v>0</v>
          </cell>
          <cell r="O10374" t="str">
            <v>+++</v>
          </cell>
        </row>
        <row r="10375">
          <cell r="A10375" t="str">
            <v>650.45.41.000-6600.26</v>
          </cell>
          <cell r="B10375" t="str">
            <v>650</v>
          </cell>
          <cell r="C10375" t="str">
            <v>45</v>
          </cell>
          <cell r="D10375" t="str">
            <v>41</v>
          </cell>
          <cell r="E10375" t="str">
            <v>000</v>
          </cell>
          <cell r="F10375" t="str">
            <v>6600.26</v>
          </cell>
          <cell r="G10375" t="str">
            <v>Administrative Expenses Support Services-IT</v>
          </cell>
          <cell r="H10375">
            <v>0</v>
          </cell>
          <cell r="I10375">
            <v>0</v>
          </cell>
          <cell r="J10375">
            <v>0</v>
          </cell>
          <cell r="K10375">
            <v>0</v>
          </cell>
          <cell r="L10375">
            <v>0</v>
          </cell>
          <cell r="M10375">
            <v>0</v>
          </cell>
          <cell r="N10375">
            <v>0</v>
          </cell>
          <cell r="O10375" t="str">
            <v>+++</v>
          </cell>
        </row>
        <row r="10376">
          <cell r="A10376" t="str">
            <v>650.45.41.000-6600.27</v>
          </cell>
          <cell r="B10376" t="str">
            <v>650</v>
          </cell>
          <cell r="C10376" t="str">
            <v>45</v>
          </cell>
          <cell r="D10376" t="str">
            <v>41</v>
          </cell>
          <cell r="E10376" t="str">
            <v>000</v>
          </cell>
          <cell r="F10376" t="str">
            <v>6600.27</v>
          </cell>
          <cell r="G10376" t="str">
            <v>Administrative Expenses Support Services-Direct Labor</v>
          </cell>
          <cell r="H10376">
            <v>0</v>
          </cell>
          <cell r="I10376">
            <v>0</v>
          </cell>
          <cell r="J10376">
            <v>0</v>
          </cell>
          <cell r="K10376">
            <v>0</v>
          </cell>
          <cell r="L10376">
            <v>0</v>
          </cell>
          <cell r="M10376">
            <v>0</v>
          </cell>
          <cell r="N10376">
            <v>0</v>
          </cell>
          <cell r="O10376" t="str">
            <v>+++</v>
          </cell>
        </row>
        <row r="10377">
          <cell r="A10377" t="str">
            <v>650.45.41.000-6600.29</v>
          </cell>
          <cell r="B10377" t="str">
            <v>650</v>
          </cell>
          <cell r="C10377" t="str">
            <v>45</v>
          </cell>
          <cell r="D10377" t="str">
            <v>41</v>
          </cell>
          <cell r="E10377" t="str">
            <v>000</v>
          </cell>
          <cell r="F10377" t="str">
            <v>6600.29</v>
          </cell>
          <cell r="G10377" t="str">
            <v>Administrative Expenses Administration &amp; Planning</v>
          </cell>
          <cell r="H10377">
            <v>0</v>
          </cell>
          <cell r="I10377">
            <v>0</v>
          </cell>
          <cell r="J10377">
            <v>0</v>
          </cell>
          <cell r="K10377">
            <v>0</v>
          </cell>
          <cell r="L10377">
            <v>0</v>
          </cell>
          <cell r="M10377">
            <v>0</v>
          </cell>
          <cell r="N10377">
            <v>0</v>
          </cell>
          <cell r="O10377" t="str">
            <v>+++</v>
          </cell>
        </row>
        <row r="10378">
          <cell r="A10378" t="str">
            <v>650.45.41.000-6600.30</v>
          </cell>
          <cell r="B10378" t="str">
            <v>650</v>
          </cell>
          <cell r="C10378" t="str">
            <v>45</v>
          </cell>
          <cell r="D10378" t="str">
            <v>41</v>
          </cell>
          <cell r="E10378" t="str">
            <v>000</v>
          </cell>
          <cell r="F10378" t="str">
            <v>6600.30</v>
          </cell>
          <cell r="G10378" t="str">
            <v>Administrative Expenses Other Expenses</v>
          </cell>
          <cell r="H10378">
            <v>0</v>
          </cell>
          <cell r="I10378">
            <v>0</v>
          </cell>
          <cell r="J10378">
            <v>0</v>
          </cell>
          <cell r="K10378">
            <v>0</v>
          </cell>
          <cell r="L10378">
            <v>0</v>
          </cell>
          <cell r="M10378">
            <v>0</v>
          </cell>
          <cell r="N10378">
            <v>0</v>
          </cell>
          <cell r="O10378" t="str">
            <v>+++</v>
          </cell>
        </row>
        <row r="10379">
          <cell r="A10379" t="str">
            <v>650.45.41.000-7000.03</v>
          </cell>
          <cell r="B10379" t="str">
            <v>650</v>
          </cell>
          <cell r="C10379" t="str">
            <v>45</v>
          </cell>
          <cell r="D10379" t="str">
            <v>41</v>
          </cell>
          <cell r="E10379" t="str">
            <v>000</v>
          </cell>
          <cell r="F10379" t="str">
            <v>7000.03</v>
          </cell>
          <cell r="G10379" t="str">
            <v>Capital Outlay Operations Equip-Minor</v>
          </cell>
          <cell r="H10379">
            <v>0</v>
          </cell>
          <cell r="I10379">
            <v>0</v>
          </cell>
          <cell r="J10379">
            <v>0</v>
          </cell>
          <cell r="K10379">
            <v>0</v>
          </cell>
          <cell r="L10379">
            <v>0</v>
          </cell>
          <cell r="M10379">
            <v>0</v>
          </cell>
          <cell r="N10379">
            <v>0</v>
          </cell>
          <cell r="O10379" t="str">
            <v>+++</v>
          </cell>
        </row>
        <row r="10380">
          <cell r="A10380" t="str">
            <v>650.45.41.000-7000.04</v>
          </cell>
          <cell r="B10380" t="str">
            <v>650</v>
          </cell>
          <cell r="C10380" t="str">
            <v>45</v>
          </cell>
          <cell r="D10380" t="str">
            <v>41</v>
          </cell>
          <cell r="E10380" t="str">
            <v>000</v>
          </cell>
          <cell r="F10380" t="str">
            <v>7000.04</v>
          </cell>
          <cell r="G10380" t="str">
            <v>Capital Outlay Operations Equipment-Major</v>
          </cell>
          <cell r="H10380">
            <v>0</v>
          </cell>
          <cell r="I10380">
            <v>0</v>
          </cell>
          <cell r="J10380">
            <v>0</v>
          </cell>
          <cell r="K10380">
            <v>0</v>
          </cell>
          <cell r="L10380">
            <v>0</v>
          </cell>
          <cell r="M10380">
            <v>0</v>
          </cell>
          <cell r="N10380">
            <v>0</v>
          </cell>
          <cell r="O10380" t="str">
            <v>+++</v>
          </cell>
        </row>
        <row r="10381">
          <cell r="A10381" t="str">
            <v>650.45.41.000-7000.07</v>
          </cell>
          <cell r="B10381" t="str">
            <v>650</v>
          </cell>
          <cell r="C10381" t="str">
            <v>45</v>
          </cell>
          <cell r="D10381" t="str">
            <v>41</v>
          </cell>
          <cell r="E10381" t="str">
            <v>000</v>
          </cell>
          <cell r="F10381" t="str">
            <v>7000.07</v>
          </cell>
          <cell r="G10381" t="str">
            <v>Capital Outlay Computer Hardware</v>
          </cell>
          <cell r="H10381">
            <v>0</v>
          </cell>
          <cell r="I10381">
            <v>0</v>
          </cell>
          <cell r="J10381">
            <v>0</v>
          </cell>
          <cell r="K10381">
            <v>0</v>
          </cell>
          <cell r="L10381">
            <v>0</v>
          </cell>
          <cell r="M10381">
            <v>0</v>
          </cell>
          <cell r="N10381">
            <v>0</v>
          </cell>
          <cell r="O10381" t="str">
            <v>+++</v>
          </cell>
        </row>
        <row r="10382">
          <cell r="A10382" t="str">
            <v>650.45.41.000-7000.08</v>
          </cell>
          <cell r="B10382" t="str">
            <v>650</v>
          </cell>
          <cell r="C10382" t="str">
            <v>45</v>
          </cell>
          <cell r="D10382" t="str">
            <v>41</v>
          </cell>
          <cell r="E10382" t="str">
            <v>000</v>
          </cell>
          <cell r="F10382" t="str">
            <v>7000.08</v>
          </cell>
          <cell r="G10382" t="str">
            <v>Capital Outlay Computer Software</v>
          </cell>
          <cell r="H10382">
            <v>0</v>
          </cell>
          <cell r="I10382">
            <v>0</v>
          </cell>
          <cell r="J10382">
            <v>0</v>
          </cell>
          <cell r="K10382">
            <v>0</v>
          </cell>
          <cell r="L10382">
            <v>0</v>
          </cell>
          <cell r="M10382">
            <v>0</v>
          </cell>
          <cell r="N10382">
            <v>0</v>
          </cell>
          <cell r="O10382" t="str">
            <v>+++</v>
          </cell>
        </row>
        <row r="10383">
          <cell r="A10383" t="str">
            <v>650.45.41.000-7000.12</v>
          </cell>
          <cell r="B10383" t="str">
            <v>650</v>
          </cell>
          <cell r="C10383" t="str">
            <v>45</v>
          </cell>
          <cell r="D10383" t="str">
            <v>41</v>
          </cell>
          <cell r="E10383" t="str">
            <v>000</v>
          </cell>
          <cell r="F10383" t="str">
            <v>7000.12</v>
          </cell>
          <cell r="G10383" t="str">
            <v>Capital Outlay Furniture</v>
          </cell>
          <cell r="H10383">
            <v>0</v>
          </cell>
          <cell r="I10383">
            <v>0</v>
          </cell>
          <cell r="J10383">
            <v>0</v>
          </cell>
          <cell r="K10383">
            <v>0</v>
          </cell>
          <cell r="L10383">
            <v>0</v>
          </cell>
          <cell r="M10383">
            <v>0</v>
          </cell>
          <cell r="N10383">
            <v>0</v>
          </cell>
          <cell r="O10383" t="str">
            <v>+++</v>
          </cell>
        </row>
        <row r="10384">
          <cell r="A10384" t="str">
            <v>650.45.41.000-7000.99</v>
          </cell>
          <cell r="B10384" t="str">
            <v>650</v>
          </cell>
          <cell r="C10384" t="str">
            <v>45</v>
          </cell>
          <cell r="D10384" t="str">
            <v>41</v>
          </cell>
          <cell r="E10384" t="str">
            <v>000</v>
          </cell>
          <cell r="F10384" t="str">
            <v>7000.99</v>
          </cell>
          <cell r="G10384" t="str">
            <v>Capital Outlay General</v>
          </cell>
          <cell r="H10384">
            <v>0</v>
          </cell>
          <cell r="I10384">
            <v>0</v>
          </cell>
          <cell r="J10384">
            <v>0</v>
          </cell>
          <cell r="K10384">
            <v>0</v>
          </cell>
          <cell r="L10384">
            <v>0</v>
          </cell>
          <cell r="M10384">
            <v>0</v>
          </cell>
          <cell r="N10384">
            <v>0</v>
          </cell>
          <cell r="O10384" t="str">
            <v>+++</v>
          </cell>
        </row>
        <row r="10385">
          <cell r="A10385" t="str">
            <v>660 - Solid W-5100.98</v>
          </cell>
          <cell r="B10385" t="str">
            <v>660</v>
          </cell>
          <cell r="C10385" t="str">
            <v xml:space="preserve">- </v>
          </cell>
          <cell r="D10385" t="str">
            <v>ol</v>
          </cell>
          <cell r="E10385" t="str">
            <v>d W</v>
          </cell>
          <cell r="F10385" t="str">
            <v>5100.98</v>
          </cell>
          <cell r="G10385" t="str">
            <v>Benefits GASB 75 Expense</v>
          </cell>
          <cell r="H10385">
            <v>0</v>
          </cell>
          <cell r="I10385">
            <v>0</v>
          </cell>
          <cell r="J10385">
            <v>0</v>
          </cell>
          <cell r="K10385">
            <v>0</v>
          </cell>
          <cell r="L10385">
            <v>0</v>
          </cell>
          <cell r="M10385">
            <v>0</v>
          </cell>
          <cell r="N10385">
            <v>0</v>
          </cell>
          <cell r="O10385" t="str">
            <v>+++</v>
          </cell>
        </row>
        <row r="10386">
          <cell r="A10386" t="str">
            <v>660.00.00.900-6700.01</v>
          </cell>
          <cell r="B10386" t="str">
            <v>660</v>
          </cell>
          <cell r="C10386" t="str">
            <v>00</v>
          </cell>
          <cell r="D10386" t="str">
            <v>00</v>
          </cell>
          <cell r="E10386" t="str">
            <v>900</v>
          </cell>
          <cell r="F10386" t="str">
            <v>6700.01</v>
          </cell>
          <cell r="G10386" t="str">
            <v>Depreciation Buildings</v>
          </cell>
          <cell r="H10386">
            <v>0</v>
          </cell>
          <cell r="I10386">
            <v>0</v>
          </cell>
          <cell r="J10386">
            <v>0</v>
          </cell>
          <cell r="K10386">
            <v>0</v>
          </cell>
          <cell r="L10386">
            <v>0</v>
          </cell>
          <cell r="M10386">
            <v>0</v>
          </cell>
          <cell r="N10386">
            <v>0</v>
          </cell>
          <cell r="O10386" t="str">
            <v>+++</v>
          </cell>
        </row>
        <row r="10387">
          <cell r="A10387" t="str">
            <v>660.00.00.900-6700.02</v>
          </cell>
          <cell r="B10387" t="str">
            <v>660</v>
          </cell>
          <cell r="C10387" t="str">
            <v>00</v>
          </cell>
          <cell r="D10387" t="str">
            <v>00</v>
          </cell>
          <cell r="E10387" t="str">
            <v>900</v>
          </cell>
          <cell r="F10387" t="str">
            <v>6700.02</v>
          </cell>
          <cell r="G10387" t="str">
            <v>Depreciation Building Improvements</v>
          </cell>
          <cell r="H10387">
            <v>0</v>
          </cell>
          <cell r="I10387">
            <v>0</v>
          </cell>
          <cell r="J10387">
            <v>0</v>
          </cell>
          <cell r="K10387">
            <v>0</v>
          </cell>
          <cell r="L10387">
            <v>0</v>
          </cell>
          <cell r="M10387">
            <v>0</v>
          </cell>
          <cell r="N10387">
            <v>0</v>
          </cell>
          <cell r="O10387" t="str">
            <v>+++</v>
          </cell>
        </row>
        <row r="10388">
          <cell r="A10388" t="str">
            <v>660.00.00.900-6700.03</v>
          </cell>
          <cell r="B10388" t="str">
            <v>660</v>
          </cell>
          <cell r="C10388" t="str">
            <v>00</v>
          </cell>
          <cell r="D10388" t="str">
            <v>00</v>
          </cell>
          <cell r="E10388" t="str">
            <v>900</v>
          </cell>
          <cell r="F10388" t="str">
            <v>6700.03</v>
          </cell>
          <cell r="G10388" t="str">
            <v>Depreciation Computer Hardware</v>
          </cell>
          <cell r="H10388">
            <v>0</v>
          </cell>
          <cell r="I10388">
            <v>0</v>
          </cell>
          <cell r="J10388">
            <v>0</v>
          </cell>
          <cell r="K10388">
            <v>0</v>
          </cell>
          <cell r="L10388">
            <v>0</v>
          </cell>
          <cell r="M10388">
            <v>0</v>
          </cell>
          <cell r="N10388">
            <v>0</v>
          </cell>
          <cell r="O10388" t="str">
            <v>+++</v>
          </cell>
        </row>
        <row r="10389">
          <cell r="A10389" t="str">
            <v>660.00.00.900-6700.04</v>
          </cell>
          <cell r="B10389" t="str">
            <v>660</v>
          </cell>
          <cell r="C10389" t="str">
            <v>00</v>
          </cell>
          <cell r="D10389" t="str">
            <v>00</v>
          </cell>
          <cell r="E10389" t="str">
            <v>900</v>
          </cell>
          <cell r="F10389" t="str">
            <v>6700.04</v>
          </cell>
          <cell r="G10389" t="str">
            <v>Depreciation Software</v>
          </cell>
          <cell r="H10389">
            <v>0</v>
          </cell>
          <cell r="I10389">
            <v>0</v>
          </cell>
          <cell r="J10389">
            <v>0</v>
          </cell>
          <cell r="K10389">
            <v>0</v>
          </cell>
          <cell r="L10389">
            <v>0</v>
          </cell>
          <cell r="M10389">
            <v>0</v>
          </cell>
          <cell r="N10389">
            <v>0</v>
          </cell>
          <cell r="O10389" t="str">
            <v>+++</v>
          </cell>
        </row>
        <row r="10390">
          <cell r="A10390" t="str">
            <v>660.00.00.900-6700.05</v>
          </cell>
          <cell r="B10390" t="str">
            <v>660</v>
          </cell>
          <cell r="C10390" t="str">
            <v>00</v>
          </cell>
          <cell r="D10390" t="str">
            <v>00</v>
          </cell>
          <cell r="E10390" t="str">
            <v>900</v>
          </cell>
          <cell r="F10390" t="str">
            <v>6700.05</v>
          </cell>
          <cell r="G10390" t="str">
            <v>Depreciation Machinery &amp; Equipment</v>
          </cell>
          <cell r="H10390">
            <v>0</v>
          </cell>
          <cell r="I10390">
            <v>0</v>
          </cell>
          <cell r="J10390">
            <v>0</v>
          </cell>
          <cell r="K10390">
            <v>0</v>
          </cell>
          <cell r="L10390">
            <v>0</v>
          </cell>
          <cell r="M10390">
            <v>0</v>
          </cell>
          <cell r="N10390">
            <v>0</v>
          </cell>
          <cell r="O10390" t="str">
            <v>+++</v>
          </cell>
        </row>
        <row r="10391">
          <cell r="A10391" t="str">
            <v>660.00.00.900-6700.06</v>
          </cell>
          <cell r="B10391" t="str">
            <v>660</v>
          </cell>
          <cell r="C10391" t="str">
            <v>00</v>
          </cell>
          <cell r="D10391" t="str">
            <v>00</v>
          </cell>
          <cell r="E10391" t="str">
            <v>900</v>
          </cell>
          <cell r="F10391" t="str">
            <v>6700.06</v>
          </cell>
          <cell r="G10391" t="str">
            <v>Depreciation Vehicles</v>
          </cell>
          <cell r="H10391">
            <v>0</v>
          </cell>
          <cell r="I10391">
            <v>0</v>
          </cell>
          <cell r="J10391">
            <v>0</v>
          </cell>
          <cell r="K10391">
            <v>0</v>
          </cell>
          <cell r="L10391">
            <v>0</v>
          </cell>
          <cell r="M10391">
            <v>0</v>
          </cell>
          <cell r="N10391">
            <v>0</v>
          </cell>
          <cell r="O10391" t="str">
            <v>+++</v>
          </cell>
        </row>
        <row r="10392">
          <cell r="A10392" t="str">
            <v>660.00.00.900-7000.01</v>
          </cell>
          <cell r="B10392" t="str">
            <v>660</v>
          </cell>
          <cell r="C10392" t="str">
            <v>00</v>
          </cell>
          <cell r="D10392" t="str">
            <v>00</v>
          </cell>
          <cell r="E10392" t="str">
            <v>900</v>
          </cell>
          <cell r="F10392" t="str">
            <v>7000.01</v>
          </cell>
          <cell r="G10392" t="str">
            <v>Capital Outlay Vehicles-Minor</v>
          </cell>
          <cell r="H10392">
            <v>0</v>
          </cell>
          <cell r="I10392">
            <v>0</v>
          </cell>
          <cell r="J10392">
            <v>0</v>
          </cell>
          <cell r="K10392">
            <v>0</v>
          </cell>
          <cell r="L10392">
            <v>0</v>
          </cell>
          <cell r="M10392">
            <v>0</v>
          </cell>
          <cell r="N10392">
            <v>0</v>
          </cell>
          <cell r="O10392" t="str">
            <v>+++</v>
          </cell>
        </row>
        <row r="10393">
          <cell r="A10393" t="str">
            <v>660.00.00.900-7000.02</v>
          </cell>
          <cell r="B10393" t="str">
            <v>660</v>
          </cell>
          <cell r="C10393" t="str">
            <v>00</v>
          </cell>
          <cell r="D10393" t="str">
            <v>00</v>
          </cell>
          <cell r="E10393" t="str">
            <v>900</v>
          </cell>
          <cell r="F10393" t="str">
            <v>7000.02</v>
          </cell>
          <cell r="G10393" t="str">
            <v>Capital Outlay Vehicles-Major</v>
          </cell>
          <cell r="H10393">
            <v>0</v>
          </cell>
          <cell r="I10393">
            <v>45161</v>
          </cell>
          <cell r="J10393">
            <v>45161</v>
          </cell>
          <cell r="K10393">
            <v>0</v>
          </cell>
          <cell r="L10393">
            <v>45160.23</v>
          </cell>
          <cell r="M10393">
            <v>0</v>
          </cell>
          <cell r="N10393">
            <v>0.77</v>
          </cell>
          <cell r="O10393">
            <v>1</v>
          </cell>
        </row>
        <row r="10394">
          <cell r="A10394" t="str">
            <v>660.00.00.900-7000.03</v>
          </cell>
          <cell r="B10394" t="str">
            <v>660</v>
          </cell>
          <cell r="C10394" t="str">
            <v>00</v>
          </cell>
          <cell r="D10394" t="str">
            <v>00</v>
          </cell>
          <cell r="E10394" t="str">
            <v>900</v>
          </cell>
          <cell r="F10394" t="str">
            <v>7000.03</v>
          </cell>
          <cell r="G10394" t="str">
            <v>Capital Outlay Operations Equip-Minor</v>
          </cell>
          <cell r="H10394">
            <v>300000</v>
          </cell>
          <cell r="I10394">
            <v>0</v>
          </cell>
          <cell r="J10394">
            <v>300000</v>
          </cell>
          <cell r="K10394">
            <v>0</v>
          </cell>
          <cell r="L10394">
            <v>0</v>
          </cell>
          <cell r="M10394">
            <v>0</v>
          </cell>
          <cell r="N10394">
            <v>300000</v>
          </cell>
          <cell r="O10394">
            <v>0</v>
          </cell>
        </row>
        <row r="10395">
          <cell r="A10395" t="str">
            <v>660.00.00.900-7000.04</v>
          </cell>
          <cell r="B10395" t="str">
            <v>660</v>
          </cell>
          <cell r="C10395" t="str">
            <v>00</v>
          </cell>
          <cell r="D10395" t="str">
            <v>00</v>
          </cell>
          <cell r="E10395" t="str">
            <v>900</v>
          </cell>
          <cell r="F10395" t="str">
            <v>7000.04</v>
          </cell>
          <cell r="G10395" t="str">
            <v>Capital Outlay Operations Equipment-Major</v>
          </cell>
          <cell r="H10395">
            <v>700000</v>
          </cell>
          <cell r="I10395">
            <v>25297</v>
          </cell>
          <cell r="J10395">
            <v>725297</v>
          </cell>
          <cell r="K10395">
            <v>0</v>
          </cell>
          <cell r="L10395">
            <v>0</v>
          </cell>
          <cell r="M10395">
            <v>0</v>
          </cell>
          <cell r="N10395">
            <v>725297</v>
          </cell>
          <cell r="O10395">
            <v>0</v>
          </cell>
        </row>
        <row r="10396">
          <cell r="A10396" t="str">
            <v>660.00.00.900-7000.06</v>
          </cell>
          <cell r="B10396" t="str">
            <v>660</v>
          </cell>
          <cell r="C10396" t="str">
            <v>00</v>
          </cell>
          <cell r="D10396" t="str">
            <v>00</v>
          </cell>
          <cell r="E10396" t="str">
            <v>900</v>
          </cell>
          <cell r="F10396" t="str">
            <v>7000.06</v>
          </cell>
          <cell r="G10396" t="str">
            <v>Capital Outlay Operations Appartus-Major</v>
          </cell>
          <cell r="H10396">
            <v>6755000</v>
          </cell>
          <cell r="I10396">
            <v>1919686</v>
          </cell>
          <cell r="J10396">
            <v>8674686</v>
          </cell>
          <cell r="K10396">
            <v>0</v>
          </cell>
          <cell r="L10396">
            <v>2678030.09</v>
          </cell>
          <cell r="M10396">
            <v>1200966.08</v>
          </cell>
          <cell r="N10396">
            <v>4795689.83</v>
          </cell>
          <cell r="O10396">
            <v>0.45</v>
          </cell>
        </row>
        <row r="10397">
          <cell r="A10397" t="str">
            <v>660.00.00.900-7000.07</v>
          </cell>
          <cell r="B10397" t="str">
            <v>660</v>
          </cell>
          <cell r="C10397" t="str">
            <v>00</v>
          </cell>
          <cell r="D10397" t="str">
            <v>00</v>
          </cell>
          <cell r="E10397" t="str">
            <v>900</v>
          </cell>
          <cell r="F10397" t="str">
            <v>7000.07</v>
          </cell>
          <cell r="G10397" t="str">
            <v>Capital Outlay Computer Hardware</v>
          </cell>
          <cell r="H10397">
            <v>0</v>
          </cell>
          <cell r="I10397">
            <v>0</v>
          </cell>
          <cell r="J10397">
            <v>0</v>
          </cell>
          <cell r="K10397">
            <v>0</v>
          </cell>
          <cell r="L10397">
            <v>0</v>
          </cell>
          <cell r="M10397">
            <v>0</v>
          </cell>
          <cell r="N10397">
            <v>0</v>
          </cell>
          <cell r="O10397" t="str">
            <v>+++</v>
          </cell>
        </row>
        <row r="10398">
          <cell r="A10398" t="str">
            <v>660.00.00.900-7000.08</v>
          </cell>
          <cell r="B10398" t="str">
            <v>660</v>
          </cell>
          <cell r="C10398" t="str">
            <v>00</v>
          </cell>
          <cell r="D10398" t="str">
            <v>00</v>
          </cell>
          <cell r="E10398" t="str">
            <v>900</v>
          </cell>
          <cell r="F10398" t="str">
            <v>7000.08</v>
          </cell>
          <cell r="G10398" t="str">
            <v>Capital Outlay Computer Software</v>
          </cell>
          <cell r="H10398">
            <v>220000</v>
          </cell>
          <cell r="I10398">
            <v>0</v>
          </cell>
          <cell r="J10398">
            <v>220000</v>
          </cell>
          <cell r="K10398">
            <v>0</v>
          </cell>
          <cell r="L10398">
            <v>0</v>
          </cell>
          <cell r="M10398">
            <v>0</v>
          </cell>
          <cell r="N10398">
            <v>220000</v>
          </cell>
          <cell r="O10398">
            <v>0</v>
          </cell>
        </row>
        <row r="10399">
          <cell r="A10399" t="str">
            <v>660.00.00.900-7000.09</v>
          </cell>
          <cell r="B10399" t="str">
            <v>660</v>
          </cell>
          <cell r="C10399" t="str">
            <v>00</v>
          </cell>
          <cell r="D10399" t="str">
            <v>00</v>
          </cell>
          <cell r="E10399" t="str">
            <v>900</v>
          </cell>
          <cell r="F10399" t="str">
            <v>7000.09</v>
          </cell>
          <cell r="G10399" t="str">
            <v>Capital Outlay Computer Conversion</v>
          </cell>
          <cell r="H10399">
            <v>0</v>
          </cell>
          <cell r="I10399">
            <v>0</v>
          </cell>
          <cell r="J10399">
            <v>0</v>
          </cell>
          <cell r="K10399">
            <v>0</v>
          </cell>
          <cell r="L10399">
            <v>0</v>
          </cell>
          <cell r="M10399">
            <v>0</v>
          </cell>
          <cell r="N10399">
            <v>0</v>
          </cell>
          <cell r="O10399" t="str">
            <v>+++</v>
          </cell>
        </row>
        <row r="10400">
          <cell r="A10400" t="str">
            <v>660.00.00.900-7000.13</v>
          </cell>
          <cell r="B10400" t="str">
            <v>660</v>
          </cell>
          <cell r="C10400" t="str">
            <v>00</v>
          </cell>
          <cell r="D10400" t="str">
            <v>00</v>
          </cell>
          <cell r="E10400" t="str">
            <v>900</v>
          </cell>
          <cell r="F10400" t="str">
            <v>7000.13</v>
          </cell>
          <cell r="G10400" t="str">
            <v>Capital Outlay Collection Containers-Res</v>
          </cell>
          <cell r="H10400">
            <v>0</v>
          </cell>
          <cell r="I10400">
            <v>0</v>
          </cell>
          <cell r="J10400">
            <v>0</v>
          </cell>
          <cell r="K10400">
            <v>0</v>
          </cell>
          <cell r="L10400">
            <v>0</v>
          </cell>
          <cell r="M10400">
            <v>0</v>
          </cell>
          <cell r="N10400">
            <v>0</v>
          </cell>
          <cell r="O10400" t="str">
            <v>+++</v>
          </cell>
        </row>
        <row r="10401">
          <cell r="A10401" t="str">
            <v>660.00.00.900-7000.14</v>
          </cell>
          <cell r="B10401" t="str">
            <v>660</v>
          </cell>
          <cell r="C10401" t="str">
            <v>00</v>
          </cell>
          <cell r="D10401" t="str">
            <v>00</v>
          </cell>
          <cell r="E10401" t="str">
            <v>900</v>
          </cell>
          <cell r="F10401" t="str">
            <v>7000.14</v>
          </cell>
          <cell r="G10401" t="str">
            <v>Capital Outlay Collection Containers-Commercial</v>
          </cell>
          <cell r="H10401">
            <v>0</v>
          </cell>
          <cell r="I10401">
            <v>0</v>
          </cell>
          <cell r="J10401">
            <v>0</v>
          </cell>
          <cell r="K10401">
            <v>0</v>
          </cell>
          <cell r="L10401">
            <v>0</v>
          </cell>
          <cell r="M10401">
            <v>0</v>
          </cell>
          <cell r="N10401">
            <v>0</v>
          </cell>
          <cell r="O10401" t="str">
            <v>+++</v>
          </cell>
        </row>
        <row r="10402">
          <cell r="A10402" t="str">
            <v>660.00.00.900-7000.99</v>
          </cell>
          <cell r="B10402" t="str">
            <v>660</v>
          </cell>
          <cell r="C10402" t="str">
            <v>00</v>
          </cell>
          <cell r="D10402" t="str">
            <v>00</v>
          </cell>
          <cell r="E10402" t="str">
            <v>900</v>
          </cell>
          <cell r="F10402" t="str">
            <v>7000.99</v>
          </cell>
          <cell r="G10402" t="str">
            <v>Capital Outlay General</v>
          </cell>
          <cell r="H10402">
            <v>6280</v>
          </cell>
          <cell r="I10402">
            <v>0</v>
          </cell>
          <cell r="J10402">
            <v>6280</v>
          </cell>
          <cell r="K10402">
            <v>0</v>
          </cell>
          <cell r="L10402">
            <v>0</v>
          </cell>
          <cell r="M10402">
            <v>0</v>
          </cell>
          <cell r="N10402">
            <v>6280</v>
          </cell>
          <cell r="O10402">
            <v>0</v>
          </cell>
        </row>
        <row r="10403">
          <cell r="A10403" t="str">
            <v>660.00.00.900-8250.01</v>
          </cell>
          <cell r="B10403" t="str">
            <v>660</v>
          </cell>
          <cell r="C10403" t="str">
            <v>00</v>
          </cell>
          <cell r="D10403" t="str">
            <v>00</v>
          </cell>
          <cell r="E10403" t="str">
            <v>900</v>
          </cell>
          <cell r="F10403" t="str">
            <v>8250.01</v>
          </cell>
          <cell r="G10403" t="str">
            <v>Capital Improvements-Solid Waste Land</v>
          </cell>
          <cell r="H10403">
            <v>0</v>
          </cell>
          <cell r="I10403">
            <v>0</v>
          </cell>
          <cell r="J10403">
            <v>0</v>
          </cell>
          <cell r="K10403">
            <v>0</v>
          </cell>
          <cell r="L10403">
            <v>0</v>
          </cell>
          <cell r="M10403">
            <v>0</v>
          </cell>
          <cell r="N10403">
            <v>0</v>
          </cell>
          <cell r="O10403" t="str">
            <v>+++</v>
          </cell>
        </row>
        <row r="10404">
          <cell r="A10404" t="str">
            <v>660.00.00.900-8250.99</v>
          </cell>
          <cell r="B10404" t="str">
            <v>660</v>
          </cell>
          <cell r="C10404" t="str">
            <v>00</v>
          </cell>
          <cell r="D10404" t="str">
            <v>00</v>
          </cell>
          <cell r="E10404" t="str">
            <v>900</v>
          </cell>
          <cell r="F10404" t="str">
            <v>8250.99</v>
          </cell>
          <cell r="G10404" t="str">
            <v>Capital Improvements-Solid Waste General</v>
          </cell>
          <cell r="H10404">
            <v>0</v>
          </cell>
          <cell r="I10404">
            <v>0</v>
          </cell>
          <cell r="J10404">
            <v>0</v>
          </cell>
          <cell r="K10404">
            <v>0</v>
          </cell>
          <cell r="L10404">
            <v>0</v>
          </cell>
          <cell r="M10404">
            <v>0</v>
          </cell>
          <cell r="N10404">
            <v>0</v>
          </cell>
          <cell r="O10404" t="str">
            <v>+++</v>
          </cell>
        </row>
        <row r="10405">
          <cell r="A10405" t="str">
            <v>660.00.00.900-8450.01</v>
          </cell>
          <cell r="B10405" t="str">
            <v>660</v>
          </cell>
          <cell r="C10405" t="str">
            <v>00</v>
          </cell>
          <cell r="D10405" t="str">
            <v>00</v>
          </cell>
          <cell r="E10405" t="str">
            <v>900</v>
          </cell>
          <cell r="F10405" t="str">
            <v>8450.01</v>
          </cell>
          <cell r="G10405" t="str">
            <v>Alternative Energy Food To Fuel</v>
          </cell>
          <cell r="H10405">
            <v>0</v>
          </cell>
          <cell r="I10405">
            <v>0</v>
          </cell>
          <cell r="J10405">
            <v>0</v>
          </cell>
          <cell r="K10405">
            <v>0</v>
          </cell>
          <cell r="L10405">
            <v>0</v>
          </cell>
          <cell r="M10405">
            <v>0</v>
          </cell>
          <cell r="N10405">
            <v>0</v>
          </cell>
          <cell r="O10405" t="str">
            <v>+++</v>
          </cell>
        </row>
        <row r="10406">
          <cell r="A10406" t="str">
            <v>660.00.00.900-9888.01</v>
          </cell>
          <cell r="B10406" t="str">
            <v>660</v>
          </cell>
          <cell r="C10406" t="str">
            <v>00</v>
          </cell>
          <cell r="D10406" t="str">
            <v>00</v>
          </cell>
          <cell r="E10406" t="str">
            <v>900</v>
          </cell>
          <cell r="F10406" t="str">
            <v>9888.01</v>
          </cell>
          <cell r="G10406" t="str">
            <v>Capital Asset Expenditure Adjustments  Current Year Additions</v>
          </cell>
          <cell r="H10406">
            <v>0</v>
          </cell>
          <cell r="I10406">
            <v>0</v>
          </cell>
          <cell r="J10406">
            <v>0</v>
          </cell>
          <cell r="K10406">
            <v>0</v>
          </cell>
          <cell r="L10406">
            <v>0</v>
          </cell>
          <cell r="M10406">
            <v>0</v>
          </cell>
          <cell r="N10406">
            <v>0</v>
          </cell>
          <cell r="O10406" t="str">
            <v>+++</v>
          </cell>
        </row>
        <row r="10407">
          <cell r="A10407" t="str">
            <v>660.00.00.900-9888.03</v>
          </cell>
          <cell r="B10407" t="str">
            <v>660</v>
          </cell>
          <cell r="C10407" t="str">
            <v>00</v>
          </cell>
          <cell r="D10407" t="str">
            <v>00</v>
          </cell>
          <cell r="E10407" t="str">
            <v>900</v>
          </cell>
          <cell r="F10407" t="str">
            <v>9888.03</v>
          </cell>
          <cell r="G10407" t="str">
            <v>Capital Asset Expenditure Adjustments  Disposals</v>
          </cell>
          <cell r="H10407">
            <v>0</v>
          </cell>
          <cell r="I10407">
            <v>0</v>
          </cell>
          <cell r="J10407">
            <v>0</v>
          </cell>
          <cell r="K10407">
            <v>0</v>
          </cell>
          <cell r="L10407">
            <v>0</v>
          </cell>
          <cell r="M10407">
            <v>0</v>
          </cell>
          <cell r="N10407">
            <v>0</v>
          </cell>
          <cell r="O10407" t="str">
            <v>+++</v>
          </cell>
        </row>
        <row r="10408">
          <cell r="A10408" t="str">
            <v>660.00.00.900-9888.04</v>
          </cell>
          <cell r="B10408" t="str">
            <v>660</v>
          </cell>
          <cell r="C10408" t="str">
            <v>00</v>
          </cell>
          <cell r="D10408" t="str">
            <v>00</v>
          </cell>
          <cell r="E10408" t="str">
            <v>900</v>
          </cell>
          <cell r="F10408" t="str">
            <v>9888.04</v>
          </cell>
          <cell r="G10408" t="str">
            <v>Capital Asset Expenditure Adjustments  Asset Transfer In</v>
          </cell>
          <cell r="H10408">
            <v>0</v>
          </cell>
          <cell r="I10408">
            <v>0</v>
          </cell>
          <cell r="J10408">
            <v>0</v>
          </cell>
          <cell r="K10408">
            <v>0</v>
          </cell>
          <cell r="L10408">
            <v>0</v>
          </cell>
          <cell r="M10408">
            <v>0</v>
          </cell>
          <cell r="N10408">
            <v>0</v>
          </cell>
          <cell r="O10408" t="str">
            <v>+++</v>
          </cell>
        </row>
        <row r="10409">
          <cell r="A10409" t="str">
            <v>660.00.00.900-9888.05</v>
          </cell>
          <cell r="B10409" t="str">
            <v>660</v>
          </cell>
          <cell r="C10409" t="str">
            <v>00</v>
          </cell>
          <cell r="D10409" t="str">
            <v>00</v>
          </cell>
          <cell r="E10409" t="str">
            <v>900</v>
          </cell>
          <cell r="F10409" t="str">
            <v>9888.05</v>
          </cell>
          <cell r="G10409" t="str">
            <v>Capital Asset Expenditure Adjustments  Asset Transfer Out</v>
          </cell>
          <cell r="H10409">
            <v>0</v>
          </cell>
          <cell r="I10409">
            <v>0</v>
          </cell>
          <cell r="J10409">
            <v>0</v>
          </cell>
          <cell r="K10409">
            <v>0</v>
          </cell>
          <cell r="L10409">
            <v>0</v>
          </cell>
          <cell r="M10409">
            <v>0</v>
          </cell>
          <cell r="N10409">
            <v>0</v>
          </cell>
          <cell r="O10409" t="str">
            <v>+++</v>
          </cell>
        </row>
        <row r="10410">
          <cell r="A10410" t="str">
            <v>660.05.00.150-5000.01</v>
          </cell>
          <cell r="B10410" t="str">
            <v>660</v>
          </cell>
          <cell r="C10410" t="str">
            <v>05</v>
          </cell>
          <cell r="D10410" t="str">
            <v>00</v>
          </cell>
          <cell r="E10410" t="str">
            <v>150</v>
          </cell>
          <cell r="F10410" t="str">
            <v>5000.01</v>
          </cell>
          <cell r="G10410" t="str">
            <v>Salaries Regular</v>
          </cell>
          <cell r="H10410">
            <v>42493</v>
          </cell>
          <cell r="I10410">
            <v>0</v>
          </cell>
          <cell r="J10410">
            <v>42493</v>
          </cell>
          <cell r="K10410">
            <v>0</v>
          </cell>
          <cell r="L10410">
            <v>0</v>
          </cell>
          <cell r="M10410">
            <v>5927.54</v>
          </cell>
          <cell r="N10410">
            <v>36565.46</v>
          </cell>
          <cell r="O10410">
            <v>0.14000000000000001</v>
          </cell>
        </row>
        <row r="10411">
          <cell r="A10411" t="str">
            <v>660.05.00.150-5000.02</v>
          </cell>
          <cell r="B10411" t="str">
            <v>660</v>
          </cell>
          <cell r="C10411" t="str">
            <v>05</v>
          </cell>
          <cell r="D10411" t="str">
            <v>00</v>
          </cell>
          <cell r="E10411" t="str">
            <v>150</v>
          </cell>
          <cell r="F10411" t="str">
            <v>5000.02</v>
          </cell>
          <cell r="G10411" t="str">
            <v>Salaries Part Time</v>
          </cell>
          <cell r="H10411">
            <v>0</v>
          </cell>
          <cell r="I10411">
            <v>0</v>
          </cell>
          <cell r="J10411">
            <v>0</v>
          </cell>
          <cell r="K10411">
            <v>0</v>
          </cell>
          <cell r="L10411">
            <v>0</v>
          </cell>
          <cell r="M10411">
            <v>0</v>
          </cell>
          <cell r="N10411">
            <v>0</v>
          </cell>
          <cell r="O10411" t="str">
            <v>+++</v>
          </cell>
        </row>
        <row r="10412">
          <cell r="A10412" t="str">
            <v>660.05.00.150-5000.03</v>
          </cell>
          <cell r="B10412" t="str">
            <v>660</v>
          </cell>
          <cell r="C10412" t="str">
            <v>05</v>
          </cell>
          <cell r="D10412" t="str">
            <v>00</v>
          </cell>
          <cell r="E10412" t="str">
            <v>150</v>
          </cell>
          <cell r="F10412" t="str">
            <v>5000.03</v>
          </cell>
          <cell r="G10412" t="str">
            <v>Salaries Overtime</v>
          </cell>
          <cell r="H10412">
            <v>0</v>
          </cell>
          <cell r="I10412">
            <v>0</v>
          </cell>
          <cell r="J10412">
            <v>0</v>
          </cell>
          <cell r="K10412">
            <v>0</v>
          </cell>
          <cell r="L10412">
            <v>0</v>
          </cell>
          <cell r="M10412">
            <v>0</v>
          </cell>
          <cell r="N10412">
            <v>0</v>
          </cell>
          <cell r="O10412" t="str">
            <v>+++</v>
          </cell>
        </row>
        <row r="10413">
          <cell r="A10413" t="str">
            <v>660.05.00.150-5000.04</v>
          </cell>
          <cell r="B10413" t="str">
            <v>660</v>
          </cell>
          <cell r="C10413" t="str">
            <v>05</v>
          </cell>
          <cell r="D10413" t="str">
            <v>00</v>
          </cell>
          <cell r="E10413" t="str">
            <v>150</v>
          </cell>
          <cell r="F10413" t="str">
            <v>5000.04</v>
          </cell>
          <cell r="G10413" t="str">
            <v>Salaries Holiday Pay</v>
          </cell>
          <cell r="H10413">
            <v>0</v>
          </cell>
          <cell r="I10413">
            <v>0</v>
          </cell>
          <cell r="J10413">
            <v>0</v>
          </cell>
          <cell r="K10413">
            <v>0</v>
          </cell>
          <cell r="L10413">
            <v>0</v>
          </cell>
          <cell r="M10413">
            <v>0</v>
          </cell>
          <cell r="N10413">
            <v>0</v>
          </cell>
          <cell r="O10413" t="str">
            <v>+++</v>
          </cell>
        </row>
        <row r="10414">
          <cell r="A10414" t="str">
            <v>660.05.00.150-5000.05</v>
          </cell>
          <cell r="B10414" t="str">
            <v>660</v>
          </cell>
          <cell r="C10414" t="str">
            <v>05</v>
          </cell>
          <cell r="D10414" t="str">
            <v>00</v>
          </cell>
          <cell r="E10414" t="str">
            <v>150</v>
          </cell>
          <cell r="F10414" t="str">
            <v>5000.05</v>
          </cell>
          <cell r="G10414" t="str">
            <v>Salaries Duty Pay</v>
          </cell>
          <cell r="H10414">
            <v>0</v>
          </cell>
          <cell r="I10414">
            <v>0</v>
          </cell>
          <cell r="J10414">
            <v>0</v>
          </cell>
          <cell r="K10414">
            <v>0</v>
          </cell>
          <cell r="L10414">
            <v>0</v>
          </cell>
          <cell r="M10414">
            <v>0</v>
          </cell>
          <cell r="N10414">
            <v>0</v>
          </cell>
          <cell r="O10414" t="str">
            <v>+++</v>
          </cell>
        </row>
        <row r="10415">
          <cell r="A10415" t="str">
            <v>660.05.00.150-5000.06</v>
          </cell>
          <cell r="B10415" t="str">
            <v>660</v>
          </cell>
          <cell r="C10415" t="str">
            <v>05</v>
          </cell>
          <cell r="D10415" t="str">
            <v>00</v>
          </cell>
          <cell r="E10415" t="str">
            <v>150</v>
          </cell>
          <cell r="F10415" t="str">
            <v>5000.06</v>
          </cell>
          <cell r="G10415" t="str">
            <v>Salaries Out of Class</v>
          </cell>
          <cell r="H10415">
            <v>420</v>
          </cell>
          <cell r="I10415">
            <v>0</v>
          </cell>
          <cell r="J10415">
            <v>420</v>
          </cell>
          <cell r="K10415">
            <v>0</v>
          </cell>
          <cell r="L10415">
            <v>0</v>
          </cell>
          <cell r="M10415">
            <v>0</v>
          </cell>
          <cell r="N10415">
            <v>420</v>
          </cell>
          <cell r="O10415">
            <v>0</v>
          </cell>
        </row>
        <row r="10416">
          <cell r="A10416" t="str">
            <v>660.05.00.150-5000.07</v>
          </cell>
          <cell r="B10416" t="str">
            <v>660</v>
          </cell>
          <cell r="C10416" t="str">
            <v>05</v>
          </cell>
          <cell r="D10416" t="str">
            <v>00</v>
          </cell>
          <cell r="E10416" t="str">
            <v>150</v>
          </cell>
          <cell r="F10416" t="str">
            <v>5000.07</v>
          </cell>
          <cell r="G10416" t="str">
            <v>Salaries Admin Leave Pay</v>
          </cell>
          <cell r="H10416">
            <v>800</v>
          </cell>
          <cell r="I10416">
            <v>0</v>
          </cell>
          <cell r="J10416">
            <v>800</v>
          </cell>
          <cell r="K10416">
            <v>0</v>
          </cell>
          <cell r="L10416">
            <v>0</v>
          </cell>
          <cell r="M10416">
            <v>0</v>
          </cell>
          <cell r="N10416">
            <v>800</v>
          </cell>
          <cell r="O10416">
            <v>0</v>
          </cell>
        </row>
        <row r="10417">
          <cell r="A10417" t="str">
            <v>660.05.00.150-5000.08</v>
          </cell>
          <cell r="B10417" t="str">
            <v>660</v>
          </cell>
          <cell r="C10417" t="str">
            <v>05</v>
          </cell>
          <cell r="D10417" t="str">
            <v>00</v>
          </cell>
          <cell r="E10417" t="str">
            <v>150</v>
          </cell>
          <cell r="F10417" t="str">
            <v>5000.08</v>
          </cell>
          <cell r="G10417" t="str">
            <v>Salaries Longevity Pay</v>
          </cell>
          <cell r="H10417">
            <v>520</v>
          </cell>
          <cell r="I10417">
            <v>0</v>
          </cell>
          <cell r="J10417">
            <v>520</v>
          </cell>
          <cell r="K10417">
            <v>0</v>
          </cell>
          <cell r="L10417">
            <v>0</v>
          </cell>
          <cell r="M10417">
            <v>0</v>
          </cell>
          <cell r="N10417">
            <v>520</v>
          </cell>
          <cell r="O10417">
            <v>0</v>
          </cell>
        </row>
        <row r="10418">
          <cell r="A10418" t="str">
            <v>660.05.00.150-5000.09</v>
          </cell>
          <cell r="B10418" t="str">
            <v>660</v>
          </cell>
          <cell r="C10418" t="str">
            <v>05</v>
          </cell>
          <cell r="D10418" t="str">
            <v>00</v>
          </cell>
          <cell r="E10418" t="str">
            <v>150</v>
          </cell>
          <cell r="F10418" t="str">
            <v>5000.09</v>
          </cell>
          <cell r="G10418" t="str">
            <v>Salaries Mutual Aid Overtime</v>
          </cell>
          <cell r="H10418">
            <v>0</v>
          </cell>
          <cell r="I10418">
            <v>0</v>
          </cell>
          <cell r="J10418">
            <v>0</v>
          </cell>
          <cell r="K10418">
            <v>0</v>
          </cell>
          <cell r="L10418">
            <v>0</v>
          </cell>
          <cell r="M10418">
            <v>0</v>
          </cell>
          <cell r="N10418">
            <v>0</v>
          </cell>
          <cell r="O10418" t="str">
            <v>+++</v>
          </cell>
        </row>
        <row r="10419">
          <cell r="A10419" t="str">
            <v>660.05.00.150-5000.10</v>
          </cell>
          <cell r="B10419" t="str">
            <v>660</v>
          </cell>
          <cell r="C10419" t="str">
            <v>05</v>
          </cell>
          <cell r="D10419" t="str">
            <v>00</v>
          </cell>
          <cell r="E10419" t="str">
            <v>150</v>
          </cell>
          <cell r="F10419" t="str">
            <v>5000.10</v>
          </cell>
          <cell r="G10419" t="str">
            <v>Salaries Furloughs</v>
          </cell>
          <cell r="H10419">
            <v>0</v>
          </cell>
          <cell r="I10419">
            <v>0</v>
          </cell>
          <cell r="J10419">
            <v>0</v>
          </cell>
          <cell r="K10419">
            <v>0</v>
          </cell>
          <cell r="L10419">
            <v>0</v>
          </cell>
          <cell r="M10419">
            <v>0</v>
          </cell>
          <cell r="N10419">
            <v>0</v>
          </cell>
          <cell r="O10419" t="str">
            <v>+++</v>
          </cell>
        </row>
        <row r="10420">
          <cell r="A10420" t="str">
            <v>660.05.00.150-5000.11</v>
          </cell>
          <cell r="B10420" t="str">
            <v>660</v>
          </cell>
          <cell r="C10420" t="str">
            <v>05</v>
          </cell>
          <cell r="D10420" t="str">
            <v>00</v>
          </cell>
          <cell r="E10420" t="str">
            <v>150</v>
          </cell>
          <cell r="F10420" t="str">
            <v>5000.11</v>
          </cell>
          <cell r="G10420" t="str">
            <v>Salaries Worker's Comp</v>
          </cell>
          <cell r="H10420">
            <v>0</v>
          </cell>
          <cell r="I10420">
            <v>0</v>
          </cell>
          <cell r="J10420">
            <v>0</v>
          </cell>
          <cell r="K10420">
            <v>0</v>
          </cell>
          <cell r="L10420">
            <v>0</v>
          </cell>
          <cell r="M10420">
            <v>0</v>
          </cell>
          <cell r="N10420">
            <v>0</v>
          </cell>
          <cell r="O10420" t="str">
            <v>+++</v>
          </cell>
        </row>
        <row r="10421">
          <cell r="A10421" t="str">
            <v>660.05.00.150-5000.12</v>
          </cell>
          <cell r="B10421" t="str">
            <v>660</v>
          </cell>
          <cell r="C10421" t="str">
            <v>05</v>
          </cell>
          <cell r="D10421" t="str">
            <v>00</v>
          </cell>
          <cell r="E10421" t="str">
            <v>150</v>
          </cell>
          <cell r="F10421" t="str">
            <v>5000.12</v>
          </cell>
          <cell r="G10421" t="str">
            <v>Salaries Compensated Absences</v>
          </cell>
          <cell r="H10421">
            <v>0</v>
          </cell>
          <cell r="I10421">
            <v>0</v>
          </cell>
          <cell r="J10421">
            <v>0</v>
          </cell>
          <cell r="K10421">
            <v>0</v>
          </cell>
          <cell r="L10421">
            <v>0</v>
          </cell>
          <cell r="M10421">
            <v>0</v>
          </cell>
          <cell r="N10421">
            <v>0</v>
          </cell>
          <cell r="O10421" t="str">
            <v>+++</v>
          </cell>
        </row>
        <row r="10422">
          <cell r="A10422" t="str">
            <v>660.05.00.150-5000.99</v>
          </cell>
          <cell r="B10422" t="str">
            <v>660</v>
          </cell>
          <cell r="C10422" t="str">
            <v>05</v>
          </cell>
          <cell r="D10422" t="str">
            <v>00</v>
          </cell>
          <cell r="E10422" t="str">
            <v>150</v>
          </cell>
          <cell r="F10422" t="str">
            <v>5000.99</v>
          </cell>
          <cell r="G10422" t="str">
            <v>Salaries New Personnel Requests</v>
          </cell>
          <cell r="H10422">
            <v>0</v>
          </cell>
          <cell r="I10422">
            <v>0</v>
          </cell>
          <cell r="J10422">
            <v>0</v>
          </cell>
          <cell r="K10422">
            <v>0</v>
          </cell>
          <cell r="L10422">
            <v>0</v>
          </cell>
          <cell r="M10422">
            <v>0</v>
          </cell>
          <cell r="N10422">
            <v>0</v>
          </cell>
          <cell r="O10422" t="str">
            <v>+++</v>
          </cell>
        </row>
        <row r="10423">
          <cell r="A10423" t="str">
            <v>660.05.00.150-5100.00</v>
          </cell>
          <cell r="B10423" t="str">
            <v>660</v>
          </cell>
          <cell r="C10423" t="str">
            <v>05</v>
          </cell>
          <cell r="D10423" t="str">
            <v>00</v>
          </cell>
          <cell r="E10423" t="str">
            <v>150</v>
          </cell>
          <cell r="F10423" t="str">
            <v>5100.00</v>
          </cell>
          <cell r="G10423" t="str">
            <v>Benefits PERS Pool Liability</v>
          </cell>
          <cell r="H10423">
            <v>8300</v>
          </cell>
          <cell r="I10423">
            <v>0</v>
          </cell>
          <cell r="J10423">
            <v>8300</v>
          </cell>
          <cell r="K10423">
            <v>0</v>
          </cell>
          <cell r="L10423">
            <v>0</v>
          </cell>
          <cell r="M10423">
            <v>999.3</v>
          </cell>
          <cell r="N10423">
            <v>7300.7</v>
          </cell>
          <cell r="O10423">
            <v>0.12</v>
          </cell>
        </row>
        <row r="10424">
          <cell r="A10424" t="str">
            <v>660.05.00.150-5100.01</v>
          </cell>
          <cell r="B10424" t="str">
            <v>660</v>
          </cell>
          <cell r="C10424" t="str">
            <v>05</v>
          </cell>
          <cell r="D10424" t="str">
            <v>00</v>
          </cell>
          <cell r="E10424" t="str">
            <v>150</v>
          </cell>
          <cell r="F10424" t="str">
            <v>5100.01</v>
          </cell>
          <cell r="G10424" t="str">
            <v>Benefits Retirement</v>
          </cell>
          <cell r="H10424">
            <v>1755</v>
          </cell>
          <cell r="I10424">
            <v>0</v>
          </cell>
          <cell r="J10424">
            <v>1755</v>
          </cell>
          <cell r="K10424">
            <v>0</v>
          </cell>
          <cell r="L10424">
            <v>0</v>
          </cell>
          <cell r="M10424">
            <v>286.8</v>
          </cell>
          <cell r="N10424">
            <v>1468.2</v>
          </cell>
          <cell r="O10424">
            <v>0.16</v>
          </cell>
        </row>
        <row r="10425">
          <cell r="A10425" t="str">
            <v>660.05.00.150-5100.02</v>
          </cell>
          <cell r="B10425" t="str">
            <v>660</v>
          </cell>
          <cell r="C10425" t="str">
            <v>05</v>
          </cell>
          <cell r="D10425" t="str">
            <v>00</v>
          </cell>
          <cell r="E10425" t="str">
            <v>150</v>
          </cell>
          <cell r="F10425" t="str">
            <v>5100.02</v>
          </cell>
          <cell r="G10425" t="str">
            <v>Benefits Health Insurance</v>
          </cell>
          <cell r="H10425">
            <v>6600</v>
          </cell>
          <cell r="I10425">
            <v>0</v>
          </cell>
          <cell r="J10425">
            <v>6600</v>
          </cell>
          <cell r="K10425">
            <v>0</v>
          </cell>
          <cell r="L10425">
            <v>0</v>
          </cell>
          <cell r="M10425">
            <v>623.52</v>
          </cell>
          <cell r="N10425">
            <v>5976.48</v>
          </cell>
          <cell r="O10425">
            <v>0.09</v>
          </cell>
        </row>
        <row r="10426">
          <cell r="A10426" t="str">
            <v>660.05.00.150-5100.03</v>
          </cell>
          <cell r="B10426" t="str">
            <v>660</v>
          </cell>
          <cell r="C10426" t="str">
            <v>05</v>
          </cell>
          <cell r="D10426" t="str">
            <v>00</v>
          </cell>
          <cell r="E10426" t="str">
            <v>150</v>
          </cell>
          <cell r="F10426" t="str">
            <v>5100.03</v>
          </cell>
          <cell r="G10426" t="str">
            <v>Benefits Dental Insurance</v>
          </cell>
          <cell r="H10426">
            <v>485</v>
          </cell>
          <cell r="I10426">
            <v>0</v>
          </cell>
          <cell r="J10426">
            <v>485</v>
          </cell>
          <cell r="K10426">
            <v>0</v>
          </cell>
          <cell r="L10426">
            <v>0</v>
          </cell>
          <cell r="M10426">
            <v>54.84</v>
          </cell>
          <cell r="N10426">
            <v>430.16</v>
          </cell>
          <cell r="O10426">
            <v>0.11</v>
          </cell>
        </row>
        <row r="10427">
          <cell r="A10427" t="str">
            <v>660.05.00.150-5100.04</v>
          </cell>
          <cell r="B10427" t="str">
            <v>660</v>
          </cell>
          <cell r="C10427" t="str">
            <v>05</v>
          </cell>
          <cell r="D10427" t="str">
            <v>00</v>
          </cell>
          <cell r="E10427" t="str">
            <v>150</v>
          </cell>
          <cell r="F10427" t="str">
            <v>5100.04</v>
          </cell>
          <cell r="G10427" t="str">
            <v>Benefits Vision Insurance</v>
          </cell>
          <cell r="H10427">
            <v>75</v>
          </cell>
          <cell r="I10427">
            <v>0</v>
          </cell>
          <cell r="J10427">
            <v>75</v>
          </cell>
          <cell r="K10427">
            <v>0</v>
          </cell>
          <cell r="L10427">
            <v>0</v>
          </cell>
          <cell r="M10427">
            <v>8.8800000000000008</v>
          </cell>
          <cell r="N10427">
            <v>66.12</v>
          </cell>
          <cell r="O10427">
            <v>0.12</v>
          </cell>
        </row>
        <row r="10428">
          <cell r="A10428" t="str">
            <v>660.05.00.150-5100.05</v>
          </cell>
          <cell r="B10428" t="str">
            <v>660</v>
          </cell>
          <cell r="C10428" t="str">
            <v>05</v>
          </cell>
          <cell r="D10428" t="str">
            <v>00</v>
          </cell>
          <cell r="E10428" t="str">
            <v>150</v>
          </cell>
          <cell r="F10428" t="str">
            <v>5100.05</v>
          </cell>
          <cell r="G10428" t="str">
            <v>Benefits Life Insurance</v>
          </cell>
          <cell r="H10428">
            <v>100</v>
          </cell>
          <cell r="I10428">
            <v>0</v>
          </cell>
          <cell r="J10428">
            <v>100</v>
          </cell>
          <cell r="K10428">
            <v>0</v>
          </cell>
          <cell r="L10428">
            <v>0</v>
          </cell>
          <cell r="M10428">
            <v>7</v>
          </cell>
          <cell r="N10428">
            <v>93</v>
          </cell>
          <cell r="O10428">
            <v>7.0000000000000007E-2</v>
          </cell>
        </row>
        <row r="10429">
          <cell r="A10429" t="str">
            <v>660.05.00.150-5100.06</v>
          </cell>
          <cell r="B10429" t="str">
            <v>660</v>
          </cell>
          <cell r="C10429" t="str">
            <v>05</v>
          </cell>
          <cell r="D10429" t="str">
            <v>00</v>
          </cell>
          <cell r="E10429" t="str">
            <v>150</v>
          </cell>
          <cell r="F10429" t="str">
            <v>5100.06</v>
          </cell>
          <cell r="G10429" t="str">
            <v>Benefits Worker's Comp</v>
          </cell>
          <cell r="H10429">
            <v>1210</v>
          </cell>
          <cell r="I10429">
            <v>0</v>
          </cell>
          <cell r="J10429">
            <v>1210</v>
          </cell>
          <cell r="K10429">
            <v>0</v>
          </cell>
          <cell r="L10429">
            <v>0</v>
          </cell>
          <cell r="M10429">
            <v>0</v>
          </cell>
          <cell r="N10429">
            <v>1210</v>
          </cell>
          <cell r="O10429">
            <v>0</v>
          </cell>
        </row>
        <row r="10430">
          <cell r="A10430" t="str">
            <v>660.05.00.150-5100.07</v>
          </cell>
          <cell r="B10430" t="str">
            <v>660</v>
          </cell>
          <cell r="C10430" t="str">
            <v>05</v>
          </cell>
          <cell r="D10430" t="str">
            <v>00</v>
          </cell>
          <cell r="E10430" t="str">
            <v>150</v>
          </cell>
          <cell r="F10430" t="str">
            <v>5100.07</v>
          </cell>
          <cell r="G10430" t="str">
            <v>Benefits Long Term Disability</v>
          </cell>
          <cell r="H10430">
            <v>240</v>
          </cell>
          <cell r="I10430">
            <v>0</v>
          </cell>
          <cell r="J10430">
            <v>240</v>
          </cell>
          <cell r="K10430">
            <v>0</v>
          </cell>
          <cell r="L10430">
            <v>0</v>
          </cell>
          <cell r="M10430">
            <v>22.16</v>
          </cell>
          <cell r="N10430">
            <v>217.84</v>
          </cell>
          <cell r="O10430">
            <v>0.09</v>
          </cell>
        </row>
        <row r="10431">
          <cell r="A10431" t="str">
            <v>660.05.00.150-5100.08</v>
          </cell>
          <cell r="B10431" t="str">
            <v>660</v>
          </cell>
          <cell r="C10431" t="str">
            <v>05</v>
          </cell>
          <cell r="D10431" t="str">
            <v>00</v>
          </cell>
          <cell r="E10431" t="str">
            <v>150</v>
          </cell>
          <cell r="F10431" t="str">
            <v>5100.08</v>
          </cell>
          <cell r="G10431" t="str">
            <v>Benefits Deferred Compensation</v>
          </cell>
          <cell r="H10431">
            <v>420</v>
          </cell>
          <cell r="I10431">
            <v>0</v>
          </cell>
          <cell r="J10431">
            <v>420</v>
          </cell>
          <cell r="K10431">
            <v>0</v>
          </cell>
          <cell r="L10431">
            <v>0</v>
          </cell>
          <cell r="M10431">
            <v>0</v>
          </cell>
          <cell r="N10431">
            <v>420</v>
          </cell>
          <cell r="O10431">
            <v>0</v>
          </cell>
        </row>
        <row r="10432">
          <cell r="A10432" t="str">
            <v>660.05.00.150-5100.09</v>
          </cell>
          <cell r="B10432" t="str">
            <v>660</v>
          </cell>
          <cell r="C10432" t="str">
            <v>05</v>
          </cell>
          <cell r="D10432" t="str">
            <v>00</v>
          </cell>
          <cell r="E10432" t="str">
            <v>150</v>
          </cell>
          <cell r="F10432" t="str">
            <v>5100.09</v>
          </cell>
          <cell r="G10432" t="str">
            <v>Benefits Unemployment Insurance</v>
          </cell>
          <cell r="H10432">
            <v>0</v>
          </cell>
          <cell r="I10432">
            <v>0</v>
          </cell>
          <cell r="J10432">
            <v>0</v>
          </cell>
          <cell r="K10432">
            <v>0</v>
          </cell>
          <cell r="L10432">
            <v>0</v>
          </cell>
          <cell r="M10432">
            <v>0</v>
          </cell>
          <cell r="N10432">
            <v>0</v>
          </cell>
          <cell r="O10432" t="str">
            <v>+++</v>
          </cell>
        </row>
        <row r="10433">
          <cell r="A10433" t="str">
            <v>660.05.00.150-5100.10</v>
          </cell>
          <cell r="B10433" t="str">
            <v>660</v>
          </cell>
          <cell r="C10433" t="str">
            <v>05</v>
          </cell>
          <cell r="D10433" t="str">
            <v>00</v>
          </cell>
          <cell r="E10433" t="str">
            <v>150</v>
          </cell>
          <cell r="F10433" t="str">
            <v>5100.10</v>
          </cell>
          <cell r="G10433" t="str">
            <v>Benefits Uniform Allowance</v>
          </cell>
          <cell r="H10433">
            <v>0</v>
          </cell>
          <cell r="I10433">
            <v>0</v>
          </cell>
          <cell r="J10433">
            <v>0</v>
          </cell>
          <cell r="K10433">
            <v>0</v>
          </cell>
          <cell r="L10433">
            <v>0</v>
          </cell>
          <cell r="M10433">
            <v>0</v>
          </cell>
          <cell r="N10433">
            <v>0</v>
          </cell>
          <cell r="O10433" t="str">
            <v>+++</v>
          </cell>
        </row>
        <row r="10434">
          <cell r="A10434" t="str">
            <v>660.05.00.150-5100.11</v>
          </cell>
          <cell r="B10434" t="str">
            <v>660</v>
          </cell>
          <cell r="C10434" t="str">
            <v>05</v>
          </cell>
          <cell r="D10434" t="str">
            <v>00</v>
          </cell>
          <cell r="E10434" t="str">
            <v>150</v>
          </cell>
          <cell r="F10434" t="str">
            <v>5100.11</v>
          </cell>
          <cell r="G10434" t="str">
            <v>Benefits Medicare</v>
          </cell>
          <cell r="H10434">
            <v>645</v>
          </cell>
          <cell r="I10434">
            <v>0</v>
          </cell>
          <cell r="J10434">
            <v>645</v>
          </cell>
          <cell r="K10434">
            <v>0</v>
          </cell>
          <cell r="L10434">
            <v>0</v>
          </cell>
          <cell r="M10434">
            <v>87</v>
          </cell>
          <cell r="N10434">
            <v>558</v>
          </cell>
          <cell r="O10434">
            <v>0.13</v>
          </cell>
        </row>
        <row r="10435">
          <cell r="A10435" t="str">
            <v>660.05.00.150-5100.12</v>
          </cell>
          <cell r="B10435" t="str">
            <v>660</v>
          </cell>
          <cell r="C10435" t="str">
            <v>05</v>
          </cell>
          <cell r="D10435" t="str">
            <v>00</v>
          </cell>
          <cell r="E10435" t="str">
            <v>150</v>
          </cell>
          <cell r="F10435" t="str">
            <v>5100.12</v>
          </cell>
          <cell r="G10435" t="str">
            <v>Benefits Annual Physical Exam</v>
          </cell>
          <cell r="H10435">
            <v>0</v>
          </cell>
          <cell r="I10435">
            <v>0</v>
          </cell>
          <cell r="J10435">
            <v>0</v>
          </cell>
          <cell r="K10435">
            <v>0</v>
          </cell>
          <cell r="L10435">
            <v>0</v>
          </cell>
          <cell r="M10435">
            <v>0</v>
          </cell>
          <cell r="N10435">
            <v>0</v>
          </cell>
          <cell r="O10435" t="str">
            <v>+++</v>
          </cell>
        </row>
        <row r="10436">
          <cell r="A10436" t="str">
            <v>660.05.00.150-5100.13</v>
          </cell>
          <cell r="B10436" t="str">
            <v>660</v>
          </cell>
          <cell r="C10436" t="str">
            <v>05</v>
          </cell>
          <cell r="D10436" t="str">
            <v>00</v>
          </cell>
          <cell r="E10436" t="str">
            <v>150</v>
          </cell>
          <cell r="F10436" t="str">
            <v>5100.13</v>
          </cell>
          <cell r="G10436" t="str">
            <v>Benefits Employee Assistance Program</v>
          </cell>
          <cell r="H10436">
            <v>0</v>
          </cell>
          <cell r="I10436">
            <v>0</v>
          </cell>
          <cell r="J10436">
            <v>0</v>
          </cell>
          <cell r="K10436">
            <v>0</v>
          </cell>
          <cell r="L10436">
            <v>0</v>
          </cell>
          <cell r="M10436">
            <v>0</v>
          </cell>
          <cell r="N10436">
            <v>0</v>
          </cell>
          <cell r="O10436" t="str">
            <v>+++</v>
          </cell>
        </row>
        <row r="10437">
          <cell r="A10437" t="str">
            <v>660.05.00.150-5100.14</v>
          </cell>
          <cell r="B10437" t="str">
            <v>660</v>
          </cell>
          <cell r="C10437" t="str">
            <v>05</v>
          </cell>
          <cell r="D10437" t="str">
            <v>00</v>
          </cell>
          <cell r="E10437" t="str">
            <v>150</v>
          </cell>
          <cell r="F10437" t="str">
            <v>5100.14</v>
          </cell>
          <cell r="G10437" t="str">
            <v>Benefits PPE</v>
          </cell>
          <cell r="H10437">
            <v>0</v>
          </cell>
          <cell r="I10437">
            <v>0</v>
          </cell>
          <cell r="J10437">
            <v>0</v>
          </cell>
          <cell r="K10437">
            <v>0</v>
          </cell>
          <cell r="L10437">
            <v>0</v>
          </cell>
          <cell r="M10437">
            <v>0</v>
          </cell>
          <cell r="N10437">
            <v>0</v>
          </cell>
          <cell r="O10437" t="str">
            <v>+++</v>
          </cell>
        </row>
        <row r="10438">
          <cell r="A10438" t="str">
            <v>660.05.00.150-5100.15</v>
          </cell>
          <cell r="B10438" t="str">
            <v>660</v>
          </cell>
          <cell r="C10438" t="str">
            <v>05</v>
          </cell>
          <cell r="D10438" t="str">
            <v>00</v>
          </cell>
          <cell r="E10438" t="str">
            <v>150</v>
          </cell>
          <cell r="F10438" t="str">
            <v>5100.15</v>
          </cell>
          <cell r="G10438" t="str">
            <v>Benefits Cell Phone Allowance</v>
          </cell>
          <cell r="H10438">
            <v>155</v>
          </cell>
          <cell r="I10438">
            <v>0</v>
          </cell>
          <cell r="J10438">
            <v>155</v>
          </cell>
          <cell r="K10438">
            <v>0</v>
          </cell>
          <cell r="L10438">
            <v>0</v>
          </cell>
          <cell r="M10438">
            <v>72</v>
          </cell>
          <cell r="N10438">
            <v>83</v>
          </cell>
          <cell r="O10438">
            <v>0.46</v>
          </cell>
        </row>
        <row r="10439">
          <cell r="A10439" t="str">
            <v>660.05.00.150-5100.16</v>
          </cell>
          <cell r="B10439" t="str">
            <v>660</v>
          </cell>
          <cell r="C10439" t="str">
            <v>05</v>
          </cell>
          <cell r="D10439" t="str">
            <v>00</v>
          </cell>
          <cell r="E10439" t="str">
            <v>150</v>
          </cell>
          <cell r="F10439" t="str">
            <v>5100.16</v>
          </cell>
          <cell r="G10439" t="str">
            <v>Benefits 1959 Survivor Retirement</v>
          </cell>
          <cell r="H10439">
            <v>0</v>
          </cell>
          <cell r="I10439">
            <v>0</v>
          </cell>
          <cell r="J10439">
            <v>0</v>
          </cell>
          <cell r="K10439">
            <v>0</v>
          </cell>
          <cell r="L10439">
            <v>0</v>
          </cell>
          <cell r="M10439">
            <v>0</v>
          </cell>
          <cell r="N10439">
            <v>0</v>
          </cell>
          <cell r="O10439" t="str">
            <v>+++</v>
          </cell>
        </row>
        <row r="10440">
          <cell r="A10440" t="str">
            <v>660.05.00.150-5100.17</v>
          </cell>
          <cell r="B10440" t="str">
            <v>660</v>
          </cell>
          <cell r="C10440" t="str">
            <v>05</v>
          </cell>
          <cell r="D10440" t="str">
            <v>00</v>
          </cell>
          <cell r="E10440" t="str">
            <v>150</v>
          </cell>
          <cell r="F10440" t="str">
            <v>5100.17</v>
          </cell>
          <cell r="G10440" t="str">
            <v>Benefits Other Post Employment Benefits</v>
          </cell>
          <cell r="H10440">
            <v>765</v>
          </cell>
          <cell r="I10440">
            <v>0</v>
          </cell>
          <cell r="J10440">
            <v>765</v>
          </cell>
          <cell r="K10440">
            <v>0</v>
          </cell>
          <cell r="L10440">
            <v>0</v>
          </cell>
          <cell r="M10440">
            <v>479.88</v>
          </cell>
          <cell r="N10440">
            <v>285.12</v>
          </cell>
          <cell r="O10440">
            <v>0.63</v>
          </cell>
        </row>
        <row r="10441">
          <cell r="A10441" t="str">
            <v>660.05.00.150-6000.01</v>
          </cell>
          <cell r="B10441" t="str">
            <v>660</v>
          </cell>
          <cell r="C10441" t="str">
            <v>05</v>
          </cell>
          <cell r="D10441" t="str">
            <v>00</v>
          </cell>
          <cell r="E10441" t="str">
            <v>150</v>
          </cell>
          <cell r="F10441" t="str">
            <v>6000.01</v>
          </cell>
          <cell r="G10441" t="str">
            <v>Professional Services General</v>
          </cell>
          <cell r="H10441">
            <v>58000</v>
          </cell>
          <cell r="I10441">
            <v>0</v>
          </cell>
          <cell r="J10441">
            <v>58000</v>
          </cell>
          <cell r="K10441">
            <v>0</v>
          </cell>
          <cell r="L10441">
            <v>0</v>
          </cell>
          <cell r="M10441">
            <v>0</v>
          </cell>
          <cell r="N10441">
            <v>58000</v>
          </cell>
          <cell r="O10441">
            <v>0</v>
          </cell>
        </row>
        <row r="10442">
          <cell r="A10442" t="str">
            <v>660.05.00.150-6200.02</v>
          </cell>
          <cell r="B10442" t="str">
            <v>660</v>
          </cell>
          <cell r="C10442" t="str">
            <v>05</v>
          </cell>
          <cell r="D10442" t="str">
            <v>00</v>
          </cell>
          <cell r="E10442" t="str">
            <v>150</v>
          </cell>
          <cell r="F10442" t="str">
            <v>6200.02</v>
          </cell>
          <cell r="G10442" t="str">
            <v>Supplies Special Department</v>
          </cell>
          <cell r="H10442">
            <v>0</v>
          </cell>
          <cell r="I10442">
            <v>0</v>
          </cell>
          <cell r="J10442">
            <v>0</v>
          </cell>
          <cell r="K10442">
            <v>0</v>
          </cell>
          <cell r="L10442">
            <v>0</v>
          </cell>
          <cell r="M10442">
            <v>0</v>
          </cell>
          <cell r="N10442">
            <v>0</v>
          </cell>
          <cell r="O10442" t="str">
            <v>+++</v>
          </cell>
        </row>
        <row r="10443">
          <cell r="A10443" t="str">
            <v>660.05.00.160-5000.01</v>
          </cell>
          <cell r="B10443" t="str">
            <v>660</v>
          </cell>
          <cell r="C10443" t="str">
            <v>05</v>
          </cell>
          <cell r="D10443" t="str">
            <v>00</v>
          </cell>
          <cell r="E10443" t="str">
            <v>160</v>
          </cell>
          <cell r="F10443" t="str">
            <v>5000.01</v>
          </cell>
          <cell r="G10443" t="str">
            <v>Salaries Regular</v>
          </cell>
          <cell r="H10443">
            <v>196365</v>
          </cell>
          <cell r="I10443">
            <v>0</v>
          </cell>
          <cell r="J10443">
            <v>196365</v>
          </cell>
          <cell r="K10443">
            <v>0</v>
          </cell>
          <cell r="L10443">
            <v>0</v>
          </cell>
          <cell r="M10443">
            <v>69230.710000000006</v>
          </cell>
          <cell r="N10443">
            <v>127134.29</v>
          </cell>
          <cell r="O10443">
            <v>0.35</v>
          </cell>
        </row>
        <row r="10444">
          <cell r="A10444" t="str">
            <v>660.05.00.160-5000.02</v>
          </cell>
          <cell r="B10444" t="str">
            <v>660</v>
          </cell>
          <cell r="C10444" t="str">
            <v>05</v>
          </cell>
          <cell r="D10444" t="str">
            <v>00</v>
          </cell>
          <cell r="E10444" t="str">
            <v>160</v>
          </cell>
          <cell r="F10444" t="str">
            <v>5000.02</v>
          </cell>
          <cell r="G10444" t="str">
            <v>Salaries Part Time</v>
          </cell>
          <cell r="H10444">
            <v>4425</v>
          </cell>
          <cell r="I10444">
            <v>0</v>
          </cell>
          <cell r="J10444">
            <v>4425</v>
          </cell>
          <cell r="K10444">
            <v>0</v>
          </cell>
          <cell r="L10444">
            <v>0</v>
          </cell>
          <cell r="M10444">
            <v>0</v>
          </cell>
          <cell r="N10444">
            <v>4425</v>
          </cell>
          <cell r="O10444">
            <v>0</v>
          </cell>
        </row>
        <row r="10445">
          <cell r="A10445" t="str">
            <v>660.05.00.160-5000.03</v>
          </cell>
          <cell r="B10445" t="str">
            <v>660</v>
          </cell>
          <cell r="C10445" t="str">
            <v>05</v>
          </cell>
          <cell r="D10445" t="str">
            <v>00</v>
          </cell>
          <cell r="E10445" t="str">
            <v>160</v>
          </cell>
          <cell r="F10445" t="str">
            <v>5000.03</v>
          </cell>
          <cell r="G10445" t="str">
            <v>Salaries Overtime</v>
          </cell>
          <cell r="H10445">
            <v>0</v>
          </cell>
          <cell r="I10445">
            <v>0</v>
          </cell>
          <cell r="J10445">
            <v>0</v>
          </cell>
          <cell r="K10445">
            <v>0</v>
          </cell>
          <cell r="L10445">
            <v>0</v>
          </cell>
          <cell r="M10445">
            <v>2.82</v>
          </cell>
          <cell r="N10445">
            <v>-2.82</v>
          </cell>
          <cell r="O10445" t="str">
            <v>+++</v>
          </cell>
        </row>
        <row r="10446">
          <cell r="A10446" t="str">
            <v>660.05.00.160-5000.04</v>
          </cell>
          <cell r="B10446" t="str">
            <v>660</v>
          </cell>
          <cell r="C10446" t="str">
            <v>05</v>
          </cell>
          <cell r="D10446" t="str">
            <v>00</v>
          </cell>
          <cell r="E10446" t="str">
            <v>160</v>
          </cell>
          <cell r="F10446" t="str">
            <v>5000.04</v>
          </cell>
          <cell r="G10446" t="str">
            <v>Salaries Holiday Pay</v>
          </cell>
          <cell r="H10446">
            <v>0</v>
          </cell>
          <cell r="I10446">
            <v>0</v>
          </cell>
          <cell r="J10446">
            <v>0</v>
          </cell>
          <cell r="K10446">
            <v>0</v>
          </cell>
          <cell r="L10446">
            <v>0</v>
          </cell>
          <cell r="M10446">
            <v>0</v>
          </cell>
          <cell r="N10446">
            <v>0</v>
          </cell>
          <cell r="O10446" t="str">
            <v>+++</v>
          </cell>
        </row>
        <row r="10447">
          <cell r="A10447" t="str">
            <v>660.05.00.160-5000.05</v>
          </cell>
          <cell r="B10447" t="str">
            <v>660</v>
          </cell>
          <cell r="C10447" t="str">
            <v>05</v>
          </cell>
          <cell r="D10447" t="str">
            <v>00</v>
          </cell>
          <cell r="E10447" t="str">
            <v>160</v>
          </cell>
          <cell r="F10447" t="str">
            <v>5000.05</v>
          </cell>
          <cell r="G10447" t="str">
            <v>Salaries Duty Pay</v>
          </cell>
          <cell r="H10447">
            <v>0</v>
          </cell>
          <cell r="I10447">
            <v>0</v>
          </cell>
          <cell r="J10447">
            <v>0</v>
          </cell>
          <cell r="K10447">
            <v>0</v>
          </cell>
          <cell r="L10447">
            <v>0</v>
          </cell>
          <cell r="M10447">
            <v>0</v>
          </cell>
          <cell r="N10447">
            <v>0</v>
          </cell>
          <cell r="O10447" t="str">
            <v>+++</v>
          </cell>
        </row>
        <row r="10448">
          <cell r="A10448" t="str">
            <v>660.05.00.160-5000.06</v>
          </cell>
          <cell r="B10448" t="str">
            <v>660</v>
          </cell>
          <cell r="C10448" t="str">
            <v>05</v>
          </cell>
          <cell r="D10448" t="str">
            <v>00</v>
          </cell>
          <cell r="E10448" t="str">
            <v>160</v>
          </cell>
          <cell r="F10448" t="str">
            <v>5000.06</v>
          </cell>
          <cell r="G10448" t="str">
            <v>Salaries Out of Class</v>
          </cell>
          <cell r="H10448">
            <v>0</v>
          </cell>
          <cell r="I10448">
            <v>0</v>
          </cell>
          <cell r="J10448">
            <v>0</v>
          </cell>
          <cell r="K10448">
            <v>0</v>
          </cell>
          <cell r="L10448">
            <v>0</v>
          </cell>
          <cell r="M10448">
            <v>0</v>
          </cell>
          <cell r="N10448">
            <v>0</v>
          </cell>
          <cell r="O10448" t="str">
            <v>+++</v>
          </cell>
        </row>
        <row r="10449">
          <cell r="A10449" t="str">
            <v>660.05.00.160-5000.07</v>
          </cell>
          <cell r="B10449" t="str">
            <v>660</v>
          </cell>
          <cell r="C10449" t="str">
            <v>05</v>
          </cell>
          <cell r="D10449" t="str">
            <v>00</v>
          </cell>
          <cell r="E10449" t="str">
            <v>160</v>
          </cell>
          <cell r="F10449" t="str">
            <v>5000.07</v>
          </cell>
          <cell r="G10449" t="str">
            <v>Salaries Admin Leave Pay</v>
          </cell>
          <cell r="H10449">
            <v>485</v>
          </cell>
          <cell r="I10449">
            <v>0</v>
          </cell>
          <cell r="J10449">
            <v>485</v>
          </cell>
          <cell r="K10449">
            <v>0</v>
          </cell>
          <cell r="L10449">
            <v>0</v>
          </cell>
          <cell r="M10449">
            <v>909.72</v>
          </cell>
          <cell r="N10449">
            <v>-424.72</v>
          </cell>
          <cell r="O10449">
            <v>1.88</v>
          </cell>
        </row>
        <row r="10450">
          <cell r="A10450" t="str">
            <v>660.05.00.160-5000.08</v>
          </cell>
          <cell r="B10450" t="str">
            <v>660</v>
          </cell>
          <cell r="C10450" t="str">
            <v>05</v>
          </cell>
          <cell r="D10450" t="str">
            <v>00</v>
          </cell>
          <cell r="E10450" t="str">
            <v>160</v>
          </cell>
          <cell r="F10450" t="str">
            <v>5000.08</v>
          </cell>
          <cell r="G10450" t="str">
            <v>Salaries Longevity Pay</v>
          </cell>
          <cell r="H10450">
            <v>800</v>
          </cell>
          <cell r="I10450">
            <v>0</v>
          </cell>
          <cell r="J10450">
            <v>800</v>
          </cell>
          <cell r="K10450">
            <v>0</v>
          </cell>
          <cell r="L10450">
            <v>0</v>
          </cell>
          <cell r="M10450">
            <v>365.7</v>
          </cell>
          <cell r="N10450">
            <v>434.3</v>
          </cell>
          <cell r="O10450">
            <v>0.46</v>
          </cell>
        </row>
        <row r="10451">
          <cell r="A10451" t="str">
            <v>660.05.00.160-5000.09</v>
          </cell>
          <cell r="B10451" t="str">
            <v>660</v>
          </cell>
          <cell r="C10451" t="str">
            <v>05</v>
          </cell>
          <cell r="D10451" t="str">
            <v>00</v>
          </cell>
          <cell r="E10451" t="str">
            <v>160</v>
          </cell>
          <cell r="F10451" t="str">
            <v>5000.09</v>
          </cell>
          <cell r="G10451" t="str">
            <v>Salaries Mutual Aid Overtime</v>
          </cell>
          <cell r="H10451">
            <v>0</v>
          </cell>
          <cell r="I10451">
            <v>0</v>
          </cell>
          <cell r="J10451">
            <v>0</v>
          </cell>
          <cell r="K10451">
            <v>0</v>
          </cell>
          <cell r="L10451">
            <v>0</v>
          </cell>
          <cell r="M10451">
            <v>0</v>
          </cell>
          <cell r="N10451">
            <v>0</v>
          </cell>
          <cell r="O10451" t="str">
            <v>+++</v>
          </cell>
        </row>
        <row r="10452">
          <cell r="A10452" t="str">
            <v>660.05.00.160-5000.10</v>
          </cell>
          <cell r="B10452" t="str">
            <v>660</v>
          </cell>
          <cell r="C10452" t="str">
            <v>05</v>
          </cell>
          <cell r="D10452" t="str">
            <v>00</v>
          </cell>
          <cell r="E10452" t="str">
            <v>160</v>
          </cell>
          <cell r="F10452" t="str">
            <v>5000.10</v>
          </cell>
          <cell r="G10452" t="str">
            <v>Salaries Furloughs</v>
          </cell>
          <cell r="H10452">
            <v>0</v>
          </cell>
          <cell r="I10452">
            <v>0</v>
          </cell>
          <cell r="J10452">
            <v>0</v>
          </cell>
          <cell r="K10452">
            <v>0</v>
          </cell>
          <cell r="L10452">
            <v>0</v>
          </cell>
          <cell r="M10452">
            <v>0</v>
          </cell>
          <cell r="N10452">
            <v>0</v>
          </cell>
          <cell r="O10452" t="str">
            <v>+++</v>
          </cell>
        </row>
        <row r="10453">
          <cell r="A10453" t="str">
            <v>660.05.00.160-5000.11</v>
          </cell>
          <cell r="B10453" t="str">
            <v>660</v>
          </cell>
          <cell r="C10453" t="str">
            <v>05</v>
          </cell>
          <cell r="D10453" t="str">
            <v>00</v>
          </cell>
          <cell r="E10453" t="str">
            <v>160</v>
          </cell>
          <cell r="F10453" t="str">
            <v>5000.11</v>
          </cell>
          <cell r="G10453" t="str">
            <v>Salaries Worker's Comp</v>
          </cell>
          <cell r="H10453">
            <v>0</v>
          </cell>
          <cell r="I10453">
            <v>0</v>
          </cell>
          <cell r="J10453">
            <v>0</v>
          </cell>
          <cell r="K10453">
            <v>0</v>
          </cell>
          <cell r="L10453">
            <v>0</v>
          </cell>
          <cell r="M10453">
            <v>0</v>
          </cell>
          <cell r="N10453">
            <v>0</v>
          </cell>
          <cell r="O10453" t="str">
            <v>+++</v>
          </cell>
        </row>
        <row r="10454">
          <cell r="A10454" t="str">
            <v>660.05.00.160-5000.12</v>
          </cell>
          <cell r="B10454" t="str">
            <v>660</v>
          </cell>
          <cell r="C10454" t="str">
            <v>05</v>
          </cell>
          <cell r="D10454" t="str">
            <v>00</v>
          </cell>
          <cell r="E10454" t="str">
            <v>160</v>
          </cell>
          <cell r="F10454" t="str">
            <v>5000.12</v>
          </cell>
          <cell r="G10454" t="str">
            <v>Salaries Compensated Absences</v>
          </cell>
          <cell r="H10454">
            <v>0</v>
          </cell>
          <cell r="I10454">
            <v>0</v>
          </cell>
          <cell r="J10454">
            <v>0</v>
          </cell>
          <cell r="K10454">
            <v>0</v>
          </cell>
          <cell r="L10454">
            <v>0</v>
          </cell>
          <cell r="M10454">
            <v>0</v>
          </cell>
          <cell r="N10454">
            <v>0</v>
          </cell>
          <cell r="O10454" t="str">
            <v>+++</v>
          </cell>
        </row>
        <row r="10455">
          <cell r="A10455" t="str">
            <v>660.05.00.160-5000.99</v>
          </cell>
          <cell r="B10455" t="str">
            <v>660</v>
          </cell>
          <cell r="C10455" t="str">
            <v>05</v>
          </cell>
          <cell r="D10455" t="str">
            <v>00</v>
          </cell>
          <cell r="E10455" t="str">
            <v>160</v>
          </cell>
          <cell r="F10455" t="str">
            <v>5000.99</v>
          </cell>
          <cell r="G10455" t="str">
            <v>Salaries New Personnel Requests</v>
          </cell>
          <cell r="H10455">
            <v>0</v>
          </cell>
          <cell r="I10455">
            <v>0</v>
          </cell>
          <cell r="J10455">
            <v>0</v>
          </cell>
          <cell r="K10455">
            <v>0</v>
          </cell>
          <cell r="L10455">
            <v>0</v>
          </cell>
          <cell r="M10455">
            <v>0</v>
          </cell>
          <cell r="N10455">
            <v>0</v>
          </cell>
          <cell r="O10455" t="str">
            <v>+++</v>
          </cell>
        </row>
        <row r="10456">
          <cell r="A10456" t="str">
            <v>660.05.00.160-5100.00</v>
          </cell>
          <cell r="B10456" t="str">
            <v>660</v>
          </cell>
          <cell r="C10456" t="str">
            <v>05</v>
          </cell>
          <cell r="D10456" t="str">
            <v>00</v>
          </cell>
          <cell r="E10456" t="str">
            <v>160</v>
          </cell>
          <cell r="F10456" t="str">
            <v>5100.00</v>
          </cell>
          <cell r="G10456" t="str">
            <v>Benefits PERS Pool Liability</v>
          </cell>
          <cell r="H10456">
            <v>36170</v>
          </cell>
          <cell r="I10456">
            <v>0</v>
          </cell>
          <cell r="J10456">
            <v>36170</v>
          </cell>
          <cell r="K10456">
            <v>0</v>
          </cell>
          <cell r="L10456">
            <v>0</v>
          </cell>
          <cell r="M10456">
            <v>11583.53</v>
          </cell>
          <cell r="N10456">
            <v>24586.47</v>
          </cell>
          <cell r="O10456">
            <v>0.32</v>
          </cell>
        </row>
        <row r="10457">
          <cell r="A10457" t="str">
            <v>660.05.00.160-5100.01</v>
          </cell>
          <cell r="B10457" t="str">
            <v>660</v>
          </cell>
          <cell r="C10457" t="str">
            <v>05</v>
          </cell>
          <cell r="D10457" t="str">
            <v>00</v>
          </cell>
          <cell r="E10457" t="str">
            <v>160</v>
          </cell>
          <cell r="F10457" t="str">
            <v>5100.01</v>
          </cell>
          <cell r="G10457" t="str">
            <v>Benefits Retirement</v>
          </cell>
          <cell r="H10457">
            <v>17980</v>
          </cell>
          <cell r="I10457">
            <v>0</v>
          </cell>
          <cell r="J10457">
            <v>17980</v>
          </cell>
          <cell r="K10457">
            <v>0</v>
          </cell>
          <cell r="L10457">
            <v>0</v>
          </cell>
          <cell r="M10457">
            <v>5647.75</v>
          </cell>
          <cell r="N10457">
            <v>12332.25</v>
          </cell>
          <cell r="O10457">
            <v>0.31</v>
          </cell>
        </row>
        <row r="10458">
          <cell r="A10458" t="str">
            <v>660.05.00.160-5100.02</v>
          </cell>
          <cell r="B10458" t="str">
            <v>660</v>
          </cell>
          <cell r="C10458" t="str">
            <v>05</v>
          </cell>
          <cell r="D10458" t="str">
            <v>00</v>
          </cell>
          <cell r="E10458" t="str">
            <v>160</v>
          </cell>
          <cell r="F10458" t="str">
            <v>5100.02</v>
          </cell>
          <cell r="G10458" t="str">
            <v>Benefits Health Insurance</v>
          </cell>
          <cell r="H10458">
            <v>31910</v>
          </cell>
          <cell r="I10458">
            <v>0</v>
          </cell>
          <cell r="J10458">
            <v>31910</v>
          </cell>
          <cell r="K10458">
            <v>0</v>
          </cell>
          <cell r="L10458">
            <v>0</v>
          </cell>
          <cell r="M10458">
            <v>11084.23</v>
          </cell>
          <cell r="N10458">
            <v>20825.77</v>
          </cell>
          <cell r="O10458">
            <v>0.35</v>
          </cell>
        </row>
        <row r="10459">
          <cell r="A10459" t="str">
            <v>660.05.00.160-5100.03</v>
          </cell>
          <cell r="B10459" t="str">
            <v>660</v>
          </cell>
          <cell r="C10459" t="str">
            <v>05</v>
          </cell>
          <cell r="D10459" t="str">
            <v>00</v>
          </cell>
          <cell r="E10459" t="str">
            <v>160</v>
          </cell>
          <cell r="F10459" t="str">
            <v>5100.03</v>
          </cell>
          <cell r="G10459" t="str">
            <v>Benefits Dental Insurance</v>
          </cell>
          <cell r="H10459">
            <v>3785</v>
          </cell>
          <cell r="I10459">
            <v>0</v>
          </cell>
          <cell r="J10459">
            <v>3785</v>
          </cell>
          <cell r="K10459">
            <v>0</v>
          </cell>
          <cell r="L10459">
            <v>0</v>
          </cell>
          <cell r="M10459">
            <v>1118.51</v>
          </cell>
          <cell r="N10459">
            <v>2666.49</v>
          </cell>
          <cell r="O10459">
            <v>0.3</v>
          </cell>
        </row>
        <row r="10460">
          <cell r="A10460" t="str">
            <v>660.05.00.160-5100.04</v>
          </cell>
          <cell r="B10460" t="str">
            <v>660</v>
          </cell>
          <cell r="C10460" t="str">
            <v>05</v>
          </cell>
          <cell r="D10460" t="str">
            <v>00</v>
          </cell>
          <cell r="E10460" t="str">
            <v>160</v>
          </cell>
          <cell r="F10460" t="str">
            <v>5100.04</v>
          </cell>
          <cell r="G10460" t="str">
            <v>Benefits Vision Insurance</v>
          </cell>
          <cell r="H10460">
            <v>590</v>
          </cell>
          <cell r="I10460">
            <v>0</v>
          </cell>
          <cell r="J10460">
            <v>590</v>
          </cell>
          <cell r="K10460">
            <v>0</v>
          </cell>
          <cell r="L10460">
            <v>0</v>
          </cell>
          <cell r="M10460">
            <v>187.36</v>
          </cell>
          <cell r="N10460">
            <v>402.64</v>
          </cell>
          <cell r="O10460">
            <v>0.32</v>
          </cell>
        </row>
        <row r="10461">
          <cell r="A10461" t="str">
            <v>660.05.00.160-5100.05</v>
          </cell>
          <cell r="B10461" t="str">
            <v>660</v>
          </cell>
          <cell r="C10461" t="str">
            <v>05</v>
          </cell>
          <cell r="D10461" t="str">
            <v>00</v>
          </cell>
          <cell r="E10461" t="str">
            <v>160</v>
          </cell>
          <cell r="F10461" t="str">
            <v>5100.05</v>
          </cell>
          <cell r="G10461" t="str">
            <v>Benefits Life Insurance</v>
          </cell>
          <cell r="H10461">
            <v>180</v>
          </cell>
          <cell r="I10461">
            <v>0</v>
          </cell>
          <cell r="J10461">
            <v>180</v>
          </cell>
          <cell r="K10461">
            <v>0</v>
          </cell>
          <cell r="L10461">
            <v>0</v>
          </cell>
          <cell r="M10461">
            <v>45.9</v>
          </cell>
          <cell r="N10461">
            <v>134.1</v>
          </cell>
          <cell r="O10461">
            <v>0.26</v>
          </cell>
        </row>
        <row r="10462">
          <cell r="A10462" t="str">
            <v>660.05.00.160-5100.06</v>
          </cell>
          <cell r="B10462" t="str">
            <v>660</v>
          </cell>
          <cell r="C10462" t="str">
            <v>05</v>
          </cell>
          <cell r="D10462" t="str">
            <v>00</v>
          </cell>
          <cell r="E10462" t="str">
            <v>160</v>
          </cell>
          <cell r="F10462" t="str">
            <v>5100.06</v>
          </cell>
          <cell r="G10462" t="str">
            <v>Benefits Worker's Comp</v>
          </cell>
          <cell r="H10462">
            <v>5950</v>
          </cell>
          <cell r="I10462">
            <v>0</v>
          </cell>
          <cell r="J10462">
            <v>5950</v>
          </cell>
          <cell r="K10462">
            <v>0</v>
          </cell>
          <cell r="L10462">
            <v>0</v>
          </cell>
          <cell r="M10462">
            <v>0</v>
          </cell>
          <cell r="N10462">
            <v>5950</v>
          </cell>
          <cell r="O10462">
            <v>0</v>
          </cell>
        </row>
        <row r="10463">
          <cell r="A10463" t="str">
            <v>660.05.00.160-5100.07</v>
          </cell>
          <cell r="B10463" t="str">
            <v>660</v>
          </cell>
          <cell r="C10463" t="str">
            <v>05</v>
          </cell>
          <cell r="D10463" t="str">
            <v>00</v>
          </cell>
          <cell r="E10463" t="str">
            <v>160</v>
          </cell>
          <cell r="F10463" t="str">
            <v>5100.07</v>
          </cell>
          <cell r="G10463" t="str">
            <v>Benefits Long Term Disability</v>
          </cell>
          <cell r="H10463">
            <v>990</v>
          </cell>
          <cell r="I10463">
            <v>0</v>
          </cell>
          <cell r="J10463">
            <v>990</v>
          </cell>
          <cell r="K10463">
            <v>0</v>
          </cell>
          <cell r="L10463">
            <v>0</v>
          </cell>
          <cell r="M10463">
            <v>198.15</v>
          </cell>
          <cell r="N10463">
            <v>791.85</v>
          </cell>
          <cell r="O10463">
            <v>0.2</v>
          </cell>
        </row>
        <row r="10464">
          <cell r="A10464" t="str">
            <v>660.05.00.160-5100.08</v>
          </cell>
          <cell r="B10464" t="str">
            <v>660</v>
          </cell>
          <cell r="C10464" t="str">
            <v>05</v>
          </cell>
          <cell r="D10464" t="str">
            <v>00</v>
          </cell>
          <cell r="E10464" t="str">
            <v>160</v>
          </cell>
          <cell r="F10464" t="str">
            <v>5100.08</v>
          </cell>
          <cell r="G10464" t="str">
            <v>Benefits Deferred Compensation</v>
          </cell>
          <cell r="H10464">
            <v>0</v>
          </cell>
          <cell r="I10464">
            <v>0</v>
          </cell>
          <cell r="J10464">
            <v>0</v>
          </cell>
          <cell r="K10464">
            <v>0</v>
          </cell>
          <cell r="L10464">
            <v>0</v>
          </cell>
          <cell r="M10464">
            <v>807.93</v>
          </cell>
          <cell r="N10464">
            <v>-807.93</v>
          </cell>
          <cell r="O10464" t="str">
            <v>+++</v>
          </cell>
        </row>
        <row r="10465">
          <cell r="A10465" t="str">
            <v>660.05.00.160-5100.09</v>
          </cell>
          <cell r="B10465" t="str">
            <v>660</v>
          </cell>
          <cell r="C10465" t="str">
            <v>05</v>
          </cell>
          <cell r="D10465" t="str">
            <v>00</v>
          </cell>
          <cell r="E10465" t="str">
            <v>160</v>
          </cell>
          <cell r="F10465" t="str">
            <v>5100.09</v>
          </cell>
          <cell r="G10465" t="str">
            <v>Benefits Unemployment Insurance</v>
          </cell>
          <cell r="H10465">
            <v>0</v>
          </cell>
          <cell r="I10465">
            <v>0</v>
          </cell>
          <cell r="J10465">
            <v>0</v>
          </cell>
          <cell r="K10465">
            <v>0</v>
          </cell>
          <cell r="L10465">
            <v>0</v>
          </cell>
          <cell r="M10465">
            <v>0</v>
          </cell>
          <cell r="N10465">
            <v>0</v>
          </cell>
          <cell r="O10465" t="str">
            <v>+++</v>
          </cell>
        </row>
        <row r="10466">
          <cell r="A10466" t="str">
            <v>660.05.00.160-5100.10</v>
          </cell>
          <cell r="B10466" t="str">
            <v>660</v>
          </cell>
          <cell r="C10466" t="str">
            <v>05</v>
          </cell>
          <cell r="D10466" t="str">
            <v>00</v>
          </cell>
          <cell r="E10466" t="str">
            <v>160</v>
          </cell>
          <cell r="F10466" t="str">
            <v>5100.10</v>
          </cell>
          <cell r="G10466" t="str">
            <v>Benefits Uniform Allowance</v>
          </cell>
          <cell r="H10466">
            <v>0</v>
          </cell>
          <cell r="I10466">
            <v>0</v>
          </cell>
          <cell r="J10466">
            <v>0</v>
          </cell>
          <cell r="K10466">
            <v>0</v>
          </cell>
          <cell r="L10466">
            <v>0</v>
          </cell>
          <cell r="M10466">
            <v>0</v>
          </cell>
          <cell r="N10466">
            <v>0</v>
          </cell>
          <cell r="O10466" t="str">
            <v>+++</v>
          </cell>
        </row>
        <row r="10467">
          <cell r="A10467" t="str">
            <v>660.05.00.160-5100.11</v>
          </cell>
          <cell r="B10467" t="str">
            <v>660</v>
          </cell>
          <cell r="C10467" t="str">
            <v>05</v>
          </cell>
          <cell r="D10467" t="str">
            <v>00</v>
          </cell>
          <cell r="E10467" t="str">
            <v>160</v>
          </cell>
          <cell r="F10467" t="str">
            <v>5100.11</v>
          </cell>
          <cell r="G10467" t="str">
            <v>Benefits Medicare</v>
          </cell>
          <cell r="H10467">
            <v>2865</v>
          </cell>
          <cell r="I10467">
            <v>0</v>
          </cell>
          <cell r="J10467">
            <v>2865</v>
          </cell>
          <cell r="K10467">
            <v>0</v>
          </cell>
          <cell r="L10467">
            <v>0</v>
          </cell>
          <cell r="M10467">
            <v>1039.73</v>
          </cell>
          <cell r="N10467">
            <v>1825.27</v>
          </cell>
          <cell r="O10467">
            <v>0.36</v>
          </cell>
        </row>
        <row r="10468">
          <cell r="A10468" t="str">
            <v>660.05.00.160-5100.12</v>
          </cell>
          <cell r="B10468" t="str">
            <v>660</v>
          </cell>
          <cell r="C10468" t="str">
            <v>05</v>
          </cell>
          <cell r="D10468" t="str">
            <v>00</v>
          </cell>
          <cell r="E10468" t="str">
            <v>160</v>
          </cell>
          <cell r="F10468" t="str">
            <v>5100.12</v>
          </cell>
          <cell r="G10468" t="str">
            <v>Benefits Annual Physical Exam</v>
          </cell>
          <cell r="H10468">
            <v>0</v>
          </cell>
          <cell r="I10468">
            <v>0</v>
          </cell>
          <cell r="J10468">
            <v>0</v>
          </cell>
          <cell r="K10468">
            <v>0</v>
          </cell>
          <cell r="L10468">
            <v>0</v>
          </cell>
          <cell r="M10468">
            <v>0</v>
          </cell>
          <cell r="N10468">
            <v>0</v>
          </cell>
          <cell r="O10468" t="str">
            <v>+++</v>
          </cell>
        </row>
        <row r="10469">
          <cell r="A10469" t="str">
            <v>660.05.00.160-5100.13</v>
          </cell>
          <cell r="B10469" t="str">
            <v>660</v>
          </cell>
          <cell r="C10469" t="str">
            <v>05</v>
          </cell>
          <cell r="D10469" t="str">
            <v>00</v>
          </cell>
          <cell r="E10469" t="str">
            <v>160</v>
          </cell>
          <cell r="F10469" t="str">
            <v>5100.13</v>
          </cell>
          <cell r="G10469" t="str">
            <v>Benefits Employee Assistance Program</v>
          </cell>
          <cell r="H10469">
            <v>0</v>
          </cell>
          <cell r="I10469">
            <v>0</v>
          </cell>
          <cell r="J10469">
            <v>0</v>
          </cell>
          <cell r="K10469">
            <v>0</v>
          </cell>
          <cell r="L10469">
            <v>0</v>
          </cell>
          <cell r="M10469">
            <v>0</v>
          </cell>
          <cell r="N10469">
            <v>0</v>
          </cell>
          <cell r="O10469" t="str">
            <v>+++</v>
          </cell>
        </row>
        <row r="10470">
          <cell r="A10470" t="str">
            <v>660.05.00.160-5100.14</v>
          </cell>
          <cell r="B10470" t="str">
            <v>660</v>
          </cell>
          <cell r="C10470" t="str">
            <v>05</v>
          </cell>
          <cell r="D10470" t="str">
            <v>00</v>
          </cell>
          <cell r="E10470" t="str">
            <v>160</v>
          </cell>
          <cell r="F10470" t="str">
            <v>5100.14</v>
          </cell>
          <cell r="G10470" t="str">
            <v>Benefits PPE</v>
          </cell>
          <cell r="H10470">
            <v>0</v>
          </cell>
          <cell r="I10470">
            <v>0</v>
          </cell>
          <cell r="J10470">
            <v>0</v>
          </cell>
          <cell r="K10470">
            <v>0</v>
          </cell>
          <cell r="L10470">
            <v>0</v>
          </cell>
          <cell r="M10470">
            <v>0</v>
          </cell>
          <cell r="N10470">
            <v>0</v>
          </cell>
          <cell r="O10470" t="str">
            <v>+++</v>
          </cell>
        </row>
        <row r="10471">
          <cell r="A10471" t="str">
            <v>660.05.00.160-5100.15</v>
          </cell>
          <cell r="B10471" t="str">
            <v>660</v>
          </cell>
          <cell r="C10471" t="str">
            <v>05</v>
          </cell>
          <cell r="D10471" t="str">
            <v>00</v>
          </cell>
          <cell r="E10471" t="str">
            <v>160</v>
          </cell>
          <cell r="F10471" t="str">
            <v>5100.15</v>
          </cell>
          <cell r="G10471" t="str">
            <v>Benefits Cell Phone Allowance</v>
          </cell>
          <cell r="H10471">
            <v>150</v>
          </cell>
          <cell r="I10471">
            <v>0</v>
          </cell>
          <cell r="J10471">
            <v>150</v>
          </cell>
          <cell r="K10471">
            <v>0</v>
          </cell>
          <cell r="L10471">
            <v>0</v>
          </cell>
          <cell r="M10471">
            <v>97.2</v>
          </cell>
          <cell r="N10471">
            <v>52.8</v>
          </cell>
          <cell r="O10471">
            <v>0.65</v>
          </cell>
        </row>
        <row r="10472">
          <cell r="A10472" t="str">
            <v>660.05.00.160-5100.16</v>
          </cell>
          <cell r="B10472" t="str">
            <v>660</v>
          </cell>
          <cell r="C10472" t="str">
            <v>05</v>
          </cell>
          <cell r="D10472" t="str">
            <v>00</v>
          </cell>
          <cell r="E10472" t="str">
            <v>160</v>
          </cell>
          <cell r="F10472" t="str">
            <v>5100.16</v>
          </cell>
          <cell r="G10472" t="str">
            <v>Benefits 1959 Survivor Retirement</v>
          </cell>
          <cell r="H10472">
            <v>0</v>
          </cell>
          <cell r="I10472">
            <v>0</v>
          </cell>
          <cell r="J10472">
            <v>0</v>
          </cell>
          <cell r="K10472">
            <v>0</v>
          </cell>
          <cell r="L10472">
            <v>0</v>
          </cell>
          <cell r="M10472">
            <v>0</v>
          </cell>
          <cell r="N10472">
            <v>0</v>
          </cell>
          <cell r="O10472" t="str">
            <v>+++</v>
          </cell>
        </row>
        <row r="10473">
          <cell r="A10473" t="str">
            <v>660.05.00.160-5100.17</v>
          </cell>
          <cell r="B10473" t="str">
            <v>660</v>
          </cell>
          <cell r="C10473" t="str">
            <v>05</v>
          </cell>
          <cell r="D10473" t="str">
            <v>00</v>
          </cell>
          <cell r="E10473" t="str">
            <v>160</v>
          </cell>
          <cell r="F10473" t="str">
            <v>5100.17</v>
          </cell>
          <cell r="G10473" t="str">
            <v>Benefits Other Post Employment Benefits</v>
          </cell>
          <cell r="H10473">
            <v>7765</v>
          </cell>
          <cell r="I10473">
            <v>0</v>
          </cell>
          <cell r="J10473">
            <v>7765</v>
          </cell>
          <cell r="K10473">
            <v>0</v>
          </cell>
          <cell r="L10473">
            <v>0</v>
          </cell>
          <cell r="M10473">
            <v>1908.42</v>
          </cell>
          <cell r="N10473">
            <v>5856.58</v>
          </cell>
          <cell r="O10473">
            <v>0.25</v>
          </cell>
        </row>
        <row r="10474">
          <cell r="A10474" t="str">
            <v>660.05.00.160-6000.15</v>
          </cell>
          <cell r="B10474" t="str">
            <v>660</v>
          </cell>
          <cell r="C10474" t="str">
            <v>05</v>
          </cell>
          <cell r="D10474" t="str">
            <v>00</v>
          </cell>
          <cell r="E10474" t="str">
            <v>160</v>
          </cell>
          <cell r="F10474" t="str">
            <v>6000.15</v>
          </cell>
          <cell r="G10474" t="str">
            <v>Professional Services Utility Statement Processing</v>
          </cell>
          <cell r="H10474">
            <v>85000</v>
          </cell>
          <cell r="I10474">
            <v>0</v>
          </cell>
          <cell r="J10474">
            <v>85000</v>
          </cell>
          <cell r="K10474">
            <v>0</v>
          </cell>
          <cell r="L10474">
            <v>0</v>
          </cell>
          <cell r="M10474">
            <v>18048.2</v>
          </cell>
          <cell r="N10474">
            <v>66951.8</v>
          </cell>
          <cell r="O10474">
            <v>0.21</v>
          </cell>
        </row>
        <row r="10475">
          <cell r="A10475" t="str">
            <v>660.05.00.160-6200.02</v>
          </cell>
          <cell r="B10475" t="str">
            <v>660</v>
          </cell>
          <cell r="C10475" t="str">
            <v>05</v>
          </cell>
          <cell r="D10475" t="str">
            <v>00</v>
          </cell>
          <cell r="E10475" t="str">
            <v>160</v>
          </cell>
          <cell r="F10475" t="str">
            <v>6200.02</v>
          </cell>
          <cell r="G10475" t="str">
            <v>Supplies Special Department</v>
          </cell>
          <cell r="H10475">
            <v>0</v>
          </cell>
          <cell r="I10475">
            <v>0</v>
          </cell>
          <cell r="J10475">
            <v>0</v>
          </cell>
          <cell r="K10475">
            <v>0</v>
          </cell>
          <cell r="L10475">
            <v>0</v>
          </cell>
          <cell r="M10475">
            <v>0</v>
          </cell>
          <cell r="N10475">
            <v>0</v>
          </cell>
          <cell r="O10475" t="str">
            <v>+++</v>
          </cell>
        </row>
        <row r="10476">
          <cell r="A10476" t="str">
            <v>660.05.00.160-6200.09</v>
          </cell>
          <cell r="B10476" t="str">
            <v>660</v>
          </cell>
          <cell r="C10476" t="str">
            <v>05</v>
          </cell>
          <cell r="D10476" t="str">
            <v>00</v>
          </cell>
          <cell r="E10476" t="str">
            <v>160</v>
          </cell>
          <cell r="F10476" t="str">
            <v>6200.09</v>
          </cell>
          <cell r="G10476" t="str">
            <v>Supplies Data Processing</v>
          </cell>
          <cell r="H10476">
            <v>0</v>
          </cell>
          <cell r="I10476">
            <v>0</v>
          </cell>
          <cell r="J10476">
            <v>0</v>
          </cell>
          <cell r="K10476">
            <v>0</v>
          </cell>
          <cell r="L10476">
            <v>0</v>
          </cell>
          <cell r="M10476">
            <v>0</v>
          </cell>
          <cell r="N10476">
            <v>0</v>
          </cell>
          <cell r="O10476" t="str">
            <v>+++</v>
          </cell>
        </row>
        <row r="10477">
          <cell r="A10477" t="str">
            <v>660.05.00.160-6280.40</v>
          </cell>
          <cell r="B10477" t="str">
            <v>660</v>
          </cell>
          <cell r="C10477" t="str">
            <v>05</v>
          </cell>
          <cell r="D10477" t="str">
            <v>00</v>
          </cell>
          <cell r="E10477" t="str">
            <v>160</v>
          </cell>
          <cell r="F10477" t="str">
            <v>6280.40</v>
          </cell>
          <cell r="G10477" t="str">
            <v>Supplies-Public Works Support Department</v>
          </cell>
          <cell r="H10477">
            <v>2500</v>
          </cell>
          <cell r="I10477">
            <v>343</v>
          </cell>
          <cell r="J10477">
            <v>2843</v>
          </cell>
          <cell r="K10477">
            <v>0</v>
          </cell>
          <cell r="L10477">
            <v>0</v>
          </cell>
          <cell r="M10477">
            <v>455.22</v>
          </cell>
          <cell r="N10477">
            <v>2387.7800000000002</v>
          </cell>
          <cell r="O10477">
            <v>0.16</v>
          </cell>
        </row>
        <row r="10478">
          <cell r="A10478" t="str">
            <v>660.05.00.160-6600.04</v>
          </cell>
          <cell r="B10478" t="str">
            <v>660</v>
          </cell>
          <cell r="C10478" t="str">
            <v>05</v>
          </cell>
          <cell r="D10478" t="str">
            <v>00</v>
          </cell>
          <cell r="E10478" t="str">
            <v>160</v>
          </cell>
          <cell r="F10478" t="str">
            <v>6600.04</v>
          </cell>
          <cell r="G10478" t="str">
            <v>Administrative Expenses Training/Conferences</v>
          </cell>
          <cell r="H10478">
            <v>1200</v>
          </cell>
          <cell r="I10478">
            <v>0</v>
          </cell>
          <cell r="J10478">
            <v>1200</v>
          </cell>
          <cell r="K10478">
            <v>0</v>
          </cell>
          <cell r="L10478">
            <v>0</v>
          </cell>
          <cell r="M10478">
            <v>0</v>
          </cell>
          <cell r="N10478">
            <v>1200</v>
          </cell>
          <cell r="O10478">
            <v>0</v>
          </cell>
        </row>
        <row r="10479">
          <cell r="A10479" t="str">
            <v>660.05.00.160-6600.07</v>
          </cell>
          <cell r="B10479" t="str">
            <v>660</v>
          </cell>
          <cell r="C10479" t="str">
            <v>05</v>
          </cell>
          <cell r="D10479" t="str">
            <v>00</v>
          </cell>
          <cell r="E10479" t="str">
            <v>160</v>
          </cell>
          <cell r="F10479" t="str">
            <v>6600.07</v>
          </cell>
          <cell r="G10479" t="str">
            <v>Administrative Expenses Employee Recruitment</v>
          </cell>
          <cell r="H10479">
            <v>0</v>
          </cell>
          <cell r="I10479">
            <v>0</v>
          </cell>
          <cell r="J10479">
            <v>0</v>
          </cell>
          <cell r="K10479">
            <v>0</v>
          </cell>
          <cell r="L10479">
            <v>0</v>
          </cell>
          <cell r="M10479">
            <v>0</v>
          </cell>
          <cell r="N10479">
            <v>0</v>
          </cell>
          <cell r="O10479" t="str">
            <v>+++</v>
          </cell>
        </row>
        <row r="10480">
          <cell r="A10480" t="str">
            <v>660.07.00.170-5000.01</v>
          </cell>
          <cell r="B10480" t="str">
            <v>660</v>
          </cell>
          <cell r="C10480" t="str">
            <v>07</v>
          </cell>
          <cell r="D10480" t="str">
            <v>00</v>
          </cell>
          <cell r="E10480" t="str">
            <v>170</v>
          </cell>
          <cell r="F10480" t="str">
            <v>5000.01</v>
          </cell>
          <cell r="G10480" t="str">
            <v>Salaries Regular</v>
          </cell>
          <cell r="H10480">
            <v>0</v>
          </cell>
          <cell r="I10480">
            <v>0</v>
          </cell>
          <cell r="J10480">
            <v>0</v>
          </cell>
          <cell r="K10480">
            <v>0</v>
          </cell>
          <cell r="L10480">
            <v>0</v>
          </cell>
          <cell r="M10480">
            <v>0</v>
          </cell>
          <cell r="N10480">
            <v>0</v>
          </cell>
          <cell r="O10480" t="str">
            <v>+++</v>
          </cell>
        </row>
        <row r="10481">
          <cell r="A10481" t="str">
            <v>660.07.00.170-5000.02</v>
          </cell>
          <cell r="B10481" t="str">
            <v>660</v>
          </cell>
          <cell r="C10481" t="str">
            <v>07</v>
          </cell>
          <cell r="D10481" t="str">
            <v>00</v>
          </cell>
          <cell r="E10481" t="str">
            <v>170</v>
          </cell>
          <cell r="F10481" t="str">
            <v>5000.02</v>
          </cell>
          <cell r="G10481" t="str">
            <v>Salaries Part Time</v>
          </cell>
          <cell r="H10481">
            <v>0</v>
          </cell>
          <cell r="I10481">
            <v>0</v>
          </cell>
          <cell r="J10481">
            <v>0</v>
          </cell>
          <cell r="K10481">
            <v>0</v>
          </cell>
          <cell r="L10481">
            <v>0</v>
          </cell>
          <cell r="M10481">
            <v>0</v>
          </cell>
          <cell r="N10481">
            <v>0</v>
          </cell>
          <cell r="O10481" t="str">
            <v>+++</v>
          </cell>
        </row>
        <row r="10482">
          <cell r="A10482" t="str">
            <v>660.07.00.170-5000.03</v>
          </cell>
          <cell r="B10482" t="str">
            <v>660</v>
          </cell>
          <cell r="C10482" t="str">
            <v>07</v>
          </cell>
          <cell r="D10482" t="str">
            <v>00</v>
          </cell>
          <cell r="E10482" t="str">
            <v>170</v>
          </cell>
          <cell r="F10482" t="str">
            <v>5000.03</v>
          </cell>
          <cell r="G10482" t="str">
            <v>Salaries Overtime</v>
          </cell>
          <cell r="H10482">
            <v>0</v>
          </cell>
          <cell r="I10482">
            <v>0</v>
          </cell>
          <cell r="J10482">
            <v>0</v>
          </cell>
          <cell r="K10482">
            <v>0</v>
          </cell>
          <cell r="L10482">
            <v>0</v>
          </cell>
          <cell r="M10482">
            <v>0</v>
          </cell>
          <cell r="N10482">
            <v>0</v>
          </cell>
          <cell r="O10482" t="str">
            <v>+++</v>
          </cell>
        </row>
        <row r="10483">
          <cell r="A10483" t="str">
            <v>660.07.00.170-5000.04</v>
          </cell>
          <cell r="B10483" t="str">
            <v>660</v>
          </cell>
          <cell r="C10483" t="str">
            <v>07</v>
          </cell>
          <cell r="D10483" t="str">
            <v>00</v>
          </cell>
          <cell r="E10483" t="str">
            <v>170</v>
          </cell>
          <cell r="F10483" t="str">
            <v>5000.04</v>
          </cell>
          <cell r="G10483" t="str">
            <v>Salaries Holiday Pay</v>
          </cell>
          <cell r="H10483">
            <v>0</v>
          </cell>
          <cell r="I10483">
            <v>0</v>
          </cell>
          <cell r="J10483">
            <v>0</v>
          </cell>
          <cell r="K10483">
            <v>0</v>
          </cell>
          <cell r="L10483">
            <v>0</v>
          </cell>
          <cell r="M10483">
            <v>0</v>
          </cell>
          <cell r="N10483">
            <v>0</v>
          </cell>
          <cell r="O10483" t="str">
            <v>+++</v>
          </cell>
        </row>
        <row r="10484">
          <cell r="A10484" t="str">
            <v>660.07.00.170-5000.05</v>
          </cell>
          <cell r="B10484" t="str">
            <v>660</v>
          </cell>
          <cell r="C10484" t="str">
            <v>07</v>
          </cell>
          <cell r="D10484" t="str">
            <v>00</v>
          </cell>
          <cell r="E10484" t="str">
            <v>170</v>
          </cell>
          <cell r="F10484" t="str">
            <v>5000.05</v>
          </cell>
          <cell r="G10484" t="str">
            <v>Salaries Duty Pay</v>
          </cell>
          <cell r="H10484">
            <v>0</v>
          </cell>
          <cell r="I10484">
            <v>0</v>
          </cell>
          <cell r="J10484">
            <v>0</v>
          </cell>
          <cell r="K10484">
            <v>0</v>
          </cell>
          <cell r="L10484">
            <v>0</v>
          </cell>
          <cell r="M10484">
            <v>0</v>
          </cell>
          <cell r="N10484">
            <v>0</v>
          </cell>
          <cell r="O10484" t="str">
            <v>+++</v>
          </cell>
        </row>
        <row r="10485">
          <cell r="A10485" t="str">
            <v>660.07.00.170-5000.06</v>
          </cell>
          <cell r="B10485" t="str">
            <v>660</v>
          </cell>
          <cell r="C10485" t="str">
            <v>07</v>
          </cell>
          <cell r="D10485" t="str">
            <v>00</v>
          </cell>
          <cell r="E10485" t="str">
            <v>170</v>
          </cell>
          <cell r="F10485" t="str">
            <v>5000.06</v>
          </cell>
          <cell r="G10485" t="str">
            <v>Salaries Out of Class</v>
          </cell>
          <cell r="H10485">
            <v>0</v>
          </cell>
          <cell r="I10485">
            <v>0</v>
          </cell>
          <cell r="J10485">
            <v>0</v>
          </cell>
          <cell r="K10485">
            <v>0</v>
          </cell>
          <cell r="L10485">
            <v>0</v>
          </cell>
          <cell r="M10485">
            <v>0</v>
          </cell>
          <cell r="N10485">
            <v>0</v>
          </cell>
          <cell r="O10485" t="str">
            <v>+++</v>
          </cell>
        </row>
        <row r="10486">
          <cell r="A10486" t="str">
            <v>660.07.00.170-5000.07</v>
          </cell>
          <cell r="B10486" t="str">
            <v>660</v>
          </cell>
          <cell r="C10486" t="str">
            <v>07</v>
          </cell>
          <cell r="D10486" t="str">
            <v>00</v>
          </cell>
          <cell r="E10486" t="str">
            <v>170</v>
          </cell>
          <cell r="F10486" t="str">
            <v>5000.07</v>
          </cell>
          <cell r="G10486" t="str">
            <v>Salaries Admin Leave Pay</v>
          </cell>
          <cell r="H10486">
            <v>0</v>
          </cell>
          <cell r="I10486">
            <v>0</v>
          </cell>
          <cell r="J10486">
            <v>0</v>
          </cell>
          <cell r="K10486">
            <v>0</v>
          </cell>
          <cell r="L10486">
            <v>0</v>
          </cell>
          <cell r="M10486">
            <v>0</v>
          </cell>
          <cell r="N10486">
            <v>0</v>
          </cell>
          <cell r="O10486" t="str">
            <v>+++</v>
          </cell>
        </row>
        <row r="10487">
          <cell r="A10487" t="str">
            <v>660.07.00.170-5000.08</v>
          </cell>
          <cell r="B10487" t="str">
            <v>660</v>
          </cell>
          <cell r="C10487" t="str">
            <v>07</v>
          </cell>
          <cell r="D10487" t="str">
            <v>00</v>
          </cell>
          <cell r="E10487" t="str">
            <v>170</v>
          </cell>
          <cell r="F10487" t="str">
            <v>5000.08</v>
          </cell>
          <cell r="G10487" t="str">
            <v>Salaries Longevity Pay</v>
          </cell>
          <cell r="H10487">
            <v>0</v>
          </cell>
          <cell r="I10487">
            <v>0</v>
          </cell>
          <cell r="J10487">
            <v>0</v>
          </cell>
          <cell r="K10487">
            <v>0</v>
          </cell>
          <cell r="L10487">
            <v>0</v>
          </cell>
          <cell r="M10487">
            <v>0</v>
          </cell>
          <cell r="N10487">
            <v>0</v>
          </cell>
          <cell r="O10487" t="str">
            <v>+++</v>
          </cell>
        </row>
        <row r="10488">
          <cell r="A10488" t="str">
            <v>660.07.00.170-5000.09</v>
          </cell>
          <cell r="B10488" t="str">
            <v>660</v>
          </cell>
          <cell r="C10488" t="str">
            <v>07</v>
          </cell>
          <cell r="D10488" t="str">
            <v>00</v>
          </cell>
          <cell r="E10488" t="str">
            <v>170</v>
          </cell>
          <cell r="F10488" t="str">
            <v>5000.09</v>
          </cell>
          <cell r="G10488" t="str">
            <v>Salaries Mutual Aid Overtime</v>
          </cell>
          <cell r="H10488">
            <v>0</v>
          </cell>
          <cell r="I10488">
            <v>0</v>
          </cell>
          <cell r="J10488">
            <v>0</v>
          </cell>
          <cell r="K10488">
            <v>0</v>
          </cell>
          <cell r="L10488">
            <v>0</v>
          </cell>
          <cell r="M10488">
            <v>0</v>
          </cell>
          <cell r="N10488">
            <v>0</v>
          </cell>
          <cell r="O10488" t="str">
            <v>+++</v>
          </cell>
        </row>
        <row r="10489">
          <cell r="A10489" t="str">
            <v>660.07.00.170-5000.10</v>
          </cell>
          <cell r="B10489" t="str">
            <v>660</v>
          </cell>
          <cell r="C10489" t="str">
            <v>07</v>
          </cell>
          <cell r="D10489" t="str">
            <v>00</v>
          </cell>
          <cell r="E10489" t="str">
            <v>170</v>
          </cell>
          <cell r="F10489" t="str">
            <v>5000.10</v>
          </cell>
          <cell r="G10489" t="str">
            <v>Salaries Furloughs</v>
          </cell>
          <cell r="H10489">
            <v>0</v>
          </cell>
          <cell r="I10489">
            <v>0</v>
          </cell>
          <cell r="J10489">
            <v>0</v>
          </cell>
          <cell r="K10489">
            <v>0</v>
          </cell>
          <cell r="L10489">
            <v>0</v>
          </cell>
          <cell r="M10489">
            <v>0</v>
          </cell>
          <cell r="N10489">
            <v>0</v>
          </cell>
          <cell r="O10489" t="str">
            <v>+++</v>
          </cell>
        </row>
        <row r="10490">
          <cell r="A10490" t="str">
            <v>660.07.00.170-5000.11</v>
          </cell>
          <cell r="B10490" t="str">
            <v>660</v>
          </cell>
          <cell r="C10490" t="str">
            <v>07</v>
          </cell>
          <cell r="D10490" t="str">
            <v>00</v>
          </cell>
          <cell r="E10490" t="str">
            <v>170</v>
          </cell>
          <cell r="F10490" t="str">
            <v>5000.11</v>
          </cell>
          <cell r="G10490" t="str">
            <v>Salaries Worker's Comp</v>
          </cell>
          <cell r="H10490">
            <v>0</v>
          </cell>
          <cell r="I10490">
            <v>0</v>
          </cell>
          <cell r="J10490">
            <v>0</v>
          </cell>
          <cell r="K10490">
            <v>0</v>
          </cell>
          <cell r="L10490">
            <v>0</v>
          </cell>
          <cell r="M10490">
            <v>0</v>
          </cell>
          <cell r="N10490">
            <v>0</v>
          </cell>
          <cell r="O10490" t="str">
            <v>+++</v>
          </cell>
        </row>
        <row r="10491">
          <cell r="A10491" t="str">
            <v>660.07.00.170-5000.12</v>
          </cell>
          <cell r="B10491" t="str">
            <v>660</v>
          </cell>
          <cell r="C10491" t="str">
            <v>07</v>
          </cell>
          <cell r="D10491" t="str">
            <v>00</v>
          </cell>
          <cell r="E10491" t="str">
            <v>170</v>
          </cell>
          <cell r="F10491" t="str">
            <v>5000.12</v>
          </cell>
          <cell r="G10491" t="str">
            <v>Salaries Compensated Absences</v>
          </cell>
          <cell r="H10491">
            <v>0</v>
          </cell>
          <cell r="I10491">
            <v>0</v>
          </cell>
          <cell r="J10491">
            <v>0</v>
          </cell>
          <cell r="K10491">
            <v>0</v>
          </cell>
          <cell r="L10491">
            <v>0</v>
          </cell>
          <cell r="M10491">
            <v>0</v>
          </cell>
          <cell r="N10491">
            <v>0</v>
          </cell>
          <cell r="O10491" t="str">
            <v>+++</v>
          </cell>
        </row>
        <row r="10492">
          <cell r="A10492" t="str">
            <v>660.07.00.170-5100.00</v>
          </cell>
          <cell r="B10492" t="str">
            <v>660</v>
          </cell>
          <cell r="C10492" t="str">
            <v>07</v>
          </cell>
          <cell r="D10492" t="str">
            <v>00</v>
          </cell>
          <cell r="E10492" t="str">
            <v>170</v>
          </cell>
          <cell r="F10492" t="str">
            <v>5100.00</v>
          </cell>
          <cell r="G10492" t="str">
            <v>Benefits PERS Pool Liability</v>
          </cell>
          <cell r="H10492">
            <v>0</v>
          </cell>
          <cell r="I10492">
            <v>0</v>
          </cell>
          <cell r="J10492">
            <v>0</v>
          </cell>
          <cell r="K10492">
            <v>0</v>
          </cell>
          <cell r="L10492">
            <v>0</v>
          </cell>
          <cell r="M10492">
            <v>0</v>
          </cell>
          <cell r="N10492">
            <v>0</v>
          </cell>
          <cell r="O10492" t="str">
            <v>+++</v>
          </cell>
        </row>
        <row r="10493">
          <cell r="A10493" t="str">
            <v>660.07.00.170-5100.01</v>
          </cell>
          <cell r="B10493" t="str">
            <v>660</v>
          </cell>
          <cell r="C10493" t="str">
            <v>07</v>
          </cell>
          <cell r="D10493" t="str">
            <v>00</v>
          </cell>
          <cell r="E10493" t="str">
            <v>170</v>
          </cell>
          <cell r="F10493" t="str">
            <v>5100.01</v>
          </cell>
          <cell r="G10493" t="str">
            <v>Benefits Retirement</v>
          </cell>
          <cell r="H10493">
            <v>0</v>
          </cell>
          <cell r="I10493">
            <v>0</v>
          </cell>
          <cell r="J10493">
            <v>0</v>
          </cell>
          <cell r="K10493">
            <v>0</v>
          </cell>
          <cell r="L10493">
            <v>0</v>
          </cell>
          <cell r="M10493">
            <v>0</v>
          </cell>
          <cell r="N10493">
            <v>0</v>
          </cell>
          <cell r="O10493" t="str">
            <v>+++</v>
          </cell>
        </row>
        <row r="10494">
          <cell r="A10494" t="str">
            <v>660.07.00.170-5100.02</v>
          </cell>
          <cell r="B10494" t="str">
            <v>660</v>
          </cell>
          <cell r="C10494" t="str">
            <v>07</v>
          </cell>
          <cell r="D10494" t="str">
            <v>00</v>
          </cell>
          <cell r="E10494" t="str">
            <v>170</v>
          </cell>
          <cell r="F10494" t="str">
            <v>5100.02</v>
          </cell>
          <cell r="G10494" t="str">
            <v>Benefits Health Insurance</v>
          </cell>
          <cell r="H10494">
            <v>0</v>
          </cell>
          <cell r="I10494">
            <v>0</v>
          </cell>
          <cell r="J10494">
            <v>0</v>
          </cell>
          <cell r="K10494">
            <v>0</v>
          </cell>
          <cell r="L10494">
            <v>0</v>
          </cell>
          <cell r="M10494">
            <v>0</v>
          </cell>
          <cell r="N10494">
            <v>0</v>
          </cell>
          <cell r="O10494" t="str">
            <v>+++</v>
          </cell>
        </row>
        <row r="10495">
          <cell r="A10495" t="str">
            <v>660.07.00.170-5100.03</v>
          </cell>
          <cell r="B10495" t="str">
            <v>660</v>
          </cell>
          <cell r="C10495" t="str">
            <v>07</v>
          </cell>
          <cell r="D10495" t="str">
            <v>00</v>
          </cell>
          <cell r="E10495" t="str">
            <v>170</v>
          </cell>
          <cell r="F10495" t="str">
            <v>5100.03</v>
          </cell>
          <cell r="G10495" t="str">
            <v>Benefits Dental Insurance</v>
          </cell>
          <cell r="H10495">
            <v>0</v>
          </cell>
          <cell r="I10495">
            <v>0</v>
          </cell>
          <cell r="J10495">
            <v>0</v>
          </cell>
          <cell r="K10495">
            <v>0</v>
          </cell>
          <cell r="L10495">
            <v>0</v>
          </cell>
          <cell r="M10495">
            <v>0</v>
          </cell>
          <cell r="N10495">
            <v>0</v>
          </cell>
          <cell r="O10495" t="str">
            <v>+++</v>
          </cell>
        </row>
        <row r="10496">
          <cell r="A10496" t="str">
            <v>660.07.00.170-5100.04</v>
          </cell>
          <cell r="B10496" t="str">
            <v>660</v>
          </cell>
          <cell r="C10496" t="str">
            <v>07</v>
          </cell>
          <cell r="D10496" t="str">
            <v>00</v>
          </cell>
          <cell r="E10496" t="str">
            <v>170</v>
          </cell>
          <cell r="F10496" t="str">
            <v>5100.04</v>
          </cell>
          <cell r="G10496" t="str">
            <v>Benefits Vision Insurance</v>
          </cell>
          <cell r="H10496">
            <v>0</v>
          </cell>
          <cell r="I10496">
            <v>0</v>
          </cell>
          <cell r="J10496">
            <v>0</v>
          </cell>
          <cell r="K10496">
            <v>0</v>
          </cell>
          <cell r="L10496">
            <v>0</v>
          </cell>
          <cell r="M10496">
            <v>0</v>
          </cell>
          <cell r="N10496">
            <v>0</v>
          </cell>
          <cell r="O10496" t="str">
            <v>+++</v>
          </cell>
        </row>
        <row r="10497">
          <cell r="A10497" t="str">
            <v>660.07.00.170-5100.05</v>
          </cell>
          <cell r="B10497" t="str">
            <v>660</v>
          </cell>
          <cell r="C10497" t="str">
            <v>07</v>
          </cell>
          <cell r="D10497" t="str">
            <v>00</v>
          </cell>
          <cell r="E10497" t="str">
            <v>170</v>
          </cell>
          <cell r="F10497" t="str">
            <v>5100.05</v>
          </cell>
          <cell r="G10497" t="str">
            <v>Benefits Life Insurance</v>
          </cell>
          <cell r="H10497">
            <v>0</v>
          </cell>
          <cell r="I10497">
            <v>0</v>
          </cell>
          <cell r="J10497">
            <v>0</v>
          </cell>
          <cell r="K10497">
            <v>0</v>
          </cell>
          <cell r="L10497">
            <v>0</v>
          </cell>
          <cell r="M10497">
            <v>0</v>
          </cell>
          <cell r="N10497">
            <v>0</v>
          </cell>
          <cell r="O10497" t="str">
            <v>+++</v>
          </cell>
        </row>
        <row r="10498">
          <cell r="A10498" t="str">
            <v>660.07.00.170-5100.06</v>
          </cell>
          <cell r="B10498" t="str">
            <v>660</v>
          </cell>
          <cell r="C10498" t="str">
            <v>07</v>
          </cell>
          <cell r="D10498" t="str">
            <v>00</v>
          </cell>
          <cell r="E10498" t="str">
            <v>170</v>
          </cell>
          <cell r="F10498" t="str">
            <v>5100.06</v>
          </cell>
          <cell r="G10498" t="str">
            <v>Benefits Worker's Comp</v>
          </cell>
          <cell r="H10498">
            <v>0</v>
          </cell>
          <cell r="I10498">
            <v>0</v>
          </cell>
          <cell r="J10498">
            <v>0</v>
          </cell>
          <cell r="K10498">
            <v>0</v>
          </cell>
          <cell r="L10498">
            <v>0</v>
          </cell>
          <cell r="M10498">
            <v>0</v>
          </cell>
          <cell r="N10498">
            <v>0</v>
          </cell>
          <cell r="O10498" t="str">
            <v>+++</v>
          </cell>
        </row>
        <row r="10499">
          <cell r="A10499" t="str">
            <v>660.07.00.170-5100.07</v>
          </cell>
          <cell r="B10499" t="str">
            <v>660</v>
          </cell>
          <cell r="C10499" t="str">
            <v>07</v>
          </cell>
          <cell r="D10499" t="str">
            <v>00</v>
          </cell>
          <cell r="E10499" t="str">
            <v>170</v>
          </cell>
          <cell r="F10499" t="str">
            <v>5100.07</v>
          </cell>
          <cell r="G10499" t="str">
            <v>Benefits Long Term Disability</v>
          </cell>
          <cell r="H10499">
            <v>0</v>
          </cell>
          <cell r="I10499">
            <v>0</v>
          </cell>
          <cell r="J10499">
            <v>0</v>
          </cell>
          <cell r="K10499">
            <v>0</v>
          </cell>
          <cell r="L10499">
            <v>0</v>
          </cell>
          <cell r="M10499">
            <v>0</v>
          </cell>
          <cell r="N10499">
            <v>0</v>
          </cell>
          <cell r="O10499" t="str">
            <v>+++</v>
          </cell>
        </row>
        <row r="10500">
          <cell r="A10500" t="str">
            <v>660.07.00.170-5100.08</v>
          </cell>
          <cell r="B10500" t="str">
            <v>660</v>
          </cell>
          <cell r="C10500" t="str">
            <v>07</v>
          </cell>
          <cell r="D10500" t="str">
            <v>00</v>
          </cell>
          <cell r="E10500" t="str">
            <v>170</v>
          </cell>
          <cell r="F10500" t="str">
            <v>5100.08</v>
          </cell>
          <cell r="G10500" t="str">
            <v>Benefits Deferred Compensation</v>
          </cell>
          <cell r="H10500">
            <v>0</v>
          </cell>
          <cell r="I10500">
            <v>0</v>
          </cell>
          <cell r="J10500">
            <v>0</v>
          </cell>
          <cell r="K10500">
            <v>0</v>
          </cell>
          <cell r="L10500">
            <v>0</v>
          </cell>
          <cell r="M10500">
            <v>0</v>
          </cell>
          <cell r="N10500">
            <v>0</v>
          </cell>
          <cell r="O10500" t="str">
            <v>+++</v>
          </cell>
        </row>
        <row r="10501">
          <cell r="A10501" t="str">
            <v>660.07.00.170-5100.09</v>
          </cell>
          <cell r="B10501" t="str">
            <v>660</v>
          </cell>
          <cell r="C10501" t="str">
            <v>07</v>
          </cell>
          <cell r="D10501" t="str">
            <v>00</v>
          </cell>
          <cell r="E10501" t="str">
            <v>170</v>
          </cell>
          <cell r="F10501" t="str">
            <v>5100.09</v>
          </cell>
          <cell r="G10501" t="str">
            <v>Benefits Unemployment Insurance</v>
          </cell>
          <cell r="H10501">
            <v>0</v>
          </cell>
          <cell r="I10501">
            <v>0</v>
          </cell>
          <cell r="J10501">
            <v>0</v>
          </cell>
          <cell r="K10501">
            <v>0</v>
          </cell>
          <cell r="L10501">
            <v>0</v>
          </cell>
          <cell r="M10501">
            <v>0</v>
          </cell>
          <cell r="N10501">
            <v>0</v>
          </cell>
          <cell r="O10501" t="str">
            <v>+++</v>
          </cell>
        </row>
        <row r="10502">
          <cell r="A10502" t="str">
            <v>660.07.00.170-5100.10</v>
          </cell>
          <cell r="B10502" t="str">
            <v>660</v>
          </cell>
          <cell r="C10502" t="str">
            <v>07</v>
          </cell>
          <cell r="D10502" t="str">
            <v>00</v>
          </cell>
          <cell r="E10502" t="str">
            <v>170</v>
          </cell>
          <cell r="F10502" t="str">
            <v>5100.10</v>
          </cell>
          <cell r="G10502" t="str">
            <v>Benefits Uniform Allowance</v>
          </cell>
          <cell r="H10502">
            <v>0</v>
          </cell>
          <cell r="I10502">
            <v>0</v>
          </cell>
          <cell r="J10502">
            <v>0</v>
          </cell>
          <cell r="K10502">
            <v>0</v>
          </cell>
          <cell r="L10502">
            <v>0</v>
          </cell>
          <cell r="M10502">
            <v>0</v>
          </cell>
          <cell r="N10502">
            <v>0</v>
          </cell>
          <cell r="O10502" t="str">
            <v>+++</v>
          </cell>
        </row>
        <row r="10503">
          <cell r="A10503" t="str">
            <v>660.07.00.170-5100.11</v>
          </cell>
          <cell r="B10503" t="str">
            <v>660</v>
          </cell>
          <cell r="C10503" t="str">
            <v>07</v>
          </cell>
          <cell r="D10503" t="str">
            <v>00</v>
          </cell>
          <cell r="E10503" t="str">
            <v>170</v>
          </cell>
          <cell r="F10503" t="str">
            <v>5100.11</v>
          </cell>
          <cell r="G10503" t="str">
            <v>Benefits Medicare</v>
          </cell>
          <cell r="H10503">
            <v>0</v>
          </cell>
          <cell r="I10503">
            <v>0</v>
          </cell>
          <cell r="J10503">
            <v>0</v>
          </cell>
          <cell r="K10503">
            <v>0</v>
          </cell>
          <cell r="L10503">
            <v>0</v>
          </cell>
          <cell r="M10503">
            <v>0</v>
          </cell>
          <cell r="N10503">
            <v>0</v>
          </cell>
          <cell r="O10503" t="str">
            <v>+++</v>
          </cell>
        </row>
        <row r="10504">
          <cell r="A10504" t="str">
            <v>660.07.00.170-5100.12</v>
          </cell>
          <cell r="B10504" t="str">
            <v>660</v>
          </cell>
          <cell r="C10504" t="str">
            <v>07</v>
          </cell>
          <cell r="D10504" t="str">
            <v>00</v>
          </cell>
          <cell r="E10504" t="str">
            <v>170</v>
          </cell>
          <cell r="F10504" t="str">
            <v>5100.12</v>
          </cell>
          <cell r="G10504" t="str">
            <v>Benefits Annual Physical Exam</v>
          </cell>
          <cell r="H10504">
            <v>0</v>
          </cell>
          <cell r="I10504">
            <v>0</v>
          </cell>
          <cell r="J10504">
            <v>0</v>
          </cell>
          <cell r="K10504">
            <v>0</v>
          </cell>
          <cell r="L10504">
            <v>0</v>
          </cell>
          <cell r="M10504">
            <v>0</v>
          </cell>
          <cell r="N10504">
            <v>0</v>
          </cell>
          <cell r="O10504" t="str">
            <v>+++</v>
          </cell>
        </row>
        <row r="10505">
          <cell r="A10505" t="str">
            <v>660.07.00.170-5100.13</v>
          </cell>
          <cell r="B10505" t="str">
            <v>660</v>
          </cell>
          <cell r="C10505" t="str">
            <v>07</v>
          </cell>
          <cell r="D10505" t="str">
            <v>00</v>
          </cell>
          <cell r="E10505" t="str">
            <v>170</v>
          </cell>
          <cell r="F10505" t="str">
            <v>5100.13</v>
          </cell>
          <cell r="G10505" t="str">
            <v>Benefits Employee Assistance Program</v>
          </cell>
          <cell r="H10505">
            <v>0</v>
          </cell>
          <cell r="I10505">
            <v>0</v>
          </cell>
          <cell r="J10505">
            <v>0</v>
          </cell>
          <cell r="K10505">
            <v>0</v>
          </cell>
          <cell r="L10505">
            <v>0</v>
          </cell>
          <cell r="M10505">
            <v>0</v>
          </cell>
          <cell r="N10505">
            <v>0</v>
          </cell>
          <cell r="O10505" t="str">
            <v>+++</v>
          </cell>
        </row>
        <row r="10506">
          <cell r="A10506" t="str">
            <v>660.07.00.170-5100.14</v>
          </cell>
          <cell r="B10506" t="str">
            <v>660</v>
          </cell>
          <cell r="C10506" t="str">
            <v>07</v>
          </cell>
          <cell r="D10506" t="str">
            <v>00</v>
          </cell>
          <cell r="E10506" t="str">
            <v>170</v>
          </cell>
          <cell r="F10506" t="str">
            <v>5100.14</v>
          </cell>
          <cell r="G10506" t="str">
            <v>Benefits PPE</v>
          </cell>
          <cell r="H10506">
            <v>0</v>
          </cell>
          <cell r="I10506">
            <v>0</v>
          </cell>
          <cell r="J10506">
            <v>0</v>
          </cell>
          <cell r="K10506">
            <v>0</v>
          </cell>
          <cell r="L10506">
            <v>0</v>
          </cell>
          <cell r="M10506">
            <v>0</v>
          </cell>
          <cell r="N10506">
            <v>0</v>
          </cell>
          <cell r="O10506" t="str">
            <v>+++</v>
          </cell>
        </row>
        <row r="10507">
          <cell r="A10507" t="str">
            <v>660.07.00.170-5100.15</v>
          </cell>
          <cell r="B10507" t="str">
            <v>660</v>
          </cell>
          <cell r="C10507" t="str">
            <v>07</v>
          </cell>
          <cell r="D10507" t="str">
            <v>00</v>
          </cell>
          <cell r="E10507" t="str">
            <v>170</v>
          </cell>
          <cell r="F10507" t="str">
            <v>5100.15</v>
          </cell>
          <cell r="G10507" t="str">
            <v>Benefits Cell Phone Allowance</v>
          </cell>
          <cell r="H10507">
            <v>0</v>
          </cell>
          <cell r="I10507">
            <v>0</v>
          </cell>
          <cell r="J10507">
            <v>0</v>
          </cell>
          <cell r="K10507">
            <v>0</v>
          </cell>
          <cell r="L10507">
            <v>0</v>
          </cell>
          <cell r="M10507">
            <v>0</v>
          </cell>
          <cell r="N10507">
            <v>0</v>
          </cell>
          <cell r="O10507" t="str">
            <v>+++</v>
          </cell>
        </row>
        <row r="10508">
          <cell r="A10508" t="str">
            <v>660.07.00.170-5100.16</v>
          </cell>
          <cell r="B10508" t="str">
            <v>660</v>
          </cell>
          <cell r="C10508" t="str">
            <v>07</v>
          </cell>
          <cell r="D10508" t="str">
            <v>00</v>
          </cell>
          <cell r="E10508" t="str">
            <v>170</v>
          </cell>
          <cell r="F10508" t="str">
            <v>5100.16</v>
          </cell>
          <cell r="G10508" t="str">
            <v>Benefits 1959 Survivor Retirement</v>
          </cell>
          <cell r="H10508">
            <v>0</v>
          </cell>
          <cell r="I10508">
            <v>0</v>
          </cell>
          <cell r="J10508">
            <v>0</v>
          </cell>
          <cell r="K10508">
            <v>0</v>
          </cell>
          <cell r="L10508">
            <v>0</v>
          </cell>
          <cell r="M10508">
            <v>0</v>
          </cell>
          <cell r="N10508">
            <v>0</v>
          </cell>
          <cell r="O10508" t="str">
            <v>+++</v>
          </cell>
        </row>
        <row r="10509">
          <cell r="A10509" t="str">
            <v>660.11.00.250-5000.01</v>
          </cell>
          <cell r="B10509" t="str">
            <v>660</v>
          </cell>
          <cell r="C10509" t="str">
            <v>11</v>
          </cell>
          <cell r="D10509" t="str">
            <v>00</v>
          </cell>
          <cell r="E10509" t="str">
            <v>250</v>
          </cell>
          <cell r="F10509" t="str">
            <v>5000.01</v>
          </cell>
          <cell r="G10509" t="str">
            <v>Salaries Regular</v>
          </cell>
          <cell r="H10509">
            <v>8720</v>
          </cell>
          <cell r="I10509">
            <v>0</v>
          </cell>
          <cell r="J10509">
            <v>8720</v>
          </cell>
          <cell r="K10509">
            <v>0</v>
          </cell>
          <cell r="L10509">
            <v>0</v>
          </cell>
          <cell r="M10509">
            <v>2549.1999999999998</v>
          </cell>
          <cell r="N10509">
            <v>6170.8</v>
          </cell>
          <cell r="O10509">
            <v>0.28999999999999998</v>
          </cell>
        </row>
        <row r="10510">
          <cell r="A10510" t="str">
            <v>660.11.00.250-5000.02</v>
          </cell>
          <cell r="B10510" t="str">
            <v>660</v>
          </cell>
          <cell r="C10510" t="str">
            <v>11</v>
          </cell>
          <cell r="D10510" t="str">
            <v>00</v>
          </cell>
          <cell r="E10510" t="str">
            <v>250</v>
          </cell>
          <cell r="F10510" t="str">
            <v>5000.02</v>
          </cell>
          <cell r="G10510" t="str">
            <v>Salaries Part Time</v>
          </cell>
          <cell r="H10510">
            <v>0</v>
          </cell>
          <cell r="I10510">
            <v>0</v>
          </cell>
          <cell r="J10510">
            <v>0</v>
          </cell>
          <cell r="K10510">
            <v>0</v>
          </cell>
          <cell r="L10510">
            <v>0</v>
          </cell>
          <cell r="M10510">
            <v>0</v>
          </cell>
          <cell r="N10510">
            <v>0</v>
          </cell>
          <cell r="O10510" t="str">
            <v>+++</v>
          </cell>
        </row>
        <row r="10511">
          <cell r="A10511" t="str">
            <v>660.11.00.250-5000.03</v>
          </cell>
          <cell r="B10511" t="str">
            <v>660</v>
          </cell>
          <cell r="C10511" t="str">
            <v>11</v>
          </cell>
          <cell r="D10511" t="str">
            <v>00</v>
          </cell>
          <cell r="E10511" t="str">
            <v>250</v>
          </cell>
          <cell r="F10511" t="str">
            <v>5000.03</v>
          </cell>
          <cell r="G10511" t="str">
            <v>Salaries Overtime</v>
          </cell>
          <cell r="H10511">
            <v>0</v>
          </cell>
          <cell r="I10511">
            <v>0</v>
          </cell>
          <cell r="J10511">
            <v>0</v>
          </cell>
          <cell r="K10511">
            <v>0</v>
          </cell>
          <cell r="L10511">
            <v>0</v>
          </cell>
          <cell r="M10511">
            <v>0</v>
          </cell>
          <cell r="N10511">
            <v>0</v>
          </cell>
          <cell r="O10511" t="str">
            <v>+++</v>
          </cell>
        </row>
        <row r="10512">
          <cell r="A10512" t="str">
            <v>660.11.00.250-5000.04</v>
          </cell>
          <cell r="B10512" t="str">
            <v>660</v>
          </cell>
          <cell r="C10512" t="str">
            <v>11</v>
          </cell>
          <cell r="D10512" t="str">
            <v>00</v>
          </cell>
          <cell r="E10512" t="str">
            <v>250</v>
          </cell>
          <cell r="F10512" t="str">
            <v>5000.04</v>
          </cell>
          <cell r="G10512" t="str">
            <v>Salaries Holiday Pay</v>
          </cell>
          <cell r="H10512">
            <v>0</v>
          </cell>
          <cell r="I10512">
            <v>0</v>
          </cell>
          <cell r="J10512">
            <v>0</v>
          </cell>
          <cell r="K10512">
            <v>0</v>
          </cell>
          <cell r="L10512">
            <v>0</v>
          </cell>
          <cell r="M10512">
            <v>0</v>
          </cell>
          <cell r="N10512">
            <v>0</v>
          </cell>
          <cell r="O10512" t="str">
            <v>+++</v>
          </cell>
        </row>
        <row r="10513">
          <cell r="A10513" t="str">
            <v>660.11.00.250-5000.05</v>
          </cell>
          <cell r="B10513" t="str">
            <v>660</v>
          </cell>
          <cell r="C10513" t="str">
            <v>11</v>
          </cell>
          <cell r="D10513" t="str">
            <v>00</v>
          </cell>
          <cell r="E10513" t="str">
            <v>250</v>
          </cell>
          <cell r="F10513" t="str">
            <v>5000.05</v>
          </cell>
          <cell r="G10513" t="str">
            <v>Salaries Duty Pay</v>
          </cell>
          <cell r="H10513">
            <v>0</v>
          </cell>
          <cell r="I10513">
            <v>0</v>
          </cell>
          <cell r="J10513">
            <v>0</v>
          </cell>
          <cell r="K10513">
            <v>0</v>
          </cell>
          <cell r="L10513">
            <v>0</v>
          </cell>
          <cell r="M10513">
            <v>0</v>
          </cell>
          <cell r="N10513">
            <v>0</v>
          </cell>
          <cell r="O10513" t="str">
            <v>+++</v>
          </cell>
        </row>
        <row r="10514">
          <cell r="A10514" t="str">
            <v>660.11.00.250-5000.06</v>
          </cell>
          <cell r="B10514" t="str">
            <v>660</v>
          </cell>
          <cell r="C10514" t="str">
            <v>11</v>
          </cell>
          <cell r="D10514" t="str">
            <v>00</v>
          </cell>
          <cell r="E10514" t="str">
            <v>250</v>
          </cell>
          <cell r="F10514" t="str">
            <v>5000.06</v>
          </cell>
          <cell r="G10514" t="str">
            <v>Salaries Out of Class</v>
          </cell>
          <cell r="H10514">
            <v>0</v>
          </cell>
          <cell r="I10514">
            <v>0</v>
          </cell>
          <cell r="J10514">
            <v>0</v>
          </cell>
          <cell r="K10514">
            <v>0</v>
          </cell>
          <cell r="L10514">
            <v>0</v>
          </cell>
          <cell r="M10514">
            <v>0</v>
          </cell>
          <cell r="N10514">
            <v>0</v>
          </cell>
          <cell r="O10514" t="str">
            <v>+++</v>
          </cell>
        </row>
        <row r="10515">
          <cell r="A10515" t="str">
            <v>660.11.00.250-5000.07</v>
          </cell>
          <cell r="B10515" t="str">
            <v>660</v>
          </cell>
          <cell r="C10515" t="str">
            <v>11</v>
          </cell>
          <cell r="D10515" t="str">
            <v>00</v>
          </cell>
          <cell r="E10515" t="str">
            <v>250</v>
          </cell>
          <cell r="F10515" t="str">
            <v>5000.07</v>
          </cell>
          <cell r="G10515" t="str">
            <v>Salaries Admin Leave Pay</v>
          </cell>
          <cell r="H10515">
            <v>0</v>
          </cell>
          <cell r="I10515">
            <v>0</v>
          </cell>
          <cell r="J10515">
            <v>0</v>
          </cell>
          <cell r="K10515">
            <v>0</v>
          </cell>
          <cell r="L10515">
            <v>0</v>
          </cell>
          <cell r="M10515">
            <v>0</v>
          </cell>
          <cell r="N10515">
            <v>0</v>
          </cell>
          <cell r="O10515" t="str">
            <v>+++</v>
          </cell>
        </row>
        <row r="10516">
          <cell r="A10516" t="str">
            <v>660.11.00.250-5000.08</v>
          </cell>
          <cell r="B10516" t="str">
            <v>660</v>
          </cell>
          <cell r="C10516" t="str">
            <v>11</v>
          </cell>
          <cell r="D10516" t="str">
            <v>00</v>
          </cell>
          <cell r="E10516" t="str">
            <v>250</v>
          </cell>
          <cell r="F10516" t="str">
            <v>5000.08</v>
          </cell>
          <cell r="G10516" t="str">
            <v>Salaries Longevity Pay</v>
          </cell>
          <cell r="H10516">
            <v>125</v>
          </cell>
          <cell r="I10516">
            <v>0</v>
          </cell>
          <cell r="J10516">
            <v>125</v>
          </cell>
          <cell r="K10516">
            <v>0</v>
          </cell>
          <cell r="L10516">
            <v>0</v>
          </cell>
          <cell r="M10516">
            <v>0</v>
          </cell>
          <cell r="N10516">
            <v>125</v>
          </cell>
          <cell r="O10516">
            <v>0</v>
          </cell>
        </row>
        <row r="10517">
          <cell r="A10517" t="str">
            <v>660.11.00.250-5000.09</v>
          </cell>
          <cell r="B10517" t="str">
            <v>660</v>
          </cell>
          <cell r="C10517" t="str">
            <v>11</v>
          </cell>
          <cell r="D10517" t="str">
            <v>00</v>
          </cell>
          <cell r="E10517" t="str">
            <v>250</v>
          </cell>
          <cell r="F10517" t="str">
            <v>5000.09</v>
          </cell>
          <cell r="G10517" t="str">
            <v>Salaries Mutual Aid Overtime</v>
          </cell>
          <cell r="H10517">
            <v>0</v>
          </cell>
          <cell r="I10517">
            <v>0</v>
          </cell>
          <cell r="J10517">
            <v>0</v>
          </cell>
          <cell r="K10517">
            <v>0</v>
          </cell>
          <cell r="L10517">
            <v>0</v>
          </cell>
          <cell r="M10517">
            <v>0</v>
          </cell>
          <cell r="N10517">
            <v>0</v>
          </cell>
          <cell r="O10517" t="str">
            <v>+++</v>
          </cell>
        </row>
        <row r="10518">
          <cell r="A10518" t="str">
            <v>660.11.00.250-5000.10</v>
          </cell>
          <cell r="B10518" t="str">
            <v>660</v>
          </cell>
          <cell r="C10518" t="str">
            <v>11</v>
          </cell>
          <cell r="D10518" t="str">
            <v>00</v>
          </cell>
          <cell r="E10518" t="str">
            <v>250</v>
          </cell>
          <cell r="F10518" t="str">
            <v>5000.10</v>
          </cell>
          <cell r="G10518" t="str">
            <v>Salaries Furloughs</v>
          </cell>
          <cell r="H10518">
            <v>0</v>
          </cell>
          <cell r="I10518">
            <v>0</v>
          </cell>
          <cell r="J10518">
            <v>0</v>
          </cell>
          <cell r="K10518">
            <v>0</v>
          </cell>
          <cell r="L10518">
            <v>0</v>
          </cell>
          <cell r="M10518">
            <v>0</v>
          </cell>
          <cell r="N10518">
            <v>0</v>
          </cell>
          <cell r="O10518" t="str">
            <v>+++</v>
          </cell>
        </row>
        <row r="10519">
          <cell r="A10519" t="str">
            <v>660.11.00.250-5000.11</v>
          </cell>
          <cell r="B10519" t="str">
            <v>660</v>
          </cell>
          <cell r="C10519" t="str">
            <v>11</v>
          </cell>
          <cell r="D10519" t="str">
            <v>00</v>
          </cell>
          <cell r="E10519" t="str">
            <v>250</v>
          </cell>
          <cell r="F10519" t="str">
            <v>5000.11</v>
          </cell>
          <cell r="G10519" t="str">
            <v>Salaries Worker's Comp</v>
          </cell>
          <cell r="H10519">
            <v>0</v>
          </cell>
          <cell r="I10519">
            <v>0</v>
          </cell>
          <cell r="J10519">
            <v>0</v>
          </cell>
          <cell r="K10519">
            <v>0</v>
          </cell>
          <cell r="L10519">
            <v>0</v>
          </cell>
          <cell r="M10519">
            <v>0</v>
          </cell>
          <cell r="N10519">
            <v>0</v>
          </cell>
          <cell r="O10519" t="str">
            <v>+++</v>
          </cell>
        </row>
        <row r="10520">
          <cell r="A10520" t="str">
            <v>660.11.00.250-5000.12</v>
          </cell>
          <cell r="B10520" t="str">
            <v>660</v>
          </cell>
          <cell r="C10520" t="str">
            <v>11</v>
          </cell>
          <cell r="D10520" t="str">
            <v>00</v>
          </cell>
          <cell r="E10520" t="str">
            <v>250</v>
          </cell>
          <cell r="F10520" t="str">
            <v>5000.12</v>
          </cell>
          <cell r="G10520" t="str">
            <v>Salaries Compensated Absences</v>
          </cell>
          <cell r="H10520">
            <v>0</v>
          </cell>
          <cell r="I10520">
            <v>0</v>
          </cell>
          <cell r="J10520">
            <v>0</v>
          </cell>
          <cell r="K10520">
            <v>0</v>
          </cell>
          <cell r="L10520">
            <v>0</v>
          </cell>
          <cell r="M10520">
            <v>0</v>
          </cell>
          <cell r="N10520">
            <v>0</v>
          </cell>
          <cell r="O10520" t="str">
            <v>+++</v>
          </cell>
        </row>
        <row r="10521">
          <cell r="A10521" t="str">
            <v>660.11.00.250-5100.00</v>
          </cell>
          <cell r="B10521" t="str">
            <v>660</v>
          </cell>
          <cell r="C10521" t="str">
            <v>11</v>
          </cell>
          <cell r="D10521" t="str">
            <v>00</v>
          </cell>
          <cell r="E10521" t="str">
            <v>250</v>
          </cell>
          <cell r="F10521" t="str">
            <v>5100.00</v>
          </cell>
          <cell r="G10521" t="str">
            <v>Benefits PERS Pool Liability</v>
          </cell>
          <cell r="H10521">
            <v>1695</v>
          </cell>
          <cell r="I10521">
            <v>0</v>
          </cell>
          <cell r="J10521">
            <v>1695</v>
          </cell>
          <cell r="K10521">
            <v>0</v>
          </cell>
          <cell r="L10521">
            <v>0</v>
          </cell>
          <cell r="M10521">
            <v>440.88</v>
          </cell>
          <cell r="N10521">
            <v>1254.1199999999999</v>
          </cell>
          <cell r="O10521">
            <v>0.26</v>
          </cell>
        </row>
        <row r="10522">
          <cell r="A10522" t="str">
            <v>660.11.00.250-5100.01</v>
          </cell>
          <cell r="B10522" t="str">
            <v>660</v>
          </cell>
          <cell r="C10522" t="str">
            <v>11</v>
          </cell>
          <cell r="D10522" t="str">
            <v>00</v>
          </cell>
          <cell r="E10522" t="str">
            <v>250</v>
          </cell>
          <cell r="F10522" t="str">
            <v>5100.01</v>
          </cell>
          <cell r="G10522" t="str">
            <v>Benefits Retirement</v>
          </cell>
          <cell r="H10522">
            <v>460</v>
          </cell>
          <cell r="I10522">
            <v>0</v>
          </cell>
          <cell r="J10522">
            <v>460</v>
          </cell>
          <cell r="K10522">
            <v>0</v>
          </cell>
          <cell r="L10522">
            <v>0</v>
          </cell>
          <cell r="M10522">
            <v>126.54</v>
          </cell>
          <cell r="N10522">
            <v>333.46</v>
          </cell>
          <cell r="O10522">
            <v>0.28000000000000003</v>
          </cell>
        </row>
        <row r="10523">
          <cell r="A10523" t="str">
            <v>660.11.00.250-5100.02</v>
          </cell>
          <cell r="B10523" t="str">
            <v>660</v>
          </cell>
          <cell r="C10523" t="str">
            <v>11</v>
          </cell>
          <cell r="D10523" t="str">
            <v>00</v>
          </cell>
          <cell r="E10523" t="str">
            <v>250</v>
          </cell>
          <cell r="F10523" t="str">
            <v>5100.02</v>
          </cell>
          <cell r="G10523" t="str">
            <v>Benefits Health Insurance</v>
          </cell>
          <cell r="H10523">
            <v>595</v>
          </cell>
          <cell r="I10523">
            <v>0</v>
          </cell>
          <cell r="J10523">
            <v>595</v>
          </cell>
          <cell r="K10523">
            <v>0</v>
          </cell>
          <cell r="L10523">
            <v>0</v>
          </cell>
          <cell r="M10523">
            <v>0</v>
          </cell>
          <cell r="N10523">
            <v>595</v>
          </cell>
          <cell r="O10523">
            <v>0</v>
          </cell>
        </row>
        <row r="10524">
          <cell r="A10524" t="str">
            <v>660.11.00.250-5100.03</v>
          </cell>
          <cell r="B10524" t="str">
            <v>660</v>
          </cell>
          <cell r="C10524" t="str">
            <v>11</v>
          </cell>
          <cell r="D10524" t="str">
            <v>00</v>
          </cell>
          <cell r="E10524" t="str">
            <v>250</v>
          </cell>
          <cell r="F10524" t="str">
            <v>5100.03</v>
          </cell>
          <cell r="G10524" t="str">
            <v>Benefits Dental Insurance</v>
          </cell>
          <cell r="H10524">
            <v>40</v>
          </cell>
          <cell r="I10524">
            <v>0</v>
          </cell>
          <cell r="J10524">
            <v>40</v>
          </cell>
          <cell r="K10524">
            <v>0</v>
          </cell>
          <cell r="L10524">
            <v>0</v>
          </cell>
          <cell r="M10524">
            <v>25.56</v>
          </cell>
          <cell r="N10524">
            <v>14.44</v>
          </cell>
          <cell r="O10524">
            <v>0.64</v>
          </cell>
        </row>
        <row r="10525">
          <cell r="A10525" t="str">
            <v>660.11.00.250-5100.04</v>
          </cell>
          <cell r="B10525" t="str">
            <v>660</v>
          </cell>
          <cell r="C10525" t="str">
            <v>11</v>
          </cell>
          <cell r="D10525" t="str">
            <v>00</v>
          </cell>
          <cell r="E10525" t="str">
            <v>250</v>
          </cell>
          <cell r="F10525" t="str">
            <v>5100.04</v>
          </cell>
          <cell r="G10525" t="str">
            <v>Benefits Vision Insurance</v>
          </cell>
          <cell r="H10525">
            <v>10</v>
          </cell>
          <cell r="I10525">
            <v>0</v>
          </cell>
          <cell r="J10525">
            <v>10</v>
          </cell>
          <cell r="K10525">
            <v>0</v>
          </cell>
          <cell r="L10525">
            <v>0</v>
          </cell>
          <cell r="M10525">
            <v>4.2</v>
          </cell>
          <cell r="N10525">
            <v>5.8</v>
          </cell>
          <cell r="O10525">
            <v>0.42</v>
          </cell>
        </row>
        <row r="10526">
          <cell r="A10526" t="str">
            <v>660.11.00.250-5100.05</v>
          </cell>
          <cell r="B10526" t="str">
            <v>660</v>
          </cell>
          <cell r="C10526" t="str">
            <v>11</v>
          </cell>
          <cell r="D10526" t="str">
            <v>00</v>
          </cell>
          <cell r="E10526" t="str">
            <v>250</v>
          </cell>
          <cell r="F10526" t="str">
            <v>5100.05</v>
          </cell>
          <cell r="G10526" t="str">
            <v>Benefits Life Insurance</v>
          </cell>
          <cell r="H10526">
            <v>20</v>
          </cell>
          <cell r="I10526">
            <v>0</v>
          </cell>
          <cell r="J10526">
            <v>20</v>
          </cell>
          <cell r="K10526">
            <v>0</v>
          </cell>
          <cell r="L10526">
            <v>0</v>
          </cell>
          <cell r="M10526">
            <v>4.2300000000000004</v>
          </cell>
          <cell r="N10526">
            <v>15.77</v>
          </cell>
          <cell r="O10526">
            <v>0.21</v>
          </cell>
        </row>
        <row r="10527">
          <cell r="A10527" t="str">
            <v>660.11.00.250-5100.06</v>
          </cell>
          <cell r="B10527" t="str">
            <v>660</v>
          </cell>
          <cell r="C10527" t="str">
            <v>11</v>
          </cell>
          <cell r="D10527" t="str">
            <v>00</v>
          </cell>
          <cell r="E10527" t="str">
            <v>250</v>
          </cell>
          <cell r="F10527" t="str">
            <v>5100.06</v>
          </cell>
          <cell r="G10527" t="str">
            <v>Benefits Worker's Comp</v>
          </cell>
          <cell r="H10527">
            <v>240</v>
          </cell>
          <cell r="I10527">
            <v>0</v>
          </cell>
          <cell r="J10527">
            <v>240</v>
          </cell>
          <cell r="K10527">
            <v>0</v>
          </cell>
          <cell r="L10527">
            <v>0</v>
          </cell>
          <cell r="M10527">
            <v>0</v>
          </cell>
          <cell r="N10527">
            <v>240</v>
          </cell>
          <cell r="O10527">
            <v>0</v>
          </cell>
        </row>
        <row r="10528">
          <cell r="A10528" t="str">
            <v>660.11.00.250-5100.07</v>
          </cell>
          <cell r="B10528" t="str">
            <v>660</v>
          </cell>
          <cell r="C10528" t="str">
            <v>11</v>
          </cell>
          <cell r="D10528" t="str">
            <v>00</v>
          </cell>
          <cell r="E10528" t="str">
            <v>250</v>
          </cell>
          <cell r="F10528" t="str">
            <v>5100.07</v>
          </cell>
          <cell r="G10528" t="str">
            <v>Benefits Long Term Disability</v>
          </cell>
          <cell r="H10528">
            <v>60</v>
          </cell>
          <cell r="I10528">
            <v>0</v>
          </cell>
          <cell r="J10528">
            <v>60</v>
          </cell>
          <cell r="K10528">
            <v>0</v>
          </cell>
          <cell r="L10528">
            <v>0</v>
          </cell>
          <cell r="M10528">
            <v>10.54</v>
          </cell>
          <cell r="N10528">
            <v>49.46</v>
          </cell>
          <cell r="O10528">
            <v>0.18</v>
          </cell>
        </row>
        <row r="10529">
          <cell r="A10529" t="str">
            <v>660.11.00.250-5100.08</v>
          </cell>
          <cell r="B10529" t="str">
            <v>660</v>
          </cell>
          <cell r="C10529" t="str">
            <v>11</v>
          </cell>
          <cell r="D10529" t="str">
            <v>00</v>
          </cell>
          <cell r="E10529" t="str">
            <v>250</v>
          </cell>
          <cell r="F10529" t="str">
            <v>5100.08</v>
          </cell>
          <cell r="G10529" t="str">
            <v>Benefits Deferred Compensation</v>
          </cell>
          <cell r="H10529">
            <v>0</v>
          </cell>
          <cell r="I10529">
            <v>0</v>
          </cell>
          <cell r="J10529">
            <v>0</v>
          </cell>
          <cell r="K10529">
            <v>0</v>
          </cell>
          <cell r="L10529">
            <v>0</v>
          </cell>
          <cell r="M10529">
            <v>105.89</v>
          </cell>
          <cell r="N10529">
            <v>-105.89</v>
          </cell>
          <cell r="O10529" t="str">
            <v>+++</v>
          </cell>
        </row>
        <row r="10530">
          <cell r="A10530" t="str">
            <v>660.11.00.250-5100.09</v>
          </cell>
          <cell r="B10530" t="str">
            <v>660</v>
          </cell>
          <cell r="C10530" t="str">
            <v>11</v>
          </cell>
          <cell r="D10530" t="str">
            <v>00</v>
          </cell>
          <cell r="E10530" t="str">
            <v>250</v>
          </cell>
          <cell r="F10530" t="str">
            <v>5100.09</v>
          </cell>
          <cell r="G10530" t="str">
            <v>Benefits Unemployment Insurance</v>
          </cell>
          <cell r="H10530">
            <v>0</v>
          </cell>
          <cell r="I10530">
            <v>0</v>
          </cell>
          <cell r="J10530">
            <v>0</v>
          </cell>
          <cell r="K10530">
            <v>0</v>
          </cell>
          <cell r="L10530">
            <v>0</v>
          </cell>
          <cell r="M10530">
            <v>0</v>
          </cell>
          <cell r="N10530">
            <v>0</v>
          </cell>
          <cell r="O10530" t="str">
            <v>+++</v>
          </cell>
        </row>
        <row r="10531">
          <cell r="A10531" t="str">
            <v>660.11.00.250-5100.10</v>
          </cell>
          <cell r="B10531" t="str">
            <v>660</v>
          </cell>
          <cell r="C10531" t="str">
            <v>11</v>
          </cell>
          <cell r="D10531" t="str">
            <v>00</v>
          </cell>
          <cell r="E10531" t="str">
            <v>250</v>
          </cell>
          <cell r="F10531" t="str">
            <v>5100.10</v>
          </cell>
          <cell r="G10531" t="str">
            <v>Benefits Uniform Allowance</v>
          </cell>
          <cell r="H10531">
            <v>70</v>
          </cell>
          <cell r="I10531">
            <v>0</v>
          </cell>
          <cell r="J10531">
            <v>70</v>
          </cell>
          <cell r="K10531">
            <v>0</v>
          </cell>
          <cell r="L10531">
            <v>0</v>
          </cell>
          <cell r="M10531">
            <v>0</v>
          </cell>
          <cell r="N10531">
            <v>70</v>
          </cell>
          <cell r="O10531">
            <v>0</v>
          </cell>
        </row>
        <row r="10532">
          <cell r="A10532" t="str">
            <v>660.11.00.250-5100.11</v>
          </cell>
          <cell r="B10532" t="str">
            <v>660</v>
          </cell>
          <cell r="C10532" t="str">
            <v>11</v>
          </cell>
          <cell r="D10532" t="str">
            <v>00</v>
          </cell>
          <cell r="E10532" t="str">
            <v>250</v>
          </cell>
          <cell r="F10532" t="str">
            <v>5100.11</v>
          </cell>
          <cell r="G10532" t="str">
            <v>Benefits Medicare</v>
          </cell>
          <cell r="H10532">
            <v>130</v>
          </cell>
          <cell r="I10532">
            <v>0</v>
          </cell>
          <cell r="J10532">
            <v>130</v>
          </cell>
          <cell r="K10532">
            <v>0</v>
          </cell>
          <cell r="L10532">
            <v>0</v>
          </cell>
          <cell r="M10532">
            <v>38.64</v>
          </cell>
          <cell r="N10532">
            <v>91.36</v>
          </cell>
          <cell r="O10532">
            <v>0.3</v>
          </cell>
        </row>
        <row r="10533">
          <cell r="A10533" t="str">
            <v>660.11.00.250-5100.12</v>
          </cell>
          <cell r="B10533" t="str">
            <v>660</v>
          </cell>
          <cell r="C10533" t="str">
            <v>11</v>
          </cell>
          <cell r="D10533" t="str">
            <v>00</v>
          </cell>
          <cell r="E10533" t="str">
            <v>250</v>
          </cell>
          <cell r="F10533" t="str">
            <v>5100.12</v>
          </cell>
          <cell r="G10533" t="str">
            <v>Benefits Annual Physical Exam</v>
          </cell>
          <cell r="H10533">
            <v>0</v>
          </cell>
          <cell r="I10533">
            <v>0</v>
          </cell>
          <cell r="J10533">
            <v>0</v>
          </cell>
          <cell r="K10533">
            <v>0</v>
          </cell>
          <cell r="L10533">
            <v>0</v>
          </cell>
          <cell r="M10533">
            <v>0</v>
          </cell>
          <cell r="N10533">
            <v>0</v>
          </cell>
          <cell r="O10533" t="str">
            <v>+++</v>
          </cell>
        </row>
        <row r="10534">
          <cell r="A10534" t="str">
            <v>660.11.00.250-5100.13</v>
          </cell>
          <cell r="B10534" t="str">
            <v>660</v>
          </cell>
          <cell r="C10534" t="str">
            <v>11</v>
          </cell>
          <cell r="D10534" t="str">
            <v>00</v>
          </cell>
          <cell r="E10534" t="str">
            <v>250</v>
          </cell>
          <cell r="F10534" t="str">
            <v>5100.13</v>
          </cell>
          <cell r="G10534" t="str">
            <v>Benefits Employee Assistance Program</v>
          </cell>
          <cell r="H10534">
            <v>0</v>
          </cell>
          <cell r="I10534">
            <v>0</v>
          </cell>
          <cell r="J10534">
            <v>0</v>
          </cell>
          <cell r="K10534">
            <v>0</v>
          </cell>
          <cell r="L10534">
            <v>0</v>
          </cell>
          <cell r="M10534">
            <v>0</v>
          </cell>
          <cell r="N10534">
            <v>0</v>
          </cell>
          <cell r="O10534" t="str">
            <v>+++</v>
          </cell>
        </row>
        <row r="10535">
          <cell r="A10535" t="str">
            <v>660.11.00.250-5100.14</v>
          </cell>
          <cell r="B10535" t="str">
            <v>660</v>
          </cell>
          <cell r="C10535" t="str">
            <v>11</v>
          </cell>
          <cell r="D10535" t="str">
            <v>00</v>
          </cell>
          <cell r="E10535" t="str">
            <v>250</v>
          </cell>
          <cell r="F10535" t="str">
            <v>5100.14</v>
          </cell>
          <cell r="G10535" t="str">
            <v>Benefits PPE</v>
          </cell>
          <cell r="H10535">
            <v>0</v>
          </cell>
          <cell r="I10535">
            <v>0</v>
          </cell>
          <cell r="J10535">
            <v>0</v>
          </cell>
          <cell r="K10535">
            <v>0</v>
          </cell>
          <cell r="L10535">
            <v>0</v>
          </cell>
          <cell r="M10535">
            <v>0</v>
          </cell>
          <cell r="N10535">
            <v>0</v>
          </cell>
          <cell r="O10535" t="str">
            <v>+++</v>
          </cell>
        </row>
        <row r="10536">
          <cell r="A10536" t="str">
            <v>660.11.00.250-5100.15</v>
          </cell>
          <cell r="B10536" t="str">
            <v>660</v>
          </cell>
          <cell r="C10536" t="str">
            <v>11</v>
          </cell>
          <cell r="D10536" t="str">
            <v>00</v>
          </cell>
          <cell r="E10536" t="str">
            <v>250</v>
          </cell>
          <cell r="F10536" t="str">
            <v>5100.15</v>
          </cell>
          <cell r="G10536" t="str">
            <v>Benefits Cell Phone Allowance</v>
          </cell>
          <cell r="H10536">
            <v>100</v>
          </cell>
          <cell r="I10536">
            <v>0</v>
          </cell>
          <cell r="J10536">
            <v>100</v>
          </cell>
          <cell r="K10536">
            <v>0</v>
          </cell>
          <cell r="L10536">
            <v>0</v>
          </cell>
          <cell r="M10536">
            <v>25.2</v>
          </cell>
          <cell r="N10536">
            <v>74.8</v>
          </cell>
          <cell r="O10536">
            <v>0.25</v>
          </cell>
        </row>
        <row r="10537">
          <cell r="A10537" t="str">
            <v>660.11.00.250-5100.16</v>
          </cell>
          <cell r="B10537" t="str">
            <v>660</v>
          </cell>
          <cell r="C10537" t="str">
            <v>11</v>
          </cell>
          <cell r="D10537" t="str">
            <v>00</v>
          </cell>
          <cell r="E10537" t="str">
            <v>250</v>
          </cell>
          <cell r="F10537" t="str">
            <v>5100.16</v>
          </cell>
          <cell r="G10537" t="str">
            <v>Benefits 1959 Survivor Retirement</v>
          </cell>
          <cell r="H10537">
            <v>0</v>
          </cell>
          <cell r="I10537">
            <v>0</v>
          </cell>
          <cell r="J10537">
            <v>0</v>
          </cell>
          <cell r="K10537">
            <v>0</v>
          </cell>
          <cell r="L10537">
            <v>0</v>
          </cell>
          <cell r="M10537">
            <v>0</v>
          </cell>
          <cell r="N10537">
            <v>0</v>
          </cell>
          <cell r="O10537" t="str">
            <v>+++</v>
          </cell>
        </row>
        <row r="10538">
          <cell r="A10538" t="str">
            <v>660.11.00.250-5100.17</v>
          </cell>
          <cell r="B10538" t="str">
            <v>660</v>
          </cell>
          <cell r="C10538" t="str">
            <v>11</v>
          </cell>
          <cell r="D10538" t="str">
            <v>00</v>
          </cell>
          <cell r="E10538" t="str">
            <v>250</v>
          </cell>
          <cell r="F10538" t="str">
            <v>5100.17</v>
          </cell>
          <cell r="G10538" t="str">
            <v>Benefits Other Post Employment Benefits</v>
          </cell>
          <cell r="H10538">
            <v>0</v>
          </cell>
          <cell r="I10538">
            <v>0</v>
          </cell>
          <cell r="J10538">
            <v>0</v>
          </cell>
          <cell r="K10538">
            <v>0</v>
          </cell>
          <cell r="L10538">
            <v>0</v>
          </cell>
          <cell r="M10538">
            <v>0</v>
          </cell>
          <cell r="N10538">
            <v>0</v>
          </cell>
          <cell r="O10538" t="str">
            <v>+++</v>
          </cell>
        </row>
        <row r="10539">
          <cell r="A10539" t="str">
            <v>660.40.50.001-5000.01</v>
          </cell>
          <cell r="B10539" t="str">
            <v>660</v>
          </cell>
          <cell r="C10539" t="str">
            <v>40</v>
          </cell>
          <cell r="D10539" t="str">
            <v>50</v>
          </cell>
          <cell r="E10539" t="str">
            <v>001</v>
          </cell>
          <cell r="F10539" t="str">
            <v>5000.01</v>
          </cell>
          <cell r="G10539" t="str">
            <v>Salaries Regular</v>
          </cell>
          <cell r="H10539">
            <v>234974</v>
          </cell>
          <cell r="I10539">
            <v>0</v>
          </cell>
          <cell r="J10539">
            <v>234974</v>
          </cell>
          <cell r="K10539">
            <v>0</v>
          </cell>
          <cell r="L10539">
            <v>0</v>
          </cell>
          <cell r="M10539">
            <v>22581.51</v>
          </cell>
          <cell r="N10539">
            <v>212392.49</v>
          </cell>
          <cell r="O10539">
            <v>0.1</v>
          </cell>
        </row>
        <row r="10540">
          <cell r="A10540" t="str">
            <v>660.40.50.001-5000.02</v>
          </cell>
          <cell r="B10540" t="str">
            <v>660</v>
          </cell>
          <cell r="C10540" t="str">
            <v>40</v>
          </cell>
          <cell r="D10540" t="str">
            <v>50</v>
          </cell>
          <cell r="E10540" t="str">
            <v>001</v>
          </cell>
          <cell r="F10540" t="str">
            <v>5000.02</v>
          </cell>
          <cell r="G10540" t="str">
            <v>Salaries Part Time</v>
          </cell>
          <cell r="H10540">
            <v>0</v>
          </cell>
          <cell r="I10540">
            <v>0</v>
          </cell>
          <cell r="J10540">
            <v>0</v>
          </cell>
          <cell r="K10540">
            <v>0</v>
          </cell>
          <cell r="L10540">
            <v>0</v>
          </cell>
          <cell r="M10540">
            <v>0</v>
          </cell>
          <cell r="N10540">
            <v>0</v>
          </cell>
          <cell r="O10540" t="str">
            <v>+++</v>
          </cell>
        </row>
        <row r="10541">
          <cell r="A10541" t="str">
            <v>660.40.50.001-5000.03</v>
          </cell>
          <cell r="B10541" t="str">
            <v>660</v>
          </cell>
          <cell r="C10541" t="str">
            <v>40</v>
          </cell>
          <cell r="D10541" t="str">
            <v>50</v>
          </cell>
          <cell r="E10541" t="str">
            <v>001</v>
          </cell>
          <cell r="F10541" t="str">
            <v>5000.03</v>
          </cell>
          <cell r="G10541" t="str">
            <v>Salaries Overtime</v>
          </cell>
          <cell r="H10541">
            <v>105</v>
          </cell>
          <cell r="I10541">
            <v>0</v>
          </cell>
          <cell r="J10541">
            <v>105</v>
          </cell>
          <cell r="K10541">
            <v>0</v>
          </cell>
          <cell r="L10541">
            <v>0</v>
          </cell>
          <cell r="M10541">
            <v>41.87</v>
          </cell>
          <cell r="N10541">
            <v>63.13</v>
          </cell>
          <cell r="O10541">
            <v>0.4</v>
          </cell>
        </row>
        <row r="10542">
          <cell r="A10542" t="str">
            <v>660.40.50.001-5000.04</v>
          </cell>
          <cell r="B10542" t="str">
            <v>660</v>
          </cell>
          <cell r="C10542" t="str">
            <v>40</v>
          </cell>
          <cell r="D10542" t="str">
            <v>50</v>
          </cell>
          <cell r="E10542" t="str">
            <v>001</v>
          </cell>
          <cell r="F10542" t="str">
            <v>5000.04</v>
          </cell>
          <cell r="G10542" t="str">
            <v>Salaries Holiday Pay</v>
          </cell>
          <cell r="H10542">
            <v>0</v>
          </cell>
          <cell r="I10542">
            <v>0</v>
          </cell>
          <cell r="J10542">
            <v>0</v>
          </cell>
          <cell r="K10542">
            <v>0</v>
          </cell>
          <cell r="L10542">
            <v>0</v>
          </cell>
          <cell r="M10542">
            <v>0</v>
          </cell>
          <cell r="N10542">
            <v>0</v>
          </cell>
          <cell r="O10542" t="str">
            <v>+++</v>
          </cell>
        </row>
        <row r="10543">
          <cell r="A10543" t="str">
            <v>660.40.50.001-5000.05</v>
          </cell>
          <cell r="B10543" t="str">
            <v>660</v>
          </cell>
          <cell r="C10543" t="str">
            <v>40</v>
          </cell>
          <cell r="D10543" t="str">
            <v>50</v>
          </cell>
          <cell r="E10543" t="str">
            <v>001</v>
          </cell>
          <cell r="F10543" t="str">
            <v>5000.05</v>
          </cell>
          <cell r="G10543" t="str">
            <v>Salaries Duty Pay</v>
          </cell>
          <cell r="H10543">
            <v>0</v>
          </cell>
          <cell r="I10543">
            <v>0</v>
          </cell>
          <cell r="J10543">
            <v>0</v>
          </cell>
          <cell r="K10543">
            <v>0</v>
          </cell>
          <cell r="L10543">
            <v>0</v>
          </cell>
          <cell r="M10543">
            <v>0</v>
          </cell>
          <cell r="N10543">
            <v>0</v>
          </cell>
          <cell r="O10543" t="str">
            <v>+++</v>
          </cell>
        </row>
        <row r="10544">
          <cell r="A10544" t="str">
            <v>660.40.50.001-5000.06</v>
          </cell>
          <cell r="B10544" t="str">
            <v>660</v>
          </cell>
          <cell r="C10544" t="str">
            <v>40</v>
          </cell>
          <cell r="D10544" t="str">
            <v>50</v>
          </cell>
          <cell r="E10544" t="str">
            <v>001</v>
          </cell>
          <cell r="F10544" t="str">
            <v>5000.06</v>
          </cell>
          <cell r="G10544" t="str">
            <v>Salaries Out of Class</v>
          </cell>
          <cell r="H10544">
            <v>0</v>
          </cell>
          <cell r="I10544">
            <v>0</v>
          </cell>
          <cell r="J10544">
            <v>0</v>
          </cell>
          <cell r="K10544">
            <v>0</v>
          </cell>
          <cell r="L10544">
            <v>0</v>
          </cell>
          <cell r="M10544">
            <v>0</v>
          </cell>
          <cell r="N10544">
            <v>0</v>
          </cell>
          <cell r="O10544" t="str">
            <v>+++</v>
          </cell>
        </row>
        <row r="10545">
          <cell r="A10545" t="str">
            <v>660.40.50.001-5000.07</v>
          </cell>
          <cell r="B10545" t="str">
            <v>660</v>
          </cell>
          <cell r="C10545" t="str">
            <v>40</v>
          </cell>
          <cell r="D10545" t="str">
            <v>50</v>
          </cell>
          <cell r="E10545" t="str">
            <v>001</v>
          </cell>
          <cell r="F10545" t="str">
            <v>5000.07</v>
          </cell>
          <cell r="G10545" t="str">
            <v>Salaries Admin Leave Pay</v>
          </cell>
          <cell r="H10545">
            <v>3700</v>
          </cell>
          <cell r="I10545">
            <v>0</v>
          </cell>
          <cell r="J10545">
            <v>3700</v>
          </cell>
          <cell r="K10545">
            <v>0</v>
          </cell>
          <cell r="L10545">
            <v>0</v>
          </cell>
          <cell r="M10545">
            <v>0</v>
          </cell>
          <cell r="N10545">
            <v>3700</v>
          </cell>
          <cell r="O10545">
            <v>0</v>
          </cell>
        </row>
        <row r="10546">
          <cell r="A10546" t="str">
            <v>660.40.50.001-5000.08</v>
          </cell>
          <cell r="B10546" t="str">
            <v>660</v>
          </cell>
          <cell r="C10546" t="str">
            <v>40</v>
          </cell>
          <cell r="D10546" t="str">
            <v>50</v>
          </cell>
          <cell r="E10546" t="str">
            <v>001</v>
          </cell>
          <cell r="F10546" t="str">
            <v>5000.08</v>
          </cell>
          <cell r="G10546" t="str">
            <v>Salaries Longevity Pay</v>
          </cell>
          <cell r="H10546">
            <v>1150</v>
          </cell>
          <cell r="I10546">
            <v>0</v>
          </cell>
          <cell r="J10546">
            <v>1150</v>
          </cell>
          <cell r="K10546">
            <v>0</v>
          </cell>
          <cell r="L10546">
            <v>0</v>
          </cell>
          <cell r="M10546">
            <v>0</v>
          </cell>
          <cell r="N10546">
            <v>1150</v>
          </cell>
          <cell r="O10546">
            <v>0</v>
          </cell>
        </row>
        <row r="10547">
          <cell r="A10547" t="str">
            <v>660.40.50.001-5000.09</v>
          </cell>
          <cell r="B10547" t="str">
            <v>660</v>
          </cell>
          <cell r="C10547" t="str">
            <v>40</v>
          </cell>
          <cell r="D10547" t="str">
            <v>50</v>
          </cell>
          <cell r="E10547" t="str">
            <v>001</v>
          </cell>
          <cell r="F10547" t="str">
            <v>5000.09</v>
          </cell>
          <cell r="G10547" t="str">
            <v>Salaries Mutual Aid Overtime</v>
          </cell>
          <cell r="H10547">
            <v>0</v>
          </cell>
          <cell r="I10547">
            <v>0</v>
          </cell>
          <cell r="J10547">
            <v>0</v>
          </cell>
          <cell r="K10547">
            <v>0</v>
          </cell>
          <cell r="L10547">
            <v>0</v>
          </cell>
          <cell r="M10547">
            <v>0</v>
          </cell>
          <cell r="N10547">
            <v>0</v>
          </cell>
          <cell r="O10547" t="str">
            <v>+++</v>
          </cell>
        </row>
        <row r="10548">
          <cell r="A10548" t="str">
            <v>660.40.50.001-5000.10</v>
          </cell>
          <cell r="B10548" t="str">
            <v>660</v>
          </cell>
          <cell r="C10548" t="str">
            <v>40</v>
          </cell>
          <cell r="D10548" t="str">
            <v>50</v>
          </cell>
          <cell r="E10548" t="str">
            <v>001</v>
          </cell>
          <cell r="F10548" t="str">
            <v>5000.10</v>
          </cell>
          <cell r="G10548" t="str">
            <v>Salaries Furloughs</v>
          </cell>
          <cell r="H10548">
            <v>0</v>
          </cell>
          <cell r="I10548">
            <v>0</v>
          </cell>
          <cell r="J10548">
            <v>0</v>
          </cell>
          <cell r="K10548">
            <v>0</v>
          </cell>
          <cell r="L10548">
            <v>0</v>
          </cell>
          <cell r="M10548">
            <v>0</v>
          </cell>
          <cell r="N10548">
            <v>0</v>
          </cell>
          <cell r="O10548" t="str">
            <v>+++</v>
          </cell>
        </row>
        <row r="10549">
          <cell r="A10549" t="str">
            <v>660.40.50.001-5000.11</v>
          </cell>
          <cell r="B10549" t="str">
            <v>660</v>
          </cell>
          <cell r="C10549" t="str">
            <v>40</v>
          </cell>
          <cell r="D10549" t="str">
            <v>50</v>
          </cell>
          <cell r="E10549" t="str">
            <v>001</v>
          </cell>
          <cell r="F10549" t="str">
            <v>5000.11</v>
          </cell>
          <cell r="G10549" t="str">
            <v>Salaries Worker's Comp</v>
          </cell>
          <cell r="H10549">
            <v>0</v>
          </cell>
          <cell r="I10549">
            <v>0</v>
          </cell>
          <cell r="J10549">
            <v>0</v>
          </cell>
          <cell r="K10549">
            <v>0</v>
          </cell>
          <cell r="L10549">
            <v>0</v>
          </cell>
          <cell r="M10549">
            <v>0</v>
          </cell>
          <cell r="N10549">
            <v>0</v>
          </cell>
          <cell r="O10549" t="str">
            <v>+++</v>
          </cell>
        </row>
        <row r="10550">
          <cell r="A10550" t="str">
            <v>660.40.50.001-5000.12</v>
          </cell>
          <cell r="B10550" t="str">
            <v>660</v>
          </cell>
          <cell r="C10550" t="str">
            <v>40</v>
          </cell>
          <cell r="D10550" t="str">
            <v>50</v>
          </cell>
          <cell r="E10550" t="str">
            <v>001</v>
          </cell>
          <cell r="F10550" t="str">
            <v>5000.12</v>
          </cell>
          <cell r="G10550" t="str">
            <v>Salaries Compensated Absences</v>
          </cell>
          <cell r="H10550">
            <v>0</v>
          </cell>
          <cell r="I10550">
            <v>0</v>
          </cell>
          <cell r="J10550">
            <v>0</v>
          </cell>
          <cell r="K10550">
            <v>0</v>
          </cell>
          <cell r="L10550">
            <v>0</v>
          </cell>
          <cell r="M10550">
            <v>0</v>
          </cell>
          <cell r="N10550">
            <v>0</v>
          </cell>
          <cell r="O10550" t="str">
            <v>+++</v>
          </cell>
        </row>
        <row r="10551">
          <cell r="A10551" t="str">
            <v>660.40.50.001-5000.99</v>
          </cell>
          <cell r="B10551" t="str">
            <v>660</v>
          </cell>
          <cell r="C10551" t="str">
            <v>40</v>
          </cell>
          <cell r="D10551" t="str">
            <v>50</v>
          </cell>
          <cell r="E10551" t="str">
            <v>001</v>
          </cell>
          <cell r="F10551" t="str">
            <v>5000.99</v>
          </cell>
          <cell r="G10551" t="str">
            <v>Salaries New Personnel Requests</v>
          </cell>
          <cell r="H10551">
            <v>0</v>
          </cell>
          <cell r="I10551">
            <v>0</v>
          </cell>
          <cell r="J10551">
            <v>0</v>
          </cell>
          <cell r="K10551">
            <v>0</v>
          </cell>
          <cell r="L10551">
            <v>0</v>
          </cell>
          <cell r="M10551">
            <v>0</v>
          </cell>
          <cell r="N10551">
            <v>0</v>
          </cell>
          <cell r="O10551" t="str">
            <v>+++</v>
          </cell>
        </row>
        <row r="10552">
          <cell r="A10552" t="str">
            <v>660.40.50.001-5100.00</v>
          </cell>
          <cell r="B10552" t="str">
            <v>660</v>
          </cell>
          <cell r="C10552" t="str">
            <v>40</v>
          </cell>
          <cell r="D10552" t="str">
            <v>50</v>
          </cell>
          <cell r="E10552" t="str">
            <v>001</v>
          </cell>
          <cell r="F10552" t="str">
            <v>5100.00</v>
          </cell>
          <cell r="G10552" t="str">
            <v>Benefits PERS Pool Liability</v>
          </cell>
          <cell r="H10552">
            <v>44575</v>
          </cell>
          <cell r="I10552">
            <v>0</v>
          </cell>
          <cell r="J10552">
            <v>44575</v>
          </cell>
          <cell r="K10552">
            <v>0</v>
          </cell>
          <cell r="L10552">
            <v>0</v>
          </cell>
          <cell r="M10552">
            <v>4354.6000000000004</v>
          </cell>
          <cell r="N10552">
            <v>40220.400000000001</v>
          </cell>
          <cell r="O10552">
            <v>0.1</v>
          </cell>
        </row>
        <row r="10553">
          <cell r="A10553" t="str">
            <v>660.40.50.001-5100.01</v>
          </cell>
          <cell r="B10553" t="str">
            <v>660</v>
          </cell>
          <cell r="C10553" t="str">
            <v>40</v>
          </cell>
          <cell r="D10553" t="str">
            <v>50</v>
          </cell>
          <cell r="E10553" t="str">
            <v>001</v>
          </cell>
          <cell r="F10553" t="str">
            <v>5100.01</v>
          </cell>
          <cell r="G10553" t="str">
            <v>Benefits Retirement</v>
          </cell>
          <cell r="H10553">
            <v>11845</v>
          </cell>
          <cell r="I10553">
            <v>0</v>
          </cell>
          <cell r="J10553">
            <v>11845</v>
          </cell>
          <cell r="K10553">
            <v>0</v>
          </cell>
          <cell r="L10553">
            <v>0</v>
          </cell>
          <cell r="M10553">
            <v>1970.1</v>
          </cell>
          <cell r="N10553">
            <v>9874.9</v>
          </cell>
          <cell r="O10553">
            <v>0.17</v>
          </cell>
        </row>
        <row r="10554">
          <cell r="A10554" t="str">
            <v>660.40.50.001-5100.02</v>
          </cell>
          <cell r="B10554" t="str">
            <v>660</v>
          </cell>
          <cell r="C10554" t="str">
            <v>40</v>
          </cell>
          <cell r="D10554" t="str">
            <v>50</v>
          </cell>
          <cell r="E10554" t="str">
            <v>001</v>
          </cell>
          <cell r="F10554" t="str">
            <v>5100.02</v>
          </cell>
          <cell r="G10554" t="str">
            <v>Benefits Health Insurance</v>
          </cell>
          <cell r="H10554">
            <v>32770</v>
          </cell>
          <cell r="I10554">
            <v>0</v>
          </cell>
          <cell r="J10554">
            <v>32770</v>
          </cell>
          <cell r="K10554">
            <v>0</v>
          </cell>
          <cell r="L10554">
            <v>0</v>
          </cell>
          <cell r="M10554">
            <v>2195.5</v>
          </cell>
          <cell r="N10554">
            <v>30574.5</v>
          </cell>
          <cell r="O10554">
            <v>7.0000000000000007E-2</v>
          </cell>
        </row>
        <row r="10555">
          <cell r="A10555" t="str">
            <v>660.40.50.001-5100.03</v>
          </cell>
          <cell r="B10555" t="str">
            <v>660</v>
          </cell>
          <cell r="C10555" t="str">
            <v>40</v>
          </cell>
          <cell r="D10555" t="str">
            <v>50</v>
          </cell>
          <cell r="E10555" t="str">
            <v>001</v>
          </cell>
          <cell r="F10555" t="str">
            <v>5100.03</v>
          </cell>
          <cell r="G10555" t="str">
            <v>Benefits Dental Insurance</v>
          </cell>
          <cell r="H10555">
            <v>2370</v>
          </cell>
          <cell r="I10555">
            <v>0</v>
          </cell>
          <cell r="J10555">
            <v>2370</v>
          </cell>
          <cell r="K10555">
            <v>0</v>
          </cell>
          <cell r="L10555">
            <v>0</v>
          </cell>
          <cell r="M10555">
            <v>155.78</v>
          </cell>
          <cell r="N10555">
            <v>2214.2199999999998</v>
          </cell>
          <cell r="O10555">
            <v>7.0000000000000007E-2</v>
          </cell>
        </row>
        <row r="10556">
          <cell r="A10556" t="str">
            <v>660.40.50.001-5100.04</v>
          </cell>
          <cell r="B10556" t="str">
            <v>660</v>
          </cell>
          <cell r="C10556" t="str">
            <v>40</v>
          </cell>
          <cell r="D10556" t="str">
            <v>50</v>
          </cell>
          <cell r="E10556" t="str">
            <v>001</v>
          </cell>
          <cell r="F10556" t="str">
            <v>5100.04</v>
          </cell>
          <cell r="G10556" t="str">
            <v>Benefits Vision Insurance</v>
          </cell>
          <cell r="H10556">
            <v>370</v>
          </cell>
          <cell r="I10556">
            <v>0</v>
          </cell>
          <cell r="J10556">
            <v>370</v>
          </cell>
          <cell r="K10556">
            <v>0</v>
          </cell>
          <cell r="L10556">
            <v>0</v>
          </cell>
          <cell r="M10556">
            <v>29.37</v>
          </cell>
          <cell r="N10556">
            <v>340.63</v>
          </cell>
          <cell r="O10556">
            <v>0.08</v>
          </cell>
        </row>
        <row r="10557">
          <cell r="A10557" t="str">
            <v>660.40.50.001-5100.05</v>
          </cell>
          <cell r="B10557" t="str">
            <v>660</v>
          </cell>
          <cell r="C10557" t="str">
            <v>40</v>
          </cell>
          <cell r="D10557" t="str">
            <v>50</v>
          </cell>
          <cell r="E10557" t="str">
            <v>001</v>
          </cell>
          <cell r="F10557" t="str">
            <v>5100.05</v>
          </cell>
          <cell r="G10557" t="str">
            <v>Benefits Life Insurance</v>
          </cell>
          <cell r="H10557">
            <v>490</v>
          </cell>
          <cell r="I10557">
            <v>0</v>
          </cell>
          <cell r="J10557">
            <v>490</v>
          </cell>
          <cell r="K10557">
            <v>0</v>
          </cell>
          <cell r="L10557">
            <v>0</v>
          </cell>
          <cell r="M10557">
            <v>23.75</v>
          </cell>
          <cell r="N10557">
            <v>466.25</v>
          </cell>
          <cell r="O10557">
            <v>0.05</v>
          </cell>
        </row>
        <row r="10558">
          <cell r="A10558" t="str">
            <v>660.40.50.001-5100.06</v>
          </cell>
          <cell r="B10558" t="str">
            <v>660</v>
          </cell>
          <cell r="C10558" t="str">
            <v>40</v>
          </cell>
          <cell r="D10558" t="str">
            <v>50</v>
          </cell>
          <cell r="E10558" t="str">
            <v>001</v>
          </cell>
          <cell r="F10558" t="str">
            <v>5100.06</v>
          </cell>
          <cell r="G10558" t="str">
            <v>Benefits Worker's Comp</v>
          </cell>
          <cell r="H10558">
            <v>2810</v>
          </cell>
          <cell r="I10558">
            <v>0</v>
          </cell>
          <cell r="J10558">
            <v>2810</v>
          </cell>
          <cell r="K10558">
            <v>0</v>
          </cell>
          <cell r="L10558">
            <v>0</v>
          </cell>
          <cell r="M10558">
            <v>0</v>
          </cell>
          <cell r="N10558">
            <v>2810</v>
          </cell>
          <cell r="O10558">
            <v>0</v>
          </cell>
        </row>
        <row r="10559">
          <cell r="A10559" t="str">
            <v>660.40.50.001-5100.07</v>
          </cell>
          <cell r="B10559" t="str">
            <v>660</v>
          </cell>
          <cell r="C10559" t="str">
            <v>40</v>
          </cell>
          <cell r="D10559" t="str">
            <v>50</v>
          </cell>
          <cell r="E10559" t="str">
            <v>001</v>
          </cell>
          <cell r="F10559" t="str">
            <v>5100.07</v>
          </cell>
          <cell r="G10559" t="str">
            <v>Benefits Long Term Disability</v>
          </cell>
          <cell r="H10559">
            <v>1160</v>
          </cell>
          <cell r="I10559">
            <v>0</v>
          </cell>
          <cell r="J10559">
            <v>1160</v>
          </cell>
          <cell r="K10559">
            <v>0</v>
          </cell>
          <cell r="L10559">
            <v>0</v>
          </cell>
          <cell r="M10559">
            <v>47.47</v>
          </cell>
          <cell r="N10559">
            <v>1112.53</v>
          </cell>
          <cell r="O10559">
            <v>0.04</v>
          </cell>
        </row>
        <row r="10560">
          <cell r="A10560" t="str">
            <v>660.40.50.001-5100.08</v>
          </cell>
          <cell r="B10560" t="str">
            <v>660</v>
          </cell>
          <cell r="C10560" t="str">
            <v>40</v>
          </cell>
          <cell r="D10560" t="str">
            <v>50</v>
          </cell>
          <cell r="E10560" t="str">
            <v>001</v>
          </cell>
          <cell r="F10560" t="str">
            <v>5100.08</v>
          </cell>
          <cell r="G10560" t="str">
            <v>Benefits Deferred Compensation</v>
          </cell>
          <cell r="H10560">
            <v>2365</v>
          </cell>
          <cell r="I10560">
            <v>0</v>
          </cell>
          <cell r="J10560">
            <v>2365</v>
          </cell>
          <cell r="K10560">
            <v>0</v>
          </cell>
          <cell r="L10560">
            <v>0</v>
          </cell>
          <cell r="M10560">
            <v>404.96</v>
          </cell>
          <cell r="N10560">
            <v>1960.04</v>
          </cell>
          <cell r="O10560">
            <v>0.17</v>
          </cell>
        </row>
        <row r="10561">
          <cell r="A10561" t="str">
            <v>660.40.50.001-5100.09</v>
          </cell>
          <cell r="B10561" t="str">
            <v>660</v>
          </cell>
          <cell r="C10561" t="str">
            <v>40</v>
          </cell>
          <cell r="D10561" t="str">
            <v>50</v>
          </cell>
          <cell r="E10561" t="str">
            <v>001</v>
          </cell>
          <cell r="F10561" t="str">
            <v>5100.09</v>
          </cell>
          <cell r="G10561" t="str">
            <v>Benefits Unemployment Insurance</v>
          </cell>
          <cell r="H10561">
            <v>0</v>
          </cell>
          <cell r="I10561">
            <v>0</v>
          </cell>
          <cell r="J10561">
            <v>0</v>
          </cell>
          <cell r="K10561">
            <v>0</v>
          </cell>
          <cell r="L10561">
            <v>0</v>
          </cell>
          <cell r="M10561">
            <v>0</v>
          </cell>
          <cell r="N10561">
            <v>0</v>
          </cell>
          <cell r="O10561" t="str">
            <v>+++</v>
          </cell>
        </row>
        <row r="10562">
          <cell r="A10562" t="str">
            <v>660.40.50.001-5100.10</v>
          </cell>
          <cell r="B10562" t="str">
            <v>660</v>
          </cell>
          <cell r="C10562" t="str">
            <v>40</v>
          </cell>
          <cell r="D10562" t="str">
            <v>50</v>
          </cell>
          <cell r="E10562" t="str">
            <v>001</v>
          </cell>
          <cell r="F10562" t="str">
            <v>5100.10</v>
          </cell>
          <cell r="G10562" t="str">
            <v>Benefits Uniform Allowance</v>
          </cell>
          <cell r="H10562">
            <v>0</v>
          </cell>
          <cell r="I10562">
            <v>0</v>
          </cell>
          <cell r="J10562">
            <v>0</v>
          </cell>
          <cell r="K10562">
            <v>0</v>
          </cell>
          <cell r="L10562">
            <v>0</v>
          </cell>
          <cell r="M10562">
            <v>0</v>
          </cell>
          <cell r="N10562">
            <v>0</v>
          </cell>
          <cell r="O10562" t="str">
            <v>+++</v>
          </cell>
        </row>
        <row r="10563">
          <cell r="A10563" t="str">
            <v>660.40.50.001-5100.11</v>
          </cell>
          <cell r="B10563" t="str">
            <v>660</v>
          </cell>
          <cell r="C10563" t="str">
            <v>40</v>
          </cell>
          <cell r="D10563" t="str">
            <v>50</v>
          </cell>
          <cell r="E10563" t="str">
            <v>001</v>
          </cell>
          <cell r="F10563" t="str">
            <v>5100.11</v>
          </cell>
          <cell r="G10563" t="str">
            <v>Benefits Medicare</v>
          </cell>
          <cell r="H10563">
            <v>3420</v>
          </cell>
          <cell r="I10563">
            <v>0</v>
          </cell>
          <cell r="J10563">
            <v>3420</v>
          </cell>
          <cell r="K10563">
            <v>0</v>
          </cell>
          <cell r="L10563">
            <v>0</v>
          </cell>
          <cell r="M10563">
            <v>330.62</v>
          </cell>
          <cell r="N10563">
            <v>3089.38</v>
          </cell>
          <cell r="O10563">
            <v>0.1</v>
          </cell>
        </row>
        <row r="10564">
          <cell r="A10564" t="str">
            <v>660.40.50.001-5100.12</v>
          </cell>
          <cell r="B10564" t="str">
            <v>660</v>
          </cell>
          <cell r="C10564" t="str">
            <v>40</v>
          </cell>
          <cell r="D10564" t="str">
            <v>50</v>
          </cell>
          <cell r="E10564" t="str">
            <v>001</v>
          </cell>
          <cell r="F10564" t="str">
            <v>5100.12</v>
          </cell>
          <cell r="G10564" t="str">
            <v>Benefits Annual Physical Exam</v>
          </cell>
          <cell r="H10564">
            <v>0</v>
          </cell>
          <cell r="I10564">
            <v>0</v>
          </cell>
          <cell r="J10564">
            <v>0</v>
          </cell>
          <cell r="K10564">
            <v>0</v>
          </cell>
          <cell r="L10564">
            <v>0</v>
          </cell>
          <cell r="M10564">
            <v>0</v>
          </cell>
          <cell r="N10564">
            <v>0</v>
          </cell>
          <cell r="O10564" t="str">
            <v>+++</v>
          </cell>
        </row>
        <row r="10565">
          <cell r="A10565" t="str">
            <v>660.40.50.001-5100.13</v>
          </cell>
          <cell r="B10565" t="str">
            <v>660</v>
          </cell>
          <cell r="C10565" t="str">
            <v>40</v>
          </cell>
          <cell r="D10565" t="str">
            <v>50</v>
          </cell>
          <cell r="E10565" t="str">
            <v>001</v>
          </cell>
          <cell r="F10565" t="str">
            <v>5100.13</v>
          </cell>
          <cell r="G10565" t="str">
            <v>Benefits Employee Assistance Program</v>
          </cell>
          <cell r="H10565">
            <v>0</v>
          </cell>
          <cell r="I10565">
            <v>0</v>
          </cell>
          <cell r="J10565">
            <v>0</v>
          </cell>
          <cell r="K10565">
            <v>0</v>
          </cell>
          <cell r="L10565">
            <v>0</v>
          </cell>
          <cell r="M10565">
            <v>0</v>
          </cell>
          <cell r="N10565">
            <v>0</v>
          </cell>
          <cell r="O10565" t="str">
            <v>+++</v>
          </cell>
        </row>
        <row r="10566">
          <cell r="A10566" t="str">
            <v>660.40.50.001-5100.14</v>
          </cell>
          <cell r="B10566" t="str">
            <v>660</v>
          </cell>
          <cell r="C10566" t="str">
            <v>40</v>
          </cell>
          <cell r="D10566" t="str">
            <v>50</v>
          </cell>
          <cell r="E10566" t="str">
            <v>001</v>
          </cell>
          <cell r="F10566" t="str">
            <v>5100.14</v>
          </cell>
          <cell r="G10566" t="str">
            <v>Benefits PPE</v>
          </cell>
          <cell r="H10566">
            <v>0</v>
          </cell>
          <cell r="I10566">
            <v>0</v>
          </cell>
          <cell r="J10566">
            <v>0</v>
          </cell>
          <cell r="K10566">
            <v>0</v>
          </cell>
          <cell r="L10566">
            <v>0</v>
          </cell>
          <cell r="M10566">
            <v>0</v>
          </cell>
          <cell r="N10566">
            <v>0</v>
          </cell>
          <cell r="O10566" t="str">
            <v>+++</v>
          </cell>
        </row>
        <row r="10567">
          <cell r="A10567" t="str">
            <v>660.40.50.001-5100.15</v>
          </cell>
          <cell r="B10567" t="str">
            <v>660</v>
          </cell>
          <cell r="C10567" t="str">
            <v>40</v>
          </cell>
          <cell r="D10567" t="str">
            <v>50</v>
          </cell>
          <cell r="E10567" t="str">
            <v>001</v>
          </cell>
          <cell r="F10567" t="str">
            <v>5100.15</v>
          </cell>
          <cell r="G10567" t="str">
            <v>Benefits Cell Phone Allowance</v>
          </cell>
          <cell r="H10567">
            <v>1800</v>
          </cell>
          <cell r="I10567">
            <v>0</v>
          </cell>
          <cell r="J10567">
            <v>1800</v>
          </cell>
          <cell r="K10567">
            <v>0</v>
          </cell>
          <cell r="L10567">
            <v>0</v>
          </cell>
          <cell r="M10567">
            <v>30</v>
          </cell>
          <cell r="N10567">
            <v>1770</v>
          </cell>
          <cell r="O10567">
            <v>0.02</v>
          </cell>
        </row>
        <row r="10568">
          <cell r="A10568" t="str">
            <v>660.40.50.001-5100.16</v>
          </cell>
          <cell r="B10568" t="str">
            <v>660</v>
          </cell>
          <cell r="C10568" t="str">
            <v>40</v>
          </cell>
          <cell r="D10568" t="str">
            <v>50</v>
          </cell>
          <cell r="E10568" t="str">
            <v>001</v>
          </cell>
          <cell r="F10568" t="str">
            <v>5100.16</v>
          </cell>
          <cell r="G10568" t="str">
            <v>Benefits 1959 Survivor Retirement</v>
          </cell>
          <cell r="H10568">
            <v>0</v>
          </cell>
          <cell r="I10568">
            <v>0</v>
          </cell>
          <cell r="J10568">
            <v>0</v>
          </cell>
          <cell r="K10568">
            <v>0</v>
          </cell>
          <cell r="L10568">
            <v>0</v>
          </cell>
          <cell r="M10568">
            <v>0</v>
          </cell>
          <cell r="N10568">
            <v>0</v>
          </cell>
          <cell r="O10568" t="str">
            <v>+++</v>
          </cell>
        </row>
        <row r="10569">
          <cell r="A10569" t="str">
            <v>660.40.50.001-5100.17</v>
          </cell>
          <cell r="B10569" t="str">
            <v>660</v>
          </cell>
          <cell r="C10569" t="str">
            <v>40</v>
          </cell>
          <cell r="D10569" t="str">
            <v>50</v>
          </cell>
          <cell r="E10569" t="str">
            <v>001</v>
          </cell>
          <cell r="F10569" t="str">
            <v>5100.17</v>
          </cell>
          <cell r="G10569" t="str">
            <v>Benefits Other Post Employment Benefits</v>
          </cell>
          <cell r="H10569">
            <v>4195</v>
          </cell>
          <cell r="I10569">
            <v>0</v>
          </cell>
          <cell r="J10569">
            <v>4195</v>
          </cell>
          <cell r="K10569">
            <v>0</v>
          </cell>
          <cell r="L10569">
            <v>0</v>
          </cell>
          <cell r="M10569">
            <v>1540.8</v>
          </cell>
          <cell r="N10569">
            <v>2654.2</v>
          </cell>
          <cell r="O10569">
            <v>0.37</v>
          </cell>
        </row>
        <row r="10570">
          <cell r="A10570" t="str">
            <v>660.40.50.001-6000.19</v>
          </cell>
          <cell r="B10570" t="str">
            <v>660</v>
          </cell>
          <cell r="C10570" t="str">
            <v>40</v>
          </cell>
          <cell r="D10570" t="str">
            <v>50</v>
          </cell>
          <cell r="E10570" t="str">
            <v>001</v>
          </cell>
          <cell r="F10570" t="str">
            <v>6000.19</v>
          </cell>
          <cell r="G10570" t="str">
            <v>Professional Services Labor Relations</v>
          </cell>
          <cell r="H10570">
            <v>0</v>
          </cell>
          <cell r="I10570">
            <v>0</v>
          </cell>
          <cell r="J10570">
            <v>0</v>
          </cell>
          <cell r="K10570">
            <v>0</v>
          </cell>
          <cell r="L10570">
            <v>0</v>
          </cell>
          <cell r="M10570">
            <v>0</v>
          </cell>
          <cell r="N10570">
            <v>0</v>
          </cell>
          <cell r="O10570" t="str">
            <v>+++</v>
          </cell>
        </row>
        <row r="10571">
          <cell r="A10571" t="str">
            <v>660.40.50.001-6200.09</v>
          </cell>
          <cell r="B10571" t="str">
            <v>660</v>
          </cell>
          <cell r="C10571" t="str">
            <v>40</v>
          </cell>
          <cell r="D10571" t="str">
            <v>50</v>
          </cell>
          <cell r="E10571" t="str">
            <v>001</v>
          </cell>
          <cell r="F10571" t="str">
            <v>6200.09</v>
          </cell>
          <cell r="G10571" t="str">
            <v>Supplies Data Processing</v>
          </cell>
          <cell r="H10571">
            <v>0</v>
          </cell>
          <cell r="I10571">
            <v>0</v>
          </cell>
          <cell r="J10571">
            <v>0</v>
          </cell>
          <cell r="K10571">
            <v>0</v>
          </cell>
          <cell r="L10571">
            <v>0</v>
          </cell>
          <cell r="M10571">
            <v>0</v>
          </cell>
          <cell r="N10571">
            <v>0</v>
          </cell>
          <cell r="O10571" t="str">
            <v>+++</v>
          </cell>
        </row>
        <row r="10572">
          <cell r="A10572" t="str">
            <v>660.40.50.001-6600.04</v>
          </cell>
          <cell r="B10572" t="str">
            <v>660</v>
          </cell>
          <cell r="C10572" t="str">
            <v>40</v>
          </cell>
          <cell r="D10572" t="str">
            <v>50</v>
          </cell>
          <cell r="E10572" t="str">
            <v>001</v>
          </cell>
          <cell r="F10572" t="str">
            <v>6600.04</v>
          </cell>
          <cell r="G10572" t="str">
            <v>Administrative Expenses Training/Conferences</v>
          </cell>
          <cell r="H10572">
            <v>5000</v>
          </cell>
          <cell r="I10572">
            <v>0</v>
          </cell>
          <cell r="J10572">
            <v>5000</v>
          </cell>
          <cell r="K10572">
            <v>0</v>
          </cell>
          <cell r="L10572">
            <v>0</v>
          </cell>
          <cell r="M10572">
            <v>0</v>
          </cell>
          <cell r="N10572">
            <v>5000</v>
          </cell>
          <cell r="O10572">
            <v>0</v>
          </cell>
        </row>
        <row r="10573">
          <cell r="A10573" t="str">
            <v>660.40.50.001-6600.07</v>
          </cell>
          <cell r="B10573" t="str">
            <v>660</v>
          </cell>
          <cell r="C10573" t="str">
            <v>40</v>
          </cell>
          <cell r="D10573" t="str">
            <v>50</v>
          </cell>
          <cell r="E10573" t="str">
            <v>001</v>
          </cell>
          <cell r="F10573" t="str">
            <v>6600.07</v>
          </cell>
          <cell r="G10573" t="str">
            <v>Administrative Expenses Employee Recruitment</v>
          </cell>
          <cell r="H10573">
            <v>0</v>
          </cell>
          <cell r="I10573">
            <v>0</v>
          </cell>
          <cell r="J10573">
            <v>0</v>
          </cell>
          <cell r="K10573">
            <v>0</v>
          </cell>
          <cell r="L10573">
            <v>0</v>
          </cell>
          <cell r="M10573">
            <v>0</v>
          </cell>
          <cell r="N10573">
            <v>0</v>
          </cell>
          <cell r="O10573" t="str">
            <v>+++</v>
          </cell>
        </row>
        <row r="10574">
          <cell r="A10574" t="str">
            <v>660.40.50.001-7000.03</v>
          </cell>
          <cell r="B10574" t="str">
            <v>660</v>
          </cell>
          <cell r="C10574" t="str">
            <v>40</v>
          </cell>
          <cell r="D10574" t="str">
            <v>50</v>
          </cell>
          <cell r="E10574" t="str">
            <v>001</v>
          </cell>
          <cell r="F10574" t="str">
            <v>7000.03</v>
          </cell>
          <cell r="G10574" t="str">
            <v>Capital Outlay Operations Equip-Minor</v>
          </cell>
          <cell r="H10574">
            <v>0</v>
          </cell>
          <cell r="I10574">
            <v>0</v>
          </cell>
          <cell r="J10574">
            <v>0</v>
          </cell>
          <cell r="K10574">
            <v>0</v>
          </cell>
          <cell r="L10574">
            <v>0</v>
          </cell>
          <cell r="M10574">
            <v>0</v>
          </cell>
          <cell r="N10574">
            <v>0</v>
          </cell>
          <cell r="O10574" t="str">
            <v>+++</v>
          </cell>
        </row>
        <row r="10575">
          <cell r="A10575" t="str">
            <v>660.40.55.060-5000.01</v>
          </cell>
          <cell r="B10575" t="str">
            <v>660</v>
          </cell>
          <cell r="C10575" t="str">
            <v>40</v>
          </cell>
          <cell r="D10575" t="str">
            <v>55</v>
          </cell>
          <cell r="E10575" t="str">
            <v>060</v>
          </cell>
          <cell r="F10575" t="str">
            <v>5000.01</v>
          </cell>
          <cell r="G10575" t="str">
            <v>Salaries Regular</v>
          </cell>
          <cell r="H10575">
            <v>0</v>
          </cell>
          <cell r="I10575">
            <v>0</v>
          </cell>
          <cell r="J10575">
            <v>0</v>
          </cell>
          <cell r="K10575">
            <v>0</v>
          </cell>
          <cell r="L10575">
            <v>0</v>
          </cell>
          <cell r="M10575">
            <v>0</v>
          </cell>
          <cell r="N10575">
            <v>0</v>
          </cell>
          <cell r="O10575" t="str">
            <v>+++</v>
          </cell>
        </row>
        <row r="10576">
          <cell r="A10576" t="str">
            <v>660.40.55.060-5000.02</v>
          </cell>
          <cell r="B10576" t="str">
            <v>660</v>
          </cell>
          <cell r="C10576" t="str">
            <v>40</v>
          </cell>
          <cell r="D10576" t="str">
            <v>55</v>
          </cell>
          <cell r="E10576" t="str">
            <v>060</v>
          </cell>
          <cell r="F10576" t="str">
            <v>5000.02</v>
          </cell>
          <cell r="G10576" t="str">
            <v>Salaries Part Time</v>
          </cell>
          <cell r="H10576">
            <v>0</v>
          </cell>
          <cell r="I10576">
            <v>0</v>
          </cell>
          <cell r="J10576">
            <v>0</v>
          </cell>
          <cell r="K10576">
            <v>0</v>
          </cell>
          <cell r="L10576">
            <v>0</v>
          </cell>
          <cell r="M10576">
            <v>0</v>
          </cell>
          <cell r="N10576">
            <v>0</v>
          </cell>
          <cell r="O10576" t="str">
            <v>+++</v>
          </cell>
        </row>
        <row r="10577">
          <cell r="A10577" t="str">
            <v>660.40.55.060-5000.03</v>
          </cell>
          <cell r="B10577" t="str">
            <v>660</v>
          </cell>
          <cell r="C10577" t="str">
            <v>40</v>
          </cell>
          <cell r="D10577" t="str">
            <v>55</v>
          </cell>
          <cell r="E10577" t="str">
            <v>060</v>
          </cell>
          <cell r="F10577" t="str">
            <v>5000.03</v>
          </cell>
          <cell r="G10577" t="str">
            <v>Salaries Overtime</v>
          </cell>
          <cell r="H10577">
            <v>0</v>
          </cell>
          <cell r="I10577">
            <v>0</v>
          </cell>
          <cell r="J10577">
            <v>0</v>
          </cell>
          <cell r="K10577">
            <v>0</v>
          </cell>
          <cell r="L10577">
            <v>0</v>
          </cell>
          <cell r="M10577">
            <v>0</v>
          </cell>
          <cell r="N10577">
            <v>0</v>
          </cell>
          <cell r="O10577" t="str">
            <v>+++</v>
          </cell>
        </row>
        <row r="10578">
          <cell r="A10578" t="str">
            <v>660.40.55.060-5000.04</v>
          </cell>
          <cell r="B10578" t="str">
            <v>660</v>
          </cell>
          <cell r="C10578" t="str">
            <v>40</v>
          </cell>
          <cell r="D10578" t="str">
            <v>55</v>
          </cell>
          <cell r="E10578" t="str">
            <v>060</v>
          </cell>
          <cell r="F10578" t="str">
            <v>5000.04</v>
          </cell>
          <cell r="G10578" t="str">
            <v>Salaries Holiday Pay</v>
          </cell>
          <cell r="H10578">
            <v>0</v>
          </cell>
          <cell r="I10578">
            <v>0</v>
          </cell>
          <cell r="J10578">
            <v>0</v>
          </cell>
          <cell r="K10578">
            <v>0</v>
          </cell>
          <cell r="L10578">
            <v>0</v>
          </cell>
          <cell r="M10578">
            <v>0</v>
          </cell>
          <cell r="N10578">
            <v>0</v>
          </cell>
          <cell r="O10578" t="str">
            <v>+++</v>
          </cell>
        </row>
        <row r="10579">
          <cell r="A10579" t="str">
            <v>660.40.55.060-5000.06</v>
          </cell>
          <cell r="B10579" t="str">
            <v>660</v>
          </cell>
          <cell r="C10579" t="str">
            <v>40</v>
          </cell>
          <cell r="D10579" t="str">
            <v>55</v>
          </cell>
          <cell r="E10579" t="str">
            <v>060</v>
          </cell>
          <cell r="F10579" t="str">
            <v>5000.06</v>
          </cell>
          <cell r="G10579" t="str">
            <v>Salaries Out of Class</v>
          </cell>
          <cell r="H10579">
            <v>0</v>
          </cell>
          <cell r="I10579">
            <v>0</v>
          </cell>
          <cell r="J10579">
            <v>0</v>
          </cell>
          <cell r="K10579">
            <v>0</v>
          </cell>
          <cell r="L10579">
            <v>0</v>
          </cell>
          <cell r="M10579">
            <v>0</v>
          </cell>
          <cell r="N10579">
            <v>0</v>
          </cell>
          <cell r="O10579" t="str">
            <v>+++</v>
          </cell>
        </row>
        <row r="10580">
          <cell r="A10580" t="str">
            <v>660.40.55.060-5000.07</v>
          </cell>
          <cell r="B10580" t="str">
            <v>660</v>
          </cell>
          <cell r="C10580" t="str">
            <v>40</v>
          </cell>
          <cell r="D10580" t="str">
            <v>55</v>
          </cell>
          <cell r="E10580" t="str">
            <v>060</v>
          </cell>
          <cell r="F10580" t="str">
            <v>5000.07</v>
          </cell>
          <cell r="G10580" t="str">
            <v>Salaries Admin Leave Pay</v>
          </cell>
          <cell r="H10580">
            <v>0</v>
          </cell>
          <cell r="I10580">
            <v>0</v>
          </cell>
          <cell r="J10580">
            <v>0</v>
          </cell>
          <cell r="K10580">
            <v>0</v>
          </cell>
          <cell r="L10580">
            <v>0</v>
          </cell>
          <cell r="M10580">
            <v>0</v>
          </cell>
          <cell r="N10580">
            <v>0</v>
          </cell>
          <cell r="O10580" t="str">
            <v>+++</v>
          </cell>
        </row>
        <row r="10581">
          <cell r="A10581" t="str">
            <v>660.40.55.060-5000.08</v>
          </cell>
          <cell r="B10581" t="str">
            <v>660</v>
          </cell>
          <cell r="C10581" t="str">
            <v>40</v>
          </cell>
          <cell r="D10581" t="str">
            <v>55</v>
          </cell>
          <cell r="E10581" t="str">
            <v>060</v>
          </cell>
          <cell r="F10581" t="str">
            <v>5000.08</v>
          </cell>
          <cell r="G10581" t="str">
            <v>Salaries Longevity Pay</v>
          </cell>
          <cell r="H10581">
            <v>0</v>
          </cell>
          <cell r="I10581">
            <v>0</v>
          </cell>
          <cell r="J10581">
            <v>0</v>
          </cell>
          <cell r="K10581">
            <v>0</v>
          </cell>
          <cell r="L10581">
            <v>0</v>
          </cell>
          <cell r="M10581">
            <v>0</v>
          </cell>
          <cell r="N10581">
            <v>0</v>
          </cell>
          <cell r="O10581" t="str">
            <v>+++</v>
          </cell>
        </row>
        <row r="10582">
          <cell r="A10582" t="str">
            <v>660.40.55.060-5000.11</v>
          </cell>
          <cell r="B10582" t="str">
            <v>660</v>
          </cell>
          <cell r="C10582" t="str">
            <v>40</v>
          </cell>
          <cell r="D10582" t="str">
            <v>55</v>
          </cell>
          <cell r="E10582" t="str">
            <v>060</v>
          </cell>
          <cell r="F10582" t="str">
            <v>5000.11</v>
          </cell>
          <cell r="G10582" t="str">
            <v>Salaries Worker's Comp</v>
          </cell>
          <cell r="H10582">
            <v>0</v>
          </cell>
          <cell r="I10582">
            <v>0</v>
          </cell>
          <cell r="J10582">
            <v>0</v>
          </cell>
          <cell r="K10582">
            <v>0</v>
          </cell>
          <cell r="L10582">
            <v>0</v>
          </cell>
          <cell r="M10582">
            <v>0</v>
          </cell>
          <cell r="N10582">
            <v>0</v>
          </cell>
          <cell r="O10582" t="str">
            <v>+++</v>
          </cell>
        </row>
        <row r="10583">
          <cell r="A10583" t="str">
            <v>660.40.55.060-5000.99</v>
          </cell>
          <cell r="B10583" t="str">
            <v>660</v>
          </cell>
          <cell r="C10583" t="str">
            <v>40</v>
          </cell>
          <cell r="D10583" t="str">
            <v>55</v>
          </cell>
          <cell r="E10583" t="str">
            <v>060</v>
          </cell>
          <cell r="F10583" t="str">
            <v>5000.99</v>
          </cell>
          <cell r="G10583" t="str">
            <v>Salaries New Personnel Requests</v>
          </cell>
          <cell r="H10583">
            <v>0</v>
          </cell>
          <cell r="I10583">
            <v>0</v>
          </cell>
          <cell r="J10583">
            <v>0</v>
          </cell>
          <cell r="K10583">
            <v>0</v>
          </cell>
          <cell r="L10583">
            <v>0</v>
          </cell>
          <cell r="M10583">
            <v>0</v>
          </cell>
          <cell r="N10583">
            <v>0</v>
          </cell>
          <cell r="O10583" t="str">
            <v>+++</v>
          </cell>
        </row>
        <row r="10584">
          <cell r="A10584" t="str">
            <v>660.40.55.060-5100.00</v>
          </cell>
          <cell r="B10584" t="str">
            <v>660</v>
          </cell>
          <cell r="C10584" t="str">
            <v>40</v>
          </cell>
          <cell r="D10584" t="str">
            <v>55</v>
          </cell>
          <cell r="E10584" t="str">
            <v>060</v>
          </cell>
          <cell r="F10584" t="str">
            <v>5100.00</v>
          </cell>
          <cell r="G10584" t="str">
            <v>Benefits PERS Pool Liability</v>
          </cell>
          <cell r="H10584">
            <v>0</v>
          </cell>
          <cell r="I10584">
            <v>0</v>
          </cell>
          <cell r="J10584">
            <v>0</v>
          </cell>
          <cell r="K10584">
            <v>0</v>
          </cell>
          <cell r="L10584">
            <v>0</v>
          </cell>
          <cell r="M10584">
            <v>0</v>
          </cell>
          <cell r="N10584">
            <v>0</v>
          </cell>
          <cell r="O10584" t="str">
            <v>+++</v>
          </cell>
        </row>
        <row r="10585">
          <cell r="A10585" t="str">
            <v>660.40.55.060-5100.01</v>
          </cell>
          <cell r="B10585" t="str">
            <v>660</v>
          </cell>
          <cell r="C10585" t="str">
            <v>40</v>
          </cell>
          <cell r="D10585" t="str">
            <v>55</v>
          </cell>
          <cell r="E10585" t="str">
            <v>060</v>
          </cell>
          <cell r="F10585" t="str">
            <v>5100.01</v>
          </cell>
          <cell r="G10585" t="str">
            <v>Benefits Retirement</v>
          </cell>
          <cell r="H10585">
            <v>0</v>
          </cell>
          <cell r="I10585">
            <v>0</v>
          </cell>
          <cell r="J10585">
            <v>0</v>
          </cell>
          <cell r="K10585">
            <v>0</v>
          </cell>
          <cell r="L10585">
            <v>0</v>
          </cell>
          <cell r="M10585">
            <v>0</v>
          </cell>
          <cell r="N10585">
            <v>0</v>
          </cell>
          <cell r="O10585" t="str">
            <v>+++</v>
          </cell>
        </row>
        <row r="10586">
          <cell r="A10586" t="str">
            <v>660.40.55.060-5100.02</v>
          </cell>
          <cell r="B10586" t="str">
            <v>660</v>
          </cell>
          <cell r="C10586" t="str">
            <v>40</v>
          </cell>
          <cell r="D10586" t="str">
            <v>55</v>
          </cell>
          <cell r="E10586" t="str">
            <v>060</v>
          </cell>
          <cell r="F10586" t="str">
            <v>5100.02</v>
          </cell>
          <cell r="G10586" t="str">
            <v>Benefits Health Insurance</v>
          </cell>
          <cell r="H10586">
            <v>0</v>
          </cell>
          <cell r="I10586">
            <v>0</v>
          </cell>
          <cell r="J10586">
            <v>0</v>
          </cell>
          <cell r="K10586">
            <v>0</v>
          </cell>
          <cell r="L10586">
            <v>0</v>
          </cell>
          <cell r="M10586">
            <v>0</v>
          </cell>
          <cell r="N10586">
            <v>0</v>
          </cell>
          <cell r="O10586" t="str">
            <v>+++</v>
          </cell>
        </row>
        <row r="10587">
          <cell r="A10587" t="str">
            <v>660.40.55.060-5100.03</v>
          </cell>
          <cell r="B10587" t="str">
            <v>660</v>
          </cell>
          <cell r="C10587" t="str">
            <v>40</v>
          </cell>
          <cell r="D10587" t="str">
            <v>55</v>
          </cell>
          <cell r="E10587" t="str">
            <v>060</v>
          </cell>
          <cell r="F10587" t="str">
            <v>5100.03</v>
          </cell>
          <cell r="G10587" t="str">
            <v>Benefits Dental Insurance</v>
          </cell>
          <cell r="H10587">
            <v>0</v>
          </cell>
          <cell r="I10587">
            <v>0</v>
          </cell>
          <cell r="J10587">
            <v>0</v>
          </cell>
          <cell r="K10587">
            <v>0</v>
          </cell>
          <cell r="L10587">
            <v>0</v>
          </cell>
          <cell r="M10587">
            <v>0</v>
          </cell>
          <cell r="N10587">
            <v>0</v>
          </cell>
          <cell r="O10587" t="str">
            <v>+++</v>
          </cell>
        </row>
        <row r="10588">
          <cell r="A10588" t="str">
            <v>660.40.55.060-5100.04</v>
          </cell>
          <cell r="B10588" t="str">
            <v>660</v>
          </cell>
          <cell r="C10588" t="str">
            <v>40</v>
          </cell>
          <cell r="D10588" t="str">
            <v>55</v>
          </cell>
          <cell r="E10588" t="str">
            <v>060</v>
          </cell>
          <cell r="F10588" t="str">
            <v>5100.04</v>
          </cell>
          <cell r="G10588" t="str">
            <v>Benefits Vision Insurance</v>
          </cell>
          <cell r="H10588">
            <v>0</v>
          </cell>
          <cell r="I10588">
            <v>0</v>
          </cell>
          <cell r="J10588">
            <v>0</v>
          </cell>
          <cell r="K10588">
            <v>0</v>
          </cell>
          <cell r="L10588">
            <v>0</v>
          </cell>
          <cell r="M10588">
            <v>0</v>
          </cell>
          <cell r="N10588">
            <v>0</v>
          </cell>
          <cell r="O10588" t="str">
            <v>+++</v>
          </cell>
        </row>
        <row r="10589">
          <cell r="A10589" t="str">
            <v>660.40.55.060-5100.05</v>
          </cell>
          <cell r="B10589" t="str">
            <v>660</v>
          </cell>
          <cell r="C10589" t="str">
            <v>40</v>
          </cell>
          <cell r="D10589" t="str">
            <v>55</v>
          </cell>
          <cell r="E10589" t="str">
            <v>060</v>
          </cell>
          <cell r="F10589" t="str">
            <v>5100.05</v>
          </cell>
          <cell r="G10589" t="str">
            <v>Benefits Life Insurance</v>
          </cell>
          <cell r="H10589">
            <v>0</v>
          </cell>
          <cell r="I10589">
            <v>0</v>
          </cell>
          <cell r="J10589">
            <v>0</v>
          </cell>
          <cell r="K10589">
            <v>0</v>
          </cell>
          <cell r="L10589">
            <v>0</v>
          </cell>
          <cell r="M10589">
            <v>0</v>
          </cell>
          <cell r="N10589">
            <v>0</v>
          </cell>
          <cell r="O10589" t="str">
            <v>+++</v>
          </cell>
        </row>
        <row r="10590">
          <cell r="A10590" t="str">
            <v>660.40.55.060-5100.06</v>
          </cell>
          <cell r="B10590" t="str">
            <v>660</v>
          </cell>
          <cell r="C10590" t="str">
            <v>40</v>
          </cell>
          <cell r="D10590" t="str">
            <v>55</v>
          </cell>
          <cell r="E10590" t="str">
            <v>060</v>
          </cell>
          <cell r="F10590" t="str">
            <v>5100.06</v>
          </cell>
          <cell r="G10590" t="str">
            <v>Benefits Worker's Comp</v>
          </cell>
          <cell r="H10590">
            <v>0</v>
          </cell>
          <cell r="I10590">
            <v>0</v>
          </cell>
          <cell r="J10590">
            <v>0</v>
          </cell>
          <cell r="K10590">
            <v>0</v>
          </cell>
          <cell r="L10590">
            <v>0</v>
          </cell>
          <cell r="M10590">
            <v>0</v>
          </cell>
          <cell r="N10590">
            <v>0</v>
          </cell>
          <cell r="O10590" t="str">
            <v>+++</v>
          </cell>
        </row>
        <row r="10591">
          <cell r="A10591" t="str">
            <v>660.40.55.060-5100.07</v>
          </cell>
          <cell r="B10591" t="str">
            <v>660</v>
          </cell>
          <cell r="C10591" t="str">
            <v>40</v>
          </cell>
          <cell r="D10591" t="str">
            <v>55</v>
          </cell>
          <cell r="E10591" t="str">
            <v>060</v>
          </cell>
          <cell r="F10591" t="str">
            <v>5100.07</v>
          </cell>
          <cell r="G10591" t="str">
            <v>Benefits Long Term Disability</v>
          </cell>
          <cell r="H10591">
            <v>0</v>
          </cell>
          <cell r="I10591">
            <v>0</v>
          </cell>
          <cell r="J10591">
            <v>0</v>
          </cell>
          <cell r="K10591">
            <v>0</v>
          </cell>
          <cell r="L10591">
            <v>0</v>
          </cell>
          <cell r="M10591">
            <v>0</v>
          </cell>
          <cell r="N10591">
            <v>0</v>
          </cell>
          <cell r="O10591" t="str">
            <v>+++</v>
          </cell>
        </row>
        <row r="10592">
          <cell r="A10592" t="str">
            <v>660.40.55.060-5100.08</v>
          </cell>
          <cell r="B10592" t="str">
            <v>660</v>
          </cell>
          <cell r="C10592" t="str">
            <v>40</v>
          </cell>
          <cell r="D10592" t="str">
            <v>55</v>
          </cell>
          <cell r="E10592" t="str">
            <v>060</v>
          </cell>
          <cell r="F10592" t="str">
            <v>5100.08</v>
          </cell>
          <cell r="G10592" t="str">
            <v>Benefits Deferred Compensation</v>
          </cell>
          <cell r="H10592">
            <v>0</v>
          </cell>
          <cell r="I10592">
            <v>0</v>
          </cell>
          <cell r="J10592">
            <v>0</v>
          </cell>
          <cell r="K10592">
            <v>0</v>
          </cell>
          <cell r="L10592">
            <v>0</v>
          </cell>
          <cell r="M10592">
            <v>0</v>
          </cell>
          <cell r="N10592">
            <v>0</v>
          </cell>
          <cell r="O10592" t="str">
            <v>+++</v>
          </cell>
        </row>
        <row r="10593">
          <cell r="A10593" t="str">
            <v>660.40.55.060-5100.09</v>
          </cell>
          <cell r="B10593" t="str">
            <v>660</v>
          </cell>
          <cell r="C10593" t="str">
            <v>40</v>
          </cell>
          <cell r="D10593" t="str">
            <v>55</v>
          </cell>
          <cell r="E10593" t="str">
            <v>060</v>
          </cell>
          <cell r="F10593" t="str">
            <v>5100.09</v>
          </cell>
          <cell r="G10593" t="str">
            <v>Benefits Unemployment Insurance</v>
          </cell>
          <cell r="H10593">
            <v>0</v>
          </cell>
          <cell r="I10593">
            <v>0</v>
          </cell>
          <cell r="J10593">
            <v>0</v>
          </cell>
          <cell r="K10593">
            <v>0</v>
          </cell>
          <cell r="L10593">
            <v>0</v>
          </cell>
          <cell r="M10593">
            <v>0</v>
          </cell>
          <cell r="N10593">
            <v>0</v>
          </cell>
          <cell r="O10593" t="str">
            <v>+++</v>
          </cell>
        </row>
        <row r="10594">
          <cell r="A10594" t="str">
            <v>660.40.55.060-5100.10</v>
          </cell>
          <cell r="B10594" t="str">
            <v>660</v>
          </cell>
          <cell r="C10594" t="str">
            <v>40</v>
          </cell>
          <cell r="D10594" t="str">
            <v>55</v>
          </cell>
          <cell r="E10594" t="str">
            <v>060</v>
          </cell>
          <cell r="F10594" t="str">
            <v>5100.10</v>
          </cell>
          <cell r="G10594" t="str">
            <v>Benefits Uniform Allowance</v>
          </cell>
          <cell r="H10594">
            <v>0</v>
          </cell>
          <cell r="I10594">
            <v>0</v>
          </cell>
          <cell r="J10594">
            <v>0</v>
          </cell>
          <cell r="K10594">
            <v>0</v>
          </cell>
          <cell r="L10594">
            <v>0</v>
          </cell>
          <cell r="M10594">
            <v>0</v>
          </cell>
          <cell r="N10594">
            <v>0</v>
          </cell>
          <cell r="O10594" t="str">
            <v>+++</v>
          </cell>
        </row>
        <row r="10595">
          <cell r="A10595" t="str">
            <v>660.40.55.060-5100.11</v>
          </cell>
          <cell r="B10595" t="str">
            <v>660</v>
          </cell>
          <cell r="C10595" t="str">
            <v>40</v>
          </cell>
          <cell r="D10595" t="str">
            <v>55</v>
          </cell>
          <cell r="E10595" t="str">
            <v>060</v>
          </cell>
          <cell r="F10595" t="str">
            <v>5100.11</v>
          </cell>
          <cell r="G10595" t="str">
            <v>Benefits Medicare</v>
          </cell>
          <cell r="H10595">
            <v>0</v>
          </cell>
          <cell r="I10595">
            <v>0</v>
          </cell>
          <cell r="J10595">
            <v>0</v>
          </cell>
          <cell r="K10595">
            <v>0</v>
          </cell>
          <cell r="L10595">
            <v>0</v>
          </cell>
          <cell r="M10595">
            <v>0</v>
          </cell>
          <cell r="N10595">
            <v>0</v>
          </cell>
          <cell r="O10595" t="str">
            <v>+++</v>
          </cell>
        </row>
        <row r="10596">
          <cell r="A10596" t="str">
            <v>660.40.55.060-5100.12</v>
          </cell>
          <cell r="B10596" t="str">
            <v>660</v>
          </cell>
          <cell r="C10596" t="str">
            <v>40</v>
          </cell>
          <cell r="D10596" t="str">
            <v>55</v>
          </cell>
          <cell r="E10596" t="str">
            <v>060</v>
          </cell>
          <cell r="F10596" t="str">
            <v>5100.12</v>
          </cell>
          <cell r="G10596" t="str">
            <v>Benefits Annual Physical Exam</v>
          </cell>
          <cell r="H10596">
            <v>0</v>
          </cell>
          <cell r="I10596">
            <v>0</v>
          </cell>
          <cell r="J10596">
            <v>0</v>
          </cell>
          <cell r="K10596">
            <v>0</v>
          </cell>
          <cell r="L10596">
            <v>0</v>
          </cell>
          <cell r="M10596">
            <v>0</v>
          </cell>
          <cell r="N10596">
            <v>0</v>
          </cell>
          <cell r="O10596" t="str">
            <v>+++</v>
          </cell>
        </row>
        <row r="10597">
          <cell r="A10597" t="str">
            <v>660.40.55.060-5100.15</v>
          </cell>
          <cell r="B10597" t="str">
            <v>660</v>
          </cell>
          <cell r="C10597" t="str">
            <v>40</v>
          </cell>
          <cell r="D10597" t="str">
            <v>55</v>
          </cell>
          <cell r="E10597" t="str">
            <v>060</v>
          </cell>
          <cell r="F10597" t="str">
            <v>5100.15</v>
          </cell>
          <cell r="G10597" t="str">
            <v>Benefits Cell Phone Allowance</v>
          </cell>
          <cell r="H10597">
            <v>0</v>
          </cell>
          <cell r="I10597">
            <v>0</v>
          </cell>
          <cell r="J10597">
            <v>0</v>
          </cell>
          <cell r="K10597">
            <v>0</v>
          </cell>
          <cell r="L10597">
            <v>0</v>
          </cell>
          <cell r="M10597">
            <v>0</v>
          </cell>
          <cell r="N10597">
            <v>0</v>
          </cell>
          <cell r="O10597" t="str">
            <v>+++</v>
          </cell>
        </row>
        <row r="10598">
          <cell r="A10598" t="str">
            <v>660.40.55.060-5100.17</v>
          </cell>
          <cell r="B10598" t="str">
            <v>660</v>
          </cell>
          <cell r="C10598" t="str">
            <v>40</v>
          </cell>
          <cell r="D10598" t="str">
            <v>55</v>
          </cell>
          <cell r="E10598" t="str">
            <v>060</v>
          </cell>
          <cell r="F10598" t="str">
            <v>5100.17</v>
          </cell>
          <cell r="G10598" t="str">
            <v>Benefits Other Post Employment Benefits</v>
          </cell>
          <cell r="H10598">
            <v>0</v>
          </cell>
          <cell r="I10598">
            <v>0</v>
          </cell>
          <cell r="J10598">
            <v>0</v>
          </cell>
          <cell r="K10598">
            <v>0</v>
          </cell>
          <cell r="L10598">
            <v>0</v>
          </cell>
          <cell r="M10598">
            <v>0</v>
          </cell>
          <cell r="N10598">
            <v>0</v>
          </cell>
          <cell r="O10598" t="str">
            <v>+++</v>
          </cell>
        </row>
        <row r="10599">
          <cell r="A10599" t="str">
            <v>660.40.55.060-6000.01</v>
          </cell>
          <cell r="B10599" t="str">
            <v>660</v>
          </cell>
          <cell r="C10599" t="str">
            <v>40</v>
          </cell>
          <cell r="D10599" t="str">
            <v>55</v>
          </cell>
          <cell r="E10599" t="str">
            <v>060</v>
          </cell>
          <cell r="F10599" t="str">
            <v>6000.01</v>
          </cell>
          <cell r="G10599" t="str">
            <v>Professional Services General</v>
          </cell>
          <cell r="H10599">
            <v>0</v>
          </cell>
          <cell r="I10599">
            <v>0</v>
          </cell>
          <cell r="J10599">
            <v>0</v>
          </cell>
          <cell r="K10599">
            <v>0</v>
          </cell>
          <cell r="L10599">
            <v>0</v>
          </cell>
          <cell r="M10599">
            <v>0</v>
          </cell>
          <cell r="N10599">
            <v>0</v>
          </cell>
          <cell r="O10599" t="str">
            <v>+++</v>
          </cell>
        </row>
        <row r="10600">
          <cell r="A10600" t="str">
            <v>660.40.55.060-6000.07</v>
          </cell>
          <cell r="B10600" t="str">
            <v>660</v>
          </cell>
          <cell r="C10600" t="str">
            <v>40</v>
          </cell>
          <cell r="D10600" t="str">
            <v>55</v>
          </cell>
          <cell r="E10600" t="str">
            <v>060</v>
          </cell>
          <cell r="F10600" t="str">
            <v>6000.07</v>
          </cell>
          <cell r="G10600" t="str">
            <v>Professional Services Weed Abatement</v>
          </cell>
          <cell r="H10600">
            <v>0</v>
          </cell>
          <cell r="I10600">
            <v>0</v>
          </cell>
          <cell r="J10600">
            <v>0</v>
          </cell>
          <cell r="K10600">
            <v>0</v>
          </cell>
          <cell r="L10600">
            <v>0</v>
          </cell>
          <cell r="M10600">
            <v>0</v>
          </cell>
          <cell r="N10600">
            <v>0</v>
          </cell>
          <cell r="O10600" t="str">
            <v>+++</v>
          </cell>
        </row>
        <row r="10601">
          <cell r="A10601" t="str">
            <v>660.40.55.060-6000.09</v>
          </cell>
          <cell r="B10601" t="str">
            <v>660</v>
          </cell>
          <cell r="C10601" t="str">
            <v>40</v>
          </cell>
          <cell r="D10601" t="str">
            <v>55</v>
          </cell>
          <cell r="E10601" t="str">
            <v>060</v>
          </cell>
          <cell r="F10601" t="str">
            <v>6000.09</v>
          </cell>
          <cell r="G10601" t="str">
            <v>Professional Services Uniform</v>
          </cell>
          <cell r="H10601">
            <v>0</v>
          </cell>
          <cell r="I10601">
            <v>0</v>
          </cell>
          <cell r="J10601">
            <v>0</v>
          </cell>
          <cell r="K10601">
            <v>0</v>
          </cell>
          <cell r="L10601">
            <v>0</v>
          </cell>
          <cell r="M10601">
            <v>0</v>
          </cell>
          <cell r="N10601">
            <v>0</v>
          </cell>
          <cell r="O10601" t="str">
            <v>+++</v>
          </cell>
        </row>
        <row r="10602">
          <cell r="A10602" t="str">
            <v>660.40.55.060-6000.10</v>
          </cell>
          <cell r="B10602" t="str">
            <v>660</v>
          </cell>
          <cell r="C10602" t="str">
            <v>40</v>
          </cell>
          <cell r="D10602" t="str">
            <v>55</v>
          </cell>
          <cell r="E10602" t="str">
            <v>060</v>
          </cell>
          <cell r="F10602" t="str">
            <v>6000.10</v>
          </cell>
          <cell r="G10602" t="str">
            <v>Professional Services Consultant</v>
          </cell>
          <cell r="H10602">
            <v>0</v>
          </cell>
          <cell r="I10602">
            <v>0</v>
          </cell>
          <cell r="J10602">
            <v>0</v>
          </cell>
          <cell r="K10602">
            <v>0</v>
          </cell>
          <cell r="L10602">
            <v>0</v>
          </cell>
          <cell r="M10602">
            <v>0</v>
          </cell>
          <cell r="N10602">
            <v>0</v>
          </cell>
          <cell r="O10602" t="str">
            <v>+++</v>
          </cell>
        </row>
        <row r="10603">
          <cell r="A10603" t="str">
            <v>660.40.55.060-6000.12</v>
          </cell>
          <cell r="B10603" t="str">
            <v>660</v>
          </cell>
          <cell r="C10603" t="str">
            <v>40</v>
          </cell>
          <cell r="D10603" t="str">
            <v>55</v>
          </cell>
          <cell r="E10603" t="str">
            <v>060</v>
          </cell>
          <cell r="F10603" t="str">
            <v>6000.12</v>
          </cell>
          <cell r="G10603" t="str">
            <v>Professional Services Contract Services</v>
          </cell>
          <cell r="H10603">
            <v>0</v>
          </cell>
          <cell r="I10603">
            <v>0</v>
          </cell>
          <cell r="J10603">
            <v>0</v>
          </cell>
          <cell r="K10603">
            <v>0</v>
          </cell>
          <cell r="L10603">
            <v>0</v>
          </cell>
          <cell r="M10603">
            <v>0</v>
          </cell>
          <cell r="N10603">
            <v>0</v>
          </cell>
          <cell r="O10603" t="str">
            <v>+++</v>
          </cell>
        </row>
        <row r="10604">
          <cell r="A10604" t="str">
            <v>660.40.55.060-6000.13</v>
          </cell>
          <cell r="B10604" t="str">
            <v>660</v>
          </cell>
          <cell r="C10604" t="str">
            <v>40</v>
          </cell>
          <cell r="D10604" t="str">
            <v>55</v>
          </cell>
          <cell r="E10604" t="str">
            <v>060</v>
          </cell>
          <cell r="F10604" t="str">
            <v>6000.13</v>
          </cell>
          <cell r="G10604" t="str">
            <v>Professional Services Compliance Monitoring</v>
          </cell>
          <cell r="H10604">
            <v>0</v>
          </cell>
          <cell r="I10604">
            <v>0</v>
          </cell>
          <cell r="J10604">
            <v>0</v>
          </cell>
          <cell r="K10604">
            <v>0</v>
          </cell>
          <cell r="L10604">
            <v>0</v>
          </cell>
          <cell r="M10604">
            <v>0</v>
          </cell>
          <cell r="N10604">
            <v>0</v>
          </cell>
          <cell r="O10604" t="str">
            <v>+++</v>
          </cell>
        </row>
        <row r="10605">
          <cell r="A10605" t="str">
            <v>660.40.55.060-6000.14</v>
          </cell>
          <cell r="B10605" t="str">
            <v>660</v>
          </cell>
          <cell r="C10605" t="str">
            <v>40</v>
          </cell>
          <cell r="D10605" t="str">
            <v>55</v>
          </cell>
          <cell r="E10605" t="str">
            <v>060</v>
          </cell>
          <cell r="F10605" t="str">
            <v>6000.14</v>
          </cell>
          <cell r="G10605" t="str">
            <v>Professional Services IW Pre Analysis</v>
          </cell>
          <cell r="H10605">
            <v>0</v>
          </cell>
          <cell r="I10605">
            <v>0</v>
          </cell>
          <cell r="J10605">
            <v>0</v>
          </cell>
          <cell r="K10605">
            <v>0</v>
          </cell>
          <cell r="L10605">
            <v>0</v>
          </cell>
          <cell r="M10605">
            <v>0</v>
          </cell>
          <cell r="N10605">
            <v>0</v>
          </cell>
          <cell r="O10605" t="str">
            <v>+++</v>
          </cell>
        </row>
        <row r="10606">
          <cell r="A10606" t="str">
            <v>660.40.55.060-6000.18</v>
          </cell>
          <cell r="B10606" t="str">
            <v>660</v>
          </cell>
          <cell r="C10606" t="str">
            <v>40</v>
          </cell>
          <cell r="D10606" t="str">
            <v>55</v>
          </cell>
          <cell r="E10606" t="str">
            <v>060</v>
          </cell>
          <cell r="F10606" t="str">
            <v>6000.18</v>
          </cell>
          <cell r="G10606" t="str">
            <v>Professional Services Legal</v>
          </cell>
          <cell r="H10606">
            <v>0</v>
          </cell>
          <cell r="I10606">
            <v>0</v>
          </cell>
          <cell r="J10606">
            <v>0</v>
          </cell>
          <cell r="K10606">
            <v>0</v>
          </cell>
          <cell r="L10606">
            <v>0</v>
          </cell>
          <cell r="M10606">
            <v>0</v>
          </cell>
          <cell r="N10606">
            <v>0</v>
          </cell>
          <cell r="O10606" t="str">
            <v>+++</v>
          </cell>
        </row>
        <row r="10607">
          <cell r="A10607" t="str">
            <v>660.40.55.060-6100.01</v>
          </cell>
          <cell r="B10607" t="str">
            <v>660</v>
          </cell>
          <cell r="C10607" t="str">
            <v>40</v>
          </cell>
          <cell r="D10607" t="str">
            <v>55</v>
          </cell>
          <cell r="E10607" t="str">
            <v>060</v>
          </cell>
          <cell r="F10607" t="str">
            <v>6100.01</v>
          </cell>
          <cell r="G10607" t="str">
            <v>Utilities Electric</v>
          </cell>
          <cell r="H10607">
            <v>0</v>
          </cell>
          <cell r="I10607">
            <v>0</v>
          </cell>
          <cell r="J10607">
            <v>0</v>
          </cell>
          <cell r="K10607">
            <v>0</v>
          </cell>
          <cell r="L10607">
            <v>0</v>
          </cell>
          <cell r="M10607">
            <v>0</v>
          </cell>
          <cell r="N10607">
            <v>0</v>
          </cell>
          <cell r="O10607" t="str">
            <v>+++</v>
          </cell>
        </row>
        <row r="10608">
          <cell r="A10608" t="str">
            <v>660.40.55.060-6100.02</v>
          </cell>
          <cell r="B10608" t="str">
            <v>660</v>
          </cell>
          <cell r="C10608" t="str">
            <v>40</v>
          </cell>
          <cell r="D10608" t="str">
            <v>55</v>
          </cell>
          <cell r="E10608" t="str">
            <v>060</v>
          </cell>
          <cell r="F10608" t="str">
            <v>6100.02</v>
          </cell>
          <cell r="G10608" t="str">
            <v>Utilities Telephone</v>
          </cell>
          <cell r="H10608">
            <v>0</v>
          </cell>
          <cell r="I10608">
            <v>0</v>
          </cell>
          <cell r="J10608">
            <v>0</v>
          </cell>
          <cell r="K10608">
            <v>0</v>
          </cell>
          <cell r="L10608">
            <v>0</v>
          </cell>
          <cell r="M10608">
            <v>0</v>
          </cell>
          <cell r="N10608">
            <v>0</v>
          </cell>
          <cell r="O10608" t="str">
            <v>+++</v>
          </cell>
        </row>
        <row r="10609">
          <cell r="A10609" t="str">
            <v>660.40.55.060-6100.03</v>
          </cell>
          <cell r="B10609" t="str">
            <v>660</v>
          </cell>
          <cell r="C10609" t="str">
            <v>40</v>
          </cell>
          <cell r="D10609" t="str">
            <v>55</v>
          </cell>
          <cell r="E10609" t="str">
            <v>060</v>
          </cell>
          <cell r="F10609" t="str">
            <v>6100.03</v>
          </cell>
          <cell r="G10609" t="str">
            <v>Utilities Data Transmission / ISP</v>
          </cell>
          <cell r="H10609">
            <v>0</v>
          </cell>
          <cell r="I10609">
            <v>0</v>
          </cell>
          <cell r="J10609">
            <v>0</v>
          </cell>
          <cell r="K10609">
            <v>0</v>
          </cell>
          <cell r="L10609">
            <v>0</v>
          </cell>
          <cell r="M10609">
            <v>0</v>
          </cell>
          <cell r="N10609">
            <v>0</v>
          </cell>
          <cell r="O10609" t="str">
            <v>+++</v>
          </cell>
        </row>
        <row r="10610">
          <cell r="A10610" t="str">
            <v>660.40.55.060-6200.01</v>
          </cell>
          <cell r="B10610" t="str">
            <v>660</v>
          </cell>
          <cell r="C10610" t="str">
            <v>40</v>
          </cell>
          <cell r="D10610" t="str">
            <v>55</v>
          </cell>
          <cell r="E10610" t="str">
            <v>060</v>
          </cell>
          <cell r="F10610" t="str">
            <v>6200.01</v>
          </cell>
          <cell r="G10610" t="str">
            <v>Supplies Office</v>
          </cell>
          <cell r="H10610">
            <v>0</v>
          </cell>
          <cell r="I10610">
            <v>0</v>
          </cell>
          <cell r="J10610">
            <v>0</v>
          </cell>
          <cell r="K10610">
            <v>0</v>
          </cell>
          <cell r="L10610">
            <v>0</v>
          </cell>
          <cell r="M10610">
            <v>0</v>
          </cell>
          <cell r="N10610">
            <v>0</v>
          </cell>
          <cell r="O10610" t="str">
            <v>+++</v>
          </cell>
        </row>
        <row r="10611">
          <cell r="A10611" t="str">
            <v>660.40.55.060-6200.02</v>
          </cell>
          <cell r="B10611" t="str">
            <v>660</v>
          </cell>
          <cell r="C10611" t="str">
            <v>40</v>
          </cell>
          <cell r="D10611" t="str">
            <v>55</v>
          </cell>
          <cell r="E10611" t="str">
            <v>060</v>
          </cell>
          <cell r="F10611" t="str">
            <v>6200.02</v>
          </cell>
          <cell r="G10611" t="str">
            <v>Supplies Special Department</v>
          </cell>
          <cell r="H10611">
            <v>0</v>
          </cell>
          <cell r="I10611">
            <v>0</v>
          </cell>
          <cell r="J10611">
            <v>0</v>
          </cell>
          <cell r="K10611">
            <v>0</v>
          </cell>
          <cell r="L10611">
            <v>0</v>
          </cell>
          <cell r="M10611">
            <v>0</v>
          </cell>
          <cell r="N10611">
            <v>0</v>
          </cell>
          <cell r="O10611" t="str">
            <v>+++</v>
          </cell>
        </row>
        <row r="10612">
          <cell r="A10612" t="str">
            <v>660.40.55.060-6200.03</v>
          </cell>
          <cell r="B10612" t="str">
            <v>660</v>
          </cell>
          <cell r="C10612" t="str">
            <v>40</v>
          </cell>
          <cell r="D10612" t="str">
            <v>55</v>
          </cell>
          <cell r="E10612" t="str">
            <v>060</v>
          </cell>
          <cell r="F10612" t="str">
            <v>6200.03</v>
          </cell>
          <cell r="G10612" t="str">
            <v>Supplies Copier Maintenance &amp; Supplies</v>
          </cell>
          <cell r="H10612">
            <v>0</v>
          </cell>
          <cell r="I10612">
            <v>0</v>
          </cell>
          <cell r="J10612">
            <v>0</v>
          </cell>
          <cell r="K10612">
            <v>0</v>
          </cell>
          <cell r="L10612">
            <v>0</v>
          </cell>
          <cell r="M10612">
            <v>0</v>
          </cell>
          <cell r="N10612">
            <v>0</v>
          </cell>
          <cell r="O10612" t="str">
            <v>+++</v>
          </cell>
        </row>
        <row r="10613">
          <cell r="A10613" t="str">
            <v>660.40.55.060-6200.04</v>
          </cell>
          <cell r="B10613" t="str">
            <v>660</v>
          </cell>
          <cell r="C10613" t="str">
            <v>40</v>
          </cell>
          <cell r="D10613" t="str">
            <v>55</v>
          </cell>
          <cell r="E10613" t="str">
            <v>060</v>
          </cell>
          <cell r="F10613" t="str">
            <v>6200.04</v>
          </cell>
          <cell r="G10613" t="str">
            <v>Supplies Postage</v>
          </cell>
          <cell r="H10613">
            <v>0</v>
          </cell>
          <cell r="I10613">
            <v>0</v>
          </cell>
          <cell r="J10613">
            <v>0</v>
          </cell>
          <cell r="K10613">
            <v>0</v>
          </cell>
          <cell r="L10613">
            <v>0</v>
          </cell>
          <cell r="M10613">
            <v>0</v>
          </cell>
          <cell r="N10613">
            <v>0</v>
          </cell>
          <cell r="O10613" t="str">
            <v>+++</v>
          </cell>
        </row>
        <row r="10614">
          <cell r="A10614" t="str">
            <v>660.40.55.060-6200.05</v>
          </cell>
          <cell r="B10614" t="str">
            <v>660</v>
          </cell>
          <cell r="C10614" t="str">
            <v>40</v>
          </cell>
          <cell r="D10614" t="str">
            <v>55</v>
          </cell>
          <cell r="E10614" t="str">
            <v>060</v>
          </cell>
          <cell r="F10614" t="str">
            <v>6200.05</v>
          </cell>
          <cell r="G10614" t="str">
            <v>Supplies Gasoline</v>
          </cell>
          <cell r="H10614">
            <v>0</v>
          </cell>
          <cell r="I10614">
            <v>0</v>
          </cell>
          <cell r="J10614">
            <v>0</v>
          </cell>
          <cell r="K10614">
            <v>0</v>
          </cell>
          <cell r="L10614">
            <v>0</v>
          </cell>
          <cell r="M10614">
            <v>0</v>
          </cell>
          <cell r="N10614">
            <v>0</v>
          </cell>
          <cell r="O10614" t="str">
            <v>+++</v>
          </cell>
        </row>
        <row r="10615">
          <cell r="A10615" t="str">
            <v>660.40.55.060-6200.06</v>
          </cell>
          <cell r="B10615" t="str">
            <v>660</v>
          </cell>
          <cell r="C10615" t="str">
            <v>40</v>
          </cell>
          <cell r="D10615" t="str">
            <v>55</v>
          </cell>
          <cell r="E10615" t="str">
            <v>060</v>
          </cell>
          <cell r="F10615" t="str">
            <v>6200.06</v>
          </cell>
          <cell r="G10615" t="str">
            <v>Supplies Propane</v>
          </cell>
          <cell r="H10615">
            <v>0</v>
          </cell>
          <cell r="I10615">
            <v>0</v>
          </cell>
          <cell r="J10615">
            <v>0</v>
          </cell>
          <cell r="K10615">
            <v>0</v>
          </cell>
          <cell r="L10615">
            <v>0</v>
          </cell>
          <cell r="M10615">
            <v>0</v>
          </cell>
          <cell r="N10615">
            <v>0</v>
          </cell>
          <cell r="O10615" t="str">
            <v>+++</v>
          </cell>
        </row>
        <row r="10616">
          <cell r="A10616" t="str">
            <v>660.40.55.060-6200.07</v>
          </cell>
          <cell r="B10616" t="str">
            <v>660</v>
          </cell>
          <cell r="C10616" t="str">
            <v>40</v>
          </cell>
          <cell r="D10616" t="str">
            <v>55</v>
          </cell>
          <cell r="E10616" t="str">
            <v>060</v>
          </cell>
          <cell r="F10616" t="str">
            <v>6200.07</v>
          </cell>
          <cell r="G10616" t="str">
            <v>Supplies Radio Communication &amp; Maint</v>
          </cell>
          <cell r="H10616">
            <v>0</v>
          </cell>
          <cell r="I10616">
            <v>0</v>
          </cell>
          <cell r="J10616">
            <v>0</v>
          </cell>
          <cell r="K10616">
            <v>0</v>
          </cell>
          <cell r="L10616">
            <v>0</v>
          </cell>
          <cell r="M10616">
            <v>0</v>
          </cell>
          <cell r="N10616">
            <v>0</v>
          </cell>
          <cell r="O10616" t="str">
            <v>+++</v>
          </cell>
        </row>
        <row r="10617">
          <cell r="A10617" t="str">
            <v>660.40.55.060-6200.09</v>
          </cell>
          <cell r="B10617" t="str">
            <v>660</v>
          </cell>
          <cell r="C10617" t="str">
            <v>40</v>
          </cell>
          <cell r="D10617" t="str">
            <v>55</v>
          </cell>
          <cell r="E10617" t="str">
            <v>060</v>
          </cell>
          <cell r="F10617" t="str">
            <v>6200.09</v>
          </cell>
          <cell r="G10617" t="str">
            <v>Supplies Data Processing</v>
          </cell>
          <cell r="H10617">
            <v>0</v>
          </cell>
          <cell r="I10617">
            <v>0</v>
          </cell>
          <cell r="J10617">
            <v>0</v>
          </cell>
          <cell r="K10617">
            <v>0</v>
          </cell>
          <cell r="L10617">
            <v>0</v>
          </cell>
          <cell r="M10617">
            <v>0</v>
          </cell>
          <cell r="N10617">
            <v>0</v>
          </cell>
          <cell r="O10617" t="str">
            <v>+++</v>
          </cell>
        </row>
        <row r="10618">
          <cell r="A10618" t="str">
            <v>660.40.55.060-6200.10</v>
          </cell>
          <cell r="B10618" t="str">
            <v>660</v>
          </cell>
          <cell r="C10618" t="str">
            <v>40</v>
          </cell>
          <cell r="D10618" t="str">
            <v>55</v>
          </cell>
          <cell r="E10618" t="str">
            <v>060</v>
          </cell>
          <cell r="F10618" t="str">
            <v>6200.10</v>
          </cell>
          <cell r="G10618" t="str">
            <v>Supplies Protective Clothing</v>
          </cell>
          <cell r="H10618">
            <v>0</v>
          </cell>
          <cell r="I10618">
            <v>0</v>
          </cell>
          <cell r="J10618">
            <v>0</v>
          </cell>
          <cell r="K10618">
            <v>0</v>
          </cell>
          <cell r="L10618">
            <v>0</v>
          </cell>
          <cell r="M10618">
            <v>0</v>
          </cell>
          <cell r="N10618">
            <v>0</v>
          </cell>
          <cell r="O10618" t="str">
            <v>+++</v>
          </cell>
        </row>
        <row r="10619">
          <cell r="A10619" t="str">
            <v>660.40.55.060-6200.12</v>
          </cell>
          <cell r="B10619" t="str">
            <v>660</v>
          </cell>
          <cell r="C10619" t="str">
            <v>40</v>
          </cell>
          <cell r="D10619" t="str">
            <v>55</v>
          </cell>
          <cell r="E10619" t="str">
            <v>060</v>
          </cell>
          <cell r="F10619" t="str">
            <v>6200.12</v>
          </cell>
          <cell r="G10619" t="str">
            <v>Supplies CNG</v>
          </cell>
          <cell r="H10619">
            <v>0</v>
          </cell>
          <cell r="I10619">
            <v>0</v>
          </cell>
          <cell r="J10619">
            <v>0</v>
          </cell>
          <cell r="K10619">
            <v>0</v>
          </cell>
          <cell r="L10619">
            <v>0</v>
          </cell>
          <cell r="M10619">
            <v>0</v>
          </cell>
          <cell r="N10619">
            <v>0</v>
          </cell>
          <cell r="O10619" t="str">
            <v>+++</v>
          </cell>
        </row>
        <row r="10620">
          <cell r="A10620" t="str">
            <v>660.40.55.060-6280.03</v>
          </cell>
          <cell r="B10620" t="str">
            <v>660</v>
          </cell>
          <cell r="C10620" t="str">
            <v>40</v>
          </cell>
          <cell r="D10620" t="str">
            <v>55</v>
          </cell>
          <cell r="E10620" t="str">
            <v>060</v>
          </cell>
          <cell r="F10620" t="str">
            <v>6280.03</v>
          </cell>
          <cell r="G10620" t="str">
            <v>Supplies-Public Works Soundwall Repair</v>
          </cell>
          <cell r="H10620">
            <v>0</v>
          </cell>
          <cell r="I10620">
            <v>0</v>
          </cell>
          <cell r="J10620">
            <v>0</v>
          </cell>
          <cell r="K10620">
            <v>0</v>
          </cell>
          <cell r="L10620">
            <v>0</v>
          </cell>
          <cell r="M10620">
            <v>0</v>
          </cell>
          <cell r="N10620">
            <v>0</v>
          </cell>
          <cell r="O10620" t="str">
            <v>+++</v>
          </cell>
        </row>
        <row r="10621">
          <cell r="A10621" t="str">
            <v>660.40.55.060-6280.04</v>
          </cell>
          <cell r="B10621" t="str">
            <v>660</v>
          </cell>
          <cell r="C10621" t="str">
            <v>40</v>
          </cell>
          <cell r="D10621" t="str">
            <v>55</v>
          </cell>
          <cell r="E10621" t="str">
            <v>060</v>
          </cell>
          <cell r="F10621" t="str">
            <v>6280.04</v>
          </cell>
          <cell r="G10621" t="str">
            <v>Supplies-Public Works Sidewalk Repair</v>
          </cell>
          <cell r="H10621">
            <v>0</v>
          </cell>
          <cell r="I10621">
            <v>0</v>
          </cell>
          <cell r="J10621">
            <v>0</v>
          </cell>
          <cell r="K10621">
            <v>0</v>
          </cell>
          <cell r="L10621">
            <v>0</v>
          </cell>
          <cell r="M10621">
            <v>0</v>
          </cell>
          <cell r="N10621">
            <v>0</v>
          </cell>
          <cell r="O10621" t="str">
            <v>+++</v>
          </cell>
        </row>
        <row r="10622">
          <cell r="A10622" t="str">
            <v>660.40.55.060-6280.05</v>
          </cell>
          <cell r="B10622" t="str">
            <v>660</v>
          </cell>
          <cell r="C10622" t="str">
            <v>40</v>
          </cell>
          <cell r="D10622" t="str">
            <v>55</v>
          </cell>
          <cell r="E10622" t="str">
            <v>060</v>
          </cell>
          <cell r="F10622" t="str">
            <v>6280.05</v>
          </cell>
          <cell r="G10622" t="str">
            <v>Supplies-Public Works Traffic Signs</v>
          </cell>
          <cell r="H10622">
            <v>0</v>
          </cell>
          <cell r="I10622">
            <v>0</v>
          </cell>
          <cell r="J10622">
            <v>0</v>
          </cell>
          <cell r="K10622">
            <v>0</v>
          </cell>
          <cell r="L10622">
            <v>0</v>
          </cell>
          <cell r="M10622">
            <v>0</v>
          </cell>
          <cell r="N10622">
            <v>0</v>
          </cell>
          <cell r="O10622" t="str">
            <v>+++</v>
          </cell>
        </row>
        <row r="10623">
          <cell r="A10623" t="str">
            <v>660.40.55.060-6280.08</v>
          </cell>
          <cell r="B10623" t="str">
            <v>660</v>
          </cell>
          <cell r="C10623" t="str">
            <v>40</v>
          </cell>
          <cell r="D10623" t="str">
            <v>55</v>
          </cell>
          <cell r="E10623" t="str">
            <v>060</v>
          </cell>
          <cell r="F10623" t="str">
            <v>6280.08</v>
          </cell>
          <cell r="G10623" t="str">
            <v>Supplies-Public Works Pump</v>
          </cell>
          <cell r="H10623">
            <v>0</v>
          </cell>
          <cell r="I10623">
            <v>0</v>
          </cell>
          <cell r="J10623">
            <v>0</v>
          </cell>
          <cell r="K10623">
            <v>0</v>
          </cell>
          <cell r="L10623">
            <v>0</v>
          </cell>
          <cell r="M10623">
            <v>0</v>
          </cell>
          <cell r="N10623">
            <v>0</v>
          </cell>
          <cell r="O10623" t="str">
            <v>+++</v>
          </cell>
        </row>
        <row r="10624">
          <cell r="A10624" t="str">
            <v>660.40.55.060-6280.09</v>
          </cell>
          <cell r="B10624" t="str">
            <v>660</v>
          </cell>
          <cell r="C10624" t="str">
            <v>40</v>
          </cell>
          <cell r="D10624" t="str">
            <v>55</v>
          </cell>
          <cell r="E10624" t="str">
            <v>060</v>
          </cell>
          <cell r="F10624" t="str">
            <v>6280.09</v>
          </cell>
          <cell r="G10624" t="str">
            <v>Supplies-Public Works Storm Drain System</v>
          </cell>
          <cell r="H10624">
            <v>0</v>
          </cell>
          <cell r="I10624">
            <v>0</v>
          </cell>
          <cell r="J10624">
            <v>0</v>
          </cell>
          <cell r="K10624">
            <v>0</v>
          </cell>
          <cell r="L10624">
            <v>0</v>
          </cell>
          <cell r="M10624">
            <v>0</v>
          </cell>
          <cell r="N10624">
            <v>0</v>
          </cell>
          <cell r="O10624" t="str">
            <v>+++</v>
          </cell>
        </row>
        <row r="10625">
          <cell r="A10625" t="str">
            <v>660.40.55.060-6280.10</v>
          </cell>
          <cell r="B10625" t="str">
            <v>660</v>
          </cell>
          <cell r="C10625" t="str">
            <v>40</v>
          </cell>
          <cell r="D10625" t="str">
            <v>55</v>
          </cell>
          <cell r="E10625" t="str">
            <v>060</v>
          </cell>
          <cell r="F10625" t="str">
            <v>6280.10</v>
          </cell>
          <cell r="G10625" t="str">
            <v>Supplies-Public Works Storm Drain Basin</v>
          </cell>
          <cell r="H10625">
            <v>0</v>
          </cell>
          <cell r="I10625">
            <v>0</v>
          </cell>
          <cell r="J10625">
            <v>0</v>
          </cell>
          <cell r="K10625">
            <v>0</v>
          </cell>
          <cell r="L10625">
            <v>0</v>
          </cell>
          <cell r="M10625">
            <v>0</v>
          </cell>
          <cell r="N10625">
            <v>0</v>
          </cell>
          <cell r="O10625" t="str">
            <v>+++</v>
          </cell>
        </row>
        <row r="10626">
          <cell r="A10626" t="str">
            <v>660.40.55.060-6280.11</v>
          </cell>
          <cell r="B10626" t="str">
            <v>660</v>
          </cell>
          <cell r="C10626" t="str">
            <v>40</v>
          </cell>
          <cell r="D10626" t="str">
            <v>55</v>
          </cell>
          <cell r="E10626" t="str">
            <v>060</v>
          </cell>
          <cell r="F10626" t="str">
            <v>6280.11</v>
          </cell>
          <cell r="G10626" t="str">
            <v>Supplies-Public Works Custodial</v>
          </cell>
          <cell r="H10626">
            <v>0</v>
          </cell>
          <cell r="I10626">
            <v>0</v>
          </cell>
          <cell r="J10626">
            <v>0</v>
          </cell>
          <cell r="K10626">
            <v>0</v>
          </cell>
          <cell r="L10626">
            <v>0</v>
          </cell>
          <cell r="M10626">
            <v>0</v>
          </cell>
          <cell r="N10626">
            <v>0</v>
          </cell>
          <cell r="O10626" t="str">
            <v>+++</v>
          </cell>
        </row>
        <row r="10627">
          <cell r="A10627" t="str">
            <v>660.40.55.060-6280.12</v>
          </cell>
          <cell r="B10627" t="str">
            <v>660</v>
          </cell>
          <cell r="C10627" t="str">
            <v>40</v>
          </cell>
          <cell r="D10627" t="str">
            <v>55</v>
          </cell>
          <cell r="E10627" t="str">
            <v>060</v>
          </cell>
          <cell r="F10627" t="str">
            <v>6280.12</v>
          </cell>
          <cell r="G10627" t="str">
            <v>Supplies-Public Works Chemicals</v>
          </cell>
          <cell r="H10627">
            <v>0</v>
          </cell>
          <cell r="I10627">
            <v>0</v>
          </cell>
          <cell r="J10627">
            <v>0</v>
          </cell>
          <cell r="K10627">
            <v>0</v>
          </cell>
          <cell r="L10627">
            <v>0</v>
          </cell>
          <cell r="M10627">
            <v>0</v>
          </cell>
          <cell r="N10627">
            <v>0</v>
          </cell>
          <cell r="O10627" t="str">
            <v>+++</v>
          </cell>
        </row>
        <row r="10628">
          <cell r="A10628" t="str">
            <v>660.40.55.060-6280.13</v>
          </cell>
          <cell r="B10628" t="str">
            <v>660</v>
          </cell>
          <cell r="C10628" t="str">
            <v>40</v>
          </cell>
          <cell r="D10628" t="str">
            <v>55</v>
          </cell>
          <cell r="E10628" t="str">
            <v>060</v>
          </cell>
          <cell r="F10628" t="str">
            <v>6280.13</v>
          </cell>
          <cell r="G10628" t="str">
            <v>Supplies-Public Works Laboratory</v>
          </cell>
          <cell r="H10628">
            <v>0</v>
          </cell>
          <cell r="I10628">
            <v>0</v>
          </cell>
          <cell r="J10628">
            <v>0</v>
          </cell>
          <cell r="K10628">
            <v>0</v>
          </cell>
          <cell r="L10628">
            <v>0</v>
          </cell>
          <cell r="M10628">
            <v>0</v>
          </cell>
          <cell r="N10628">
            <v>0</v>
          </cell>
          <cell r="O10628" t="str">
            <v>+++</v>
          </cell>
        </row>
        <row r="10629">
          <cell r="A10629" t="str">
            <v>660.40.55.060-6280.14</v>
          </cell>
          <cell r="B10629" t="str">
            <v>660</v>
          </cell>
          <cell r="C10629" t="str">
            <v>40</v>
          </cell>
          <cell r="D10629" t="str">
            <v>55</v>
          </cell>
          <cell r="E10629" t="str">
            <v>060</v>
          </cell>
          <cell r="F10629" t="str">
            <v>6280.14</v>
          </cell>
          <cell r="G10629" t="str">
            <v>Supplies-Public Works Protective Clothing</v>
          </cell>
          <cell r="H10629">
            <v>0</v>
          </cell>
          <cell r="I10629">
            <v>0</v>
          </cell>
          <cell r="J10629">
            <v>0</v>
          </cell>
          <cell r="K10629">
            <v>0</v>
          </cell>
          <cell r="L10629">
            <v>0</v>
          </cell>
          <cell r="M10629">
            <v>0</v>
          </cell>
          <cell r="N10629">
            <v>0</v>
          </cell>
          <cell r="O10629" t="str">
            <v>+++</v>
          </cell>
        </row>
        <row r="10630">
          <cell r="A10630" t="str">
            <v>660.40.55.060-6280.15</v>
          </cell>
          <cell r="B10630" t="str">
            <v>660</v>
          </cell>
          <cell r="C10630" t="str">
            <v>40</v>
          </cell>
          <cell r="D10630" t="str">
            <v>55</v>
          </cell>
          <cell r="E10630" t="str">
            <v>060</v>
          </cell>
          <cell r="F10630" t="str">
            <v>6280.15</v>
          </cell>
          <cell r="G10630" t="str">
            <v>Supplies-Public Works Mechanics Tools</v>
          </cell>
          <cell r="H10630">
            <v>0</v>
          </cell>
          <cell r="I10630">
            <v>0</v>
          </cell>
          <cell r="J10630">
            <v>0</v>
          </cell>
          <cell r="K10630">
            <v>0</v>
          </cell>
          <cell r="L10630">
            <v>0</v>
          </cell>
          <cell r="M10630">
            <v>0</v>
          </cell>
          <cell r="N10630">
            <v>0</v>
          </cell>
          <cell r="O10630" t="str">
            <v>+++</v>
          </cell>
        </row>
        <row r="10631">
          <cell r="A10631" t="str">
            <v>660.40.55.060-6280.16</v>
          </cell>
          <cell r="B10631" t="str">
            <v>660</v>
          </cell>
          <cell r="C10631" t="str">
            <v>40</v>
          </cell>
          <cell r="D10631" t="str">
            <v>55</v>
          </cell>
          <cell r="E10631" t="str">
            <v>060</v>
          </cell>
          <cell r="F10631" t="str">
            <v>6280.16</v>
          </cell>
          <cell r="G10631" t="str">
            <v>Supplies-Public Works UV System Supplies</v>
          </cell>
          <cell r="H10631">
            <v>0</v>
          </cell>
          <cell r="I10631">
            <v>0</v>
          </cell>
          <cell r="J10631">
            <v>0</v>
          </cell>
          <cell r="K10631">
            <v>0</v>
          </cell>
          <cell r="L10631">
            <v>0</v>
          </cell>
          <cell r="M10631">
            <v>0</v>
          </cell>
          <cell r="N10631">
            <v>0</v>
          </cell>
          <cell r="O10631" t="str">
            <v>+++</v>
          </cell>
        </row>
        <row r="10632">
          <cell r="A10632" t="str">
            <v>660.40.55.060-6280.19</v>
          </cell>
          <cell r="B10632" t="str">
            <v>660</v>
          </cell>
          <cell r="C10632" t="str">
            <v>40</v>
          </cell>
          <cell r="D10632" t="str">
            <v>55</v>
          </cell>
          <cell r="E10632" t="str">
            <v>060</v>
          </cell>
          <cell r="F10632" t="str">
            <v>6280.19</v>
          </cell>
          <cell r="G10632" t="str">
            <v>Supplies-Public Works Specialty Maintenance Tools</v>
          </cell>
          <cell r="H10632">
            <v>0</v>
          </cell>
          <cell r="I10632">
            <v>0</v>
          </cell>
          <cell r="J10632">
            <v>0</v>
          </cell>
          <cell r="K10632">
            <v>0</v>
          </cell>
          <cell r="L10632">
            <v>0</v>
          </cell>
          <cell r="M10632">
            <v>0</v>
          </cell>
          <cell r="N10632">
            <v>0</v>
          </cell>
          <cell r="O10632" t="str">
            <v>+++</v>
          </cell>
        </row>
        <row r="10633">
          <cell r="A10633" t="str">
            <v>660.40.55.060-6280.20</v>
          </cell>
          <cell r="B10633" t="str">
            <v>660</v>
          </cell>
          <cell r="C10633" t="str">
            <v>40</v>
          </cell>
          <cell r="D10633" t="str">
            <v>55</v>
          </cell>
          <cell r="E10633" t="str">
            <v>060</v>
          </cell>
          <cell r="F10633" t="str">
            <v>6280.20</v>
          </cell>
          <cell r="G10633" t="str">
            <v>Supplies-Public Works Bin Repair</v>
          </cell>
          <cell r="H10633">
            <v>0</v>
          </cell>
          <cell r="I10633">
            <v>0</v>
          </cell>
          <cell r="J10633">
            <v>0</v>
          </cell>
          <cell r="K10633">
            <v>0</v>
          </cell>
          <cell r="L10633">
            <v>0</v>
          </cell>
          <cell r="M10633">
            <v>0</v>
          </cell>
          <cell r="N10633">
            <v>0</v>
          </cell>
          <cell r="O10633" t="str">
            <v>+++</v>
          </cell>
        </row>
        <row r="10634">
          <cell r="A10634" t="str">
            <v>660.40.55.060-6280.21</v>
          </cell>
          <cell r="B10634" t="str">
            <v>660</v>
          </cell>
          <cell r="C10634" t="str">
            <v>40</v>
          </cell>
          <cell r="D10634" t="str">
            <v>55</v>
          </cell>
          <cell r="E10634" t="str">
            <v>060</v>
          </cell>
          <cell r="F10634" t="str">
            <v>6280.21</v>
          </cell>
          <cell r="G10634" t="str">
            <v>Supplies-Public Works Used Oil Grant</v>
          </cell>
          <cell r="H10634">
            <v>0</v>
          </cell>
          <cell r="I10634">
            <v>0</v>
          </cell>
          <cell r="J10634">
            <v>0</v>
          </cell>
          <cell r="K10634">
            <v>0</v>
          </cell>
          <cell r="L10634">
            <v>0</v>
          </cell>
          <cell r="M10634">
            <v>0</v>
          </cell>
          <cell r="N10634">
            <v>0</v>
          </cell>
          <cell r="O10634" t="str">
            <v>+++</v>
          </cell>
        </row>
        <row r="10635">
          <cell r="A10635" t="str">
            <v>660.40.55.060-6280.22</v>
          </cell>
          <cell r="B10635" t="str">
            <v>660</v>
          </cell>
          <cell r="C10635" t="str">
            <v>40</v>
          </cell>
          <cell r="D10635" t="str">
            <v>55</v>
          </cell>
          <cell r="E10635" t="str">
            <v>060</v>
          </cell>
          <cell r="F10635" t="str">
            <v>6280.22</v>
          </cell>
          <cell r="G10635" t="str">
            <v>Supplies-Public Works Recycled Products</v>
          </cell>
          <cell r="H10635">
            <v>0</v>
          </cell>
          <cell r="I10635">
            <v>0</v>
          </cell>
          <cell r="J10635">
            <v>0</v>
          </cell>
          <cell r="K10635">
            <v>0</v>
          </cell>
          <cell r="L10635">
            <v>0</v>
          </cell>
          <cell r="M10635">
            <v>0</v>
          </cell>
          <cell r="N10635">
            <v>0</v>
          </cell>
          <cell r="O10635" t="str">
            <v>+++</v>
          </cell>
        </row>
        <row r="10636">
          <cell r="A10636" t="str">
            <v>660.40.55.060-6280.23</v>
          </cell>
          <cell r="B10636" t="str">
            <v>660</v>
          </cell>
          <cell r="C10636" t="str">
            <v>40</v>
          </cell>
          <cell r="D10636" t="str">
            <v>55</v>
          </cell>
          <cell r="E10636" t="str">
            <v>060</v>
          </cell>
          <cell r="F10636" t="str">
            <v>6280.23</v>
          </cell>
          <cell r="G10636" t="str">
            <v>Supplies-Public Works Recycling Education Program</v>
          </cell>
          <cell r="H10636">
            <v>0</v>
          </cell>
          <cell r="I10636">
            <v>0</v>
          </cell>
          <cell r="J10636">
            <v>0</v>
          </cell>
          <cell r="K10636">
            <v>0</v>
          </cell>
          <cell r="L10636">
            <v>0</v>
          </cell>
          <cell r="M10636">
            <v>0</v>
          </cell>
          <cell r="N10636">
            <v>0</v>
          </cell>
          <cell r="O10636" t="str">
            <v>+++</v>
          </cell>
        </row>
        <row r="10637">
          <cell r="A10637" t="str">
            <v>660.40.55.060-6280.25</v>
          </cell>
          <cell r="B10637" t="str">
            <v>660</v>
          </cell>
          <cell r="C10637" t="str">
            <v>40</v>
          </cell>
          <cell r="D10637" t="str">
            <v>55</v>
          </cell>
          <cell r="E10637" t="str">
            <v>060</v>
          </cell>
          <cell r="F10637" t="str">
            <v>6280.25</v>
          </cell>
          <cell r="G10637" t="str">
            <v>Supplies-Public Works Collection Containers</v>
          </cell>
          <cell r="H10637">
            <v>0</v>
          </cell>
          <cell r="I10637">
            <v>0</v>
          </cell>
          <cell r="J10637">
            <v>0</v>
          </cell>
          <cell r="K10637">
            <v>0</v>
          </cell>
          <cell r="L10637">
            <v>0</v>
          </cell>
          <cell r="M10637">
            <v>0</v>
          </cell>
          <cell r="N10637">
            <v>0</v>
          </cell>
          <cell r="O10637" t="str">
            <v>+++</v>
          </cell>
        </row>
        <row r="10638">
          <cell r="A10638" t="str">
            <v>660.40.55.060-6280.26</v>
          </cell>
          <cell r="B10638" t="str">
            <v>660</v>
          </cell>
          <cell r="C10638" t="str">
            <v>40</v>
          </cell>
          <cell r="D10638" t="str">
            <v>55</v>
          </cell>
          <cell r="E10638" t="str">
            <v>060</v>
          </cell>
          <cell r="F10638" t="str">
            <v>6280.26</v>
          </cell>
          <cell r="G10638" t="str">
            <v>Supplies-Public Works 3 Cart System Containers</v>
          </cell>
          <cell r="H10638">
            <v>0</v>
          </cell>
          <cell r="I10638">
            <v>0</v>
          </cell>
          <cell r="J10638">
            <v>0</v>
          </cell>
          <cell r="K10638">
            <v>0</v>
          </cell>
          <cell r="L10638">
            <v>0</v>
          </cell>
          <cell r="M10638">
            <v>0</v>
          </cell>
          <cell r="N10638">
            <v>0</v>
          </cell>
          <cell r="O10638" t="str">
            <v>+++</v>
          </cell>
        </row>
        <row r="10639">
          <cell r="A10639" t="str">
            <v>660.40.55.060-6280.27</v>
          </cell>
          <cell r="B10639" t="str">
            <v>660</v>
          </cell>
          <cell r="C10639" t="str">
            <v>40</v>
          </cell>
          <cell r="D10639" t="str">
            <v>55</v>
          </cell>
          <cell r="E10639" t="str">
            <v>060</v>
          </cell>
          <cell r="F10639" t="str">
            <v>6280.27</v>
          </cell>
          <cell r="G10639" t="str">
            <v>Supplies-Public Works SSJID Surface Water</v>
          </cell>
          <cell r="H10639">
            <v>0</v>
          </cell>
          <cell r="I10639">
            <v>0</v>
          </cell>
          <cell r="J10639">
            <v>0</v>
          </cell>
          <cell r="K10639">
            <v>0</v>
          </cell>
          <cell r="L10639">
            <v>0</v>
          </cell>
          <cell r="M10639">
            <v>0</v>
          </cell>
          <cell r="N10639">
            <v>0</v>
          </cell>
          <cell r="O10639" t="str">
            <v>+++</v>
          </cell>
        </row>
        <row r="10640">
          <cell r="A10640" t="str">
            <v>660.40.55.060-6280.28</v>
          </cell>
          <cell r="B10640" t="str">
            <v>660</v>
          </cell>
          <cell r="C10640" t="str">
            <v>40</v>
          </cell>
          <cell r="D10640" t="str">
            <v>55</v>
          </cell>
          <cell r="E10640" t="str">
            <v>060</v>
          </cell>
          <cell r="F10640" t="str">
            <v>6280.28</v>
          </cell>
          <cell r="G10640" t="str">
            <v>Supplies-Public Works Water Treatment Chemicals</v>
          </cell>
          <cell r="H10640">
            <v>0</v>
          </cell>
          <cell r="I10640">
            <v>0</v>
          </cell>
          <cell r="J10640">
            <v>0</v>
          </cell>
          <cell r="K10640">
            <v>0</v>
          </cell>
          <cell r="L10640">
            <v>0</v>
          </cell>
          <cell r="M10640">
            <v>0</v>
          </cell>
          <cell r="N10640">
            <v>0</v>
          </cell>
          <cell r="O10640" t="str">
            <v>+++</v>
          </cell>
        </row>
        <row r="10641">
          <cell r="A10641" t="str">
            <v>660.40.55.060-6280.29</v>
          </cell>
          <cell r="B10641" t="str">
            <v>660</v>
          </cell>
          <cell r="C10641" t="str">
            <v>40</v>
          </cell>
          <cell r="D10641" t="str">
            <v>55</v>
          </cell>
          <cell r="E10641" t="str">
            <v>060</v>
          </cell>
          <cell r="F10641" t="str">
            <v>6280.29</v>
          </cell>
          <cell r="G10641" t="str">
            <v>Supplies-Public Works Water Treatment</v>
          </cell>
          <cell r="H10641">
            <v>0</v>
          </cell>
          <cell r="I10641">
            <v>0</v>
          </cell>
          <cell r="J10641">
            <v>0</v>
          </cell>
          <cell r="K10641">
            <v>0</v>
          </cell>
          <cell r="L10641">
            <v>0</v>
          </cell>
          <cell r="M10641">
            <v>0</v>
          </cell>
          <cell r="N10641">
            <v>0</v>
          </cell>
          <cell r="O10641" t="str">
            <v>+++</v>
          </cell>
        </row>
        <row r="10642">
          <cell r="A10642" t="str">
            <v>660.40.55.060-6280.30</v>
          </cell>
          <cell r="B10642" t="str">
            <v>660</v>
          </cell>
          <cell r="C10642" t="str">
            <v>40</v>
          </cell>
          <cell r="D10642" t="str">
            <v>55</v>
          </cell>
          <cell r="E10642" t="str">
            <v>060</v>
          </cell>
          <cell r="F10642" t="str">
            <v>6280.30</v>
          </cell>
          <cell r="G10642" t="str">
            <v>Supplies-Public Works Automated &amp; Hand Tools</v>
          </cell>
          <cell r="H10642">
            <v>0</v>
          </cell>
          <cell r="I10642">
            <v>0</v>
          </cell>
          <cell r="J10642">
            <v>0</v>
          </cell>
          <cell r="K10642">
            <v>0</v>
          </cell>
          <cell r="L10642">
            <v>0</v>
          </cell>
          <cell r="M10642">
            <v>0</v>
          </cell>
          <cell r="N10642">
            <v>0</v>
          </cell>
          <cell r="O10642" t="str">
            <v>+++</v>
          </cell>
        </row>
        <row r="10643">
          <cell r="A10643" t="str">
            <v>660.40.55.060-6280.31</v>
          </cell>
          <cell r="B10643" t="str">
            <v>660</v>
          </cell>
          <cell r="C10643" t="str">
            <v>40</v>
          </cell>
          <cell r="D10643" t="str">
            <v>55</v>
          </cell>
          <cell r="E10643" t="str">
            <v>060</v>
          </cell>
          <cell r="F10643" t="str">
            <v>6280.31</v>
          </cell>
          <cell r="G10643" t="str">
            <v>Supplies-Public Works Water Conservation</v>
          </cell>
          <cell r="H10643">
            <v>0</v>
          </cell>
          <cell r="I10643">
            <v>0</v>
          </cell>
          <cell r="J10643">
            <v>0</v>
          </cell>
          <cell r="K10643">
            <v>0</v>
          </cell>
          <cell r="L10643">
            <v>0</v>
          </cell>
          <cell r="M10643">
            <v>0</v>
          </cell>
          <cell r="N10643">
            <v>0</v>
          </cell>
          <cell r="O10643" t="str">
            <v>+++</v>
          </cell>
        </row>
        <row r="10644">
          <cell r="A10644" t="str">
            <v>660.40.55.060-6280.32</v>
          </cell>
          <cell r="B10644" t="str">
            <v>660</v>
          </cell>
          <cell r="C10644" t="str">
            <v>40</v>
          </cell>
          <cell r="D10644" t="str">
            <v>55</v>
          </cell>
          <cell r="E10644" t="str">
            <v>060</v>
          </cell>
          <cell r="F10644" t="str">
            <v>6280.32</v>
          </cell>
          <cell r="G10644" t="str">
            <v>Supplies-Public Works Water Distribution System</v>
          </cell>
          <cell r="H10644">
            <v>0</v>
          </cell>
          <cell r="I10644">
            <v>0</v>
          </cell>
          <cell r="J10644">
            <v>0</v>
          </cell>
          <cell r="K10644">
            <v>0</v>
          </cell>
          <cell r="L10644">
            <v>0</v>
          </cell>
          <cell r="M10644">
            <v>0</v>
          </cell>
          <cell r="N10644">
            <v>0</v>
          </cell>
          <cell r="O10644" t="str">
            <v>+++</v>
          </cell>
        </row>
        <row r="10645">
          <cell r="A10645" t="str">
            <v>660.40.55.060-6280.33</v>
          </cell>
          <cell r="B10645" t="str">
            <v>660</v>
          </cell>
          <cell r="C10645" t="str">
            <v>40</v>
          </cell>
          <cell r="D10645" t="str">
            <v>55</v>
          </cell>
          <cell r="E10645" t="str">
            <v>060</v>
          </cell>
          <cell r="F10645" t="str">
            <v>6280.33</v>
          </cell>
          <cell r="G10645" t="str">
            <v>Supplies-Public Works Fire Hydrants</v>
          </cell>
          <cell r="H10645">
            <v>0</v>
          </cell>
          <cell r="I10645">
            <v>0</v>
          </cell>
          <cell r="J10645">
            <v>0</v>
          </cell>
          <cell r="K10645">
            <v>0</v>
          </cell>
          <cell r="L10645">
            <v>0</v>
          </cell>
          <cell r="M10645">
            <v>0</v>
          </cell>
          <cell r="N10645">
            <v>0</v>
          </cell>
          <cell r="O10645" t="str">
            <v>+++</v>
          </cell>
        </row>
        <row r="10646">
          <cell r="A10646" t="str">
            <v>660.40.55.060-6280.34</v>
          </cell>
          <cell r="B10646" t="str">
            <v>660</v>
          </cell>
          <cell r="C10646" t="str">
            <v>40</v>
          </cell>
          <cell r="D10646" t="str">
            <v>55</v>
          </cell>
          <cell r="E10646" t="str">
            <v>060</v>
          </cell>
          <cell r="F10646" t="str">
            <v>6280.34</v>
          </cell>
          <cell r="G10646" t="str">
            <v>Supplies-Public Works Wells &amp; Pumps</v>
          </cell>
          <cell r="H10646">
            <v>0</v>
          </cell>
          <cell r="I10646">
            <v>0</v>
          </cell>
          <cell r="J10646">
            <v>0</v>
          </cell>
          <cell r="K10646">
            <v>0</v>
          </cell>
          <cell r="L10646">
            <v>0</v>
          </cell>
          <cell r="M10646">
            <v>0</v>
          </cell>
          <cell r="N10646">
            <v>0</v>
          </cell>
          <cell r="O10646" t="str">
            <v>+++</v>
          </cell>
        </row>
        <row r="10647">
          <cell r="A10647" t="str">
            <v>660.40.55.060-6280.35</v>
          </cell>
          <cell r="B10647" t="str">
            <v>660</v>
          </cell>
          <cell r="C10647" t="str">
            <v>40</v>
          </cell>
          <cell r="D10647" t="str">
            <v>55</v>
          </cell>
          <cell r="E10647" t="str">
            <v>060</v>
          </cell>
          <cell r="F10647" t="str">
            <v>6280.35</v>
          </cell>
          <cell r="G10647" t="str">
            <v>Supplies-Public Works Water Meters &amp; Boxes</v>
          </cell>
          <cell r="H10647">
            <v>0</v>
          </cell>
          <cell r="I10647">
            <v>0</v>
          </cell>
          <cell r="J10647">
            <v>0</v>
          </cell>
          <cell r="K10647">
            <v>0</v>
          </cell>
          <cell r="L10647">
            <v>0</v>
          </cell>
          <cell r="M10647">
            <v>0</v>
          </cell>
          <cell r="N10647">
            <v>0</v>
          </cell>
          <cell r="O10647" t="str">
            <v>+++</v>
          </cell>
        </row>
        <row r="10648">
          <cell r="A10648" t="str">
            <v>660.40.55.060-6280.36</v>
          </cell>
          <cell r="B10648" t="str">
            <v>660</v>
          </cell>
          <cell r="C10648" t="str">
            <v>40</v>
          </cell>
          <cell r="D10648" t="str">
            <v>55</v>
          </cell>
          <cell r="E10648" t="str">
            <v>060</v>
          </cell>
          <cell r="F10648" t="str">
            <v>6280.36</v>
          </cell>
          <cell r="G10648" t="str">
            <v>Supplies-Public Works Traffic Calming</v>
          </cell>
          <cell r="H10648">
            <v>0</v>
          </cell>
          <cell r="I10648">
            <v>0</v>
          </cell>
          <cell r="J10648">
            <v>0</v>
          </cell>
          <cell r="K10648">
            <v>0</v>
          </cell>
          <cell r="L10648">
            <v>0</v>
          </cell>
          <cell r="M10648">
            <v>0</v>
          </cell>
          <cell r="N10648">
            <v>0</v>
          </cell>
          <cell r="O10648" t="str">
            <v>+++</v>
          </cell>
        </row>
        <row r="10649">
          <cell r="A10649" t="str">
            <v>660.40.55.060-6280.38</v>
          </cell>
          <cell r="B10649" t="str">
            <v>660</v>
          </cell>
          <cell r="C10649" t="str">
            <v>40</v>
          </cell>
          <cell r="D10649" t="str">
            <v>55</v>
          </cell>
          <cell r="E10649" t="str">
            <v>060</v>
          </cell>
          <cell r="F10649" t="str">
            <v>6280.38</v>
          </cell>
          <cell r="G10649" t="str">
            <v>Supplies-Public Works Global Supplies</v>
          </cell>
          <cell r="H10649">
            <v>0</v>
          </cell>
          <cell r="I10649">
            <v>0</v>
          </cell>
          <cell r="J10649">
            <v>0</v>
          </cell>
          <cell r="K10649">
            <v>0</v>
          </cell>
          <cell r="L10649">
            <v>0</v>
          </cell>
          <cell r="M10649">
            <v>0</v>
          </cell>
          <cell r="N10649">
            <v>0</v>
          </cell>
          <cell r="O10649" t="str">
            <v>+++</v>
          </cell>
        </row>
        <row r="10650">
          <cell r="A10650" t="str">
            <v>660.40.55.060-6280.39</v>
          </cell>
          <cell r="B10650" t="str">
            <v>660</v>
          </cell>
          <cell r="C10650" t="str">
            <v>40</v>
          </cell>
          <cell r="D10650" t="str">
            <v>55</v>
          </cell>
          <cell r="E10650" t="str">
            <v>060</v>
          </cell>
          <cell r="F10650" t="str">
            <v>6280.39</v>
          </cell>
          <cell r="G10650" t="str">
            <v>Supplies-Public Works Industrial Waste Pretreatment</v>
          </cell>
          <cell r="H10650">
            <v>0</v>
          </cell>
          <cell r="I10650">
            <v>0</v>
          </cell>
          <cell r="J10650">
            <v>0</v>
          </cell>
          <cell r="K10650">
            <v>0</v>
          </cell>
          <cell r="L10650">
            <v>0</v>
          </cell>
          <cell r="M10650">
            <v>0</v>
          </cell>
          <cell r="N10650">
            <v>0</v>
          </cell>
          <cell r="O10650" t="str">
            <v>+++</v>
          </cell>
        </row>
        <row r="10651">
          <cell r="A10651" t="str">
            <v>660.40.55.060-6280.41</v>
          </cell>
          <cell r="B10651" t="str">
            <v>660</v>
          </cell>
          <cell r="C10651" t="str">
            <v>40</v>
          </cell>
          <cell r="D10651" t="str">
            <v>55</v>
          </cell>
          <cell r="E10651" t="str">
            <v>060</v>
          </cell>
          <cell r="F10651" t="str">
            <v>6280.41</v>
          </cell>
          <cell r="G10651" t="str">
            <v>Supplies-Public Works Bevarage Container Grant</v>
          </cell>
          <cell r="H10651">
            <v>0</v>
          </cell>
          <cell r="I10651">
            <v>0</v>
          </cell>
          <cell r="J10651">
            <v>0</v>
          </cell>
          <cell r="K10651">
            <v>0</v>
          </cell>
          <cell r="L10651">
            <v>0</v>
          </cell>
          <cell r="M10651">
            <v>0</v>
          </cell>
          <cell r="N10651">
            <v>0</v>
          </cell>
          <cell r="O10651" t="str">
            <v>+++</v>
          </cell>
        </row>
        <row r="10652">
          <cell r="A10652" t="str">
            <v>660.40.55.060-6280.42</v>
          </cell>
          <cell r="B10652" t="str">
            <v>660</v>
          </cell>
          <cell r="C10652" t="str">
            <v>40</v>
          </cell>
          <cell r="D10652" t="str">
            <v>55</v>
          </cell>
          <cell r="E10652" t="str">
            <v>060</v>
          </cell>
          <cell r="F10652" t="str">
            <v>6280.42</v>
          </cell>
          <cell r="G10652" t="str">
            <v>Supplies-Public Works Industrial Wastewater</v>
          </cell>
          <cell r="H10652">
            <v>0</v>
          </cell>
          <cell r="I10652">
            <v>0</v>
          </cell>
          <cell r="J10652">
            <v>0</v>
          </cell>
          <cell r="K10652">
            <v>0</v>
          </cell>
          <cell r="L10652">
            <v>0</v>
          </cell>
          <cell r="M10652">
            <v>0</v>
          </cell>
          <cell r="N10652">
            <v>0</v>
          </cell>
          <cell r="O10652" t="str">
            <v>+++</v>
          </cell>
        </row>
        <row r="10653">
          <cell r="A10653" t="str">
            <v>660.40.55.060-6300.01</v>
          </cell>
          <cell r="B10653" t="str">
            <v>660</v>
          </cell>
          <cell r="C10653" t="str">
            <v>40</v>
          </cell>
          <cell r="D10653" t="str">
            <v>55</v>
          </cell>
          <cell r="E10653" t="str">
            <v>060</v>
          </cell>
          <cell r="F10653" t="str">
            <v>6300.01</v>
          </cell>
          <cell r="G10653" t="str">
            <v>Dues &amp; Subscriptions Memberships</v>
          </cell>
          <cell r="H10653">
            <v>0</v>
          </cell>
          <cell r="I10653">
            <v>0</v>
          </cell>
          <cell r="J10653">
            <v>0</v>
          </cell>
          <cell r="K10653">
            <v>0</v>
          </cell>
          <cell r="L10653">
            <v>0</v>
          </cell>
          <cell r="M10653">
            <v>0</v>
          </cell>
          <cell r="N10653">
            <v>0</v>
          </cell>
          <cell r="O10653" t="str">
            <v>+++</v>
          </cell>
        </row>
        <row r="10654">
          <cell r="A10654" t="str">
            <v>660.40.55.060-6300.02</v>
          </cell>
          <cell r="B10654" t="str">
            <v>660</v>
          </cell>
          <cell r="C10654" t="str">
            <v>40</v>
          </cell>
          <cell r="D10654" t="str">
            <v>55</v>
          </cell>
          <cell r="E10654" t="str">
            <v>060</v>
          </cell>
          <cell r="F10654" t="str">
            <v>6300.02</v>
          </cell>
          <cell r="G10654" t="str">
            <v>Dues &amp; Subscriptions Publications</v>
          </cell>
          <cell r="H10654">
            <v>0</v>
          </cell>
          <cell r="I10654">
            <v>0</v>
          </cell>
          <cell r="J10654">
            <v>0</v>
          </cell>
          <cell r="K10654">
            <v>0</v>
          </cell>
          <cell r="L10654">
            <v>0</v>
          </cell>
          <cell r="M10654">
            <v>0</v>
          </cell>
          <cell r="N10654">
            <v>0</v>
          </cell>
          <cell r="O10654" t="str">
            <v>+++</v>
          </cell>
        </row>
        <row r="10655">
          <cell r="A10655" t="str">
            <v>660.40.55.060-6300.03</v>
          </cell>
          <cell r="B10655" t="str">
            <v>660</v>
          </cell>
          <cell r="C10655" t="str">
            <v>40</v>
          </cell>
          <cell r="D10655" t="str">
            <v>55</v>
          </cell>
          <cell r="E10655" t="str">
            <v>060</v>
          </cell>
          <cell r="F10655" t="str">
            <v>6300.03</v>
          </cell>
          <cell r="G10655" t="str">
            <v>Dues &amp; Subscriptions Certifications</v>
          </cell>
          <cell r="H10655">
            <v>0</v>
          </cell>
          <cell r="I10655">
            <v>0</v>
          </cell>
          <cell r="J10655">
            <v>0</v>
          </cell>
          <cell r="K10655">
            <v>0</v>
          </cell>
          <cell r="L10655">
            <v>0</v>
          </cell>
          <cell r="M10655">
            <v>0</v>
          </cell>
          <cell r="N10655">
            <v>0</v>
          </cell>
          <cell r="O10655" t="str">
            <v>+++</v>
          </cell>
        </row>
        <row r="10656">
          <cell r="A10656" t="str">
            <v>660.40.55.060-6350.01</v>
          </cell>
          <cell r="B10656" t="str">
            <v>660</v>
          </cell>
          <cell r="C10656" t="str">
            <v>40</v>
          </cell>
          <cell r="D10656" t="str">
            <v>55</v>
          </cell>
          <cell r="E10656" t="str">
            <v>060</v>
          </cell>
          <cell r="F10656" t="str">
            <v>6350.01</v>
          </cell>
          <cell r="G10656" t="str">
            <v>Maintenance Agreements &amp; Licenses License/Software Maintenance</v>
          </cell>
          <cell r="H10656">
            <v>0</v>
          </cell>
          <cell r="I10656">
            <v>0</v>
          </cell>
          <cell r="J10656">
            <v>0</v>
          </cell>
          <cell r="K10656">
            <v>0</v>
          </cell>
          <cell r="L10656">
            <v>0</v>
          </cell>
          <cell r="M10656">
            <v>0</v>
          </cell>
          <cell r="N10656">
            <v>0</v>
          </cell>
          <cell r="O10656" t="str">
            <v>+++</v>
          </cell>
        </row>
        <row r="10657">
          <cell r="A10657" t="str">
            <v>660.40.55.060-6350.02</v>
          </cell>
          <cell r="B10657" t="str">
            <v>660</v>
          </cell>
          <cell r="C10657" t="str">
            <v>40</v>
          </cell>
          <cell r="D10657" t="str">
            <v>55</v>
          </cell>
          <cell r="E10657" t="str">
            <v>060</v>
          </cell>
          <cell r="F10657" t="str">
            <v>6350.02</v>
          </cell>
          <cell r="G10657" t="str">
            <v>Maintenance Agreements &amp; Licenses Hardware Maintenance</v>
          </cell>
          <cell r="H10657">
            <v>0</v>
          </cell>
          <cell r="I10657">
            <v>0</v>
          </cell>
          <cell r="J10657">
            <v>0</v>
          </cell>
          <cell r="K10657">
            <v>0</v>
          </cell>
          <cell r="L10657">
            <v>0</v>
          </cell>
          <cell r="M10657">
            <v>0</v>
          </cell>
          <cell r="N10657">
            <v>0</v>
          </cell>
          <cell r="O10657" t="str">
            <v>+++</v>
          </cell>
        </row>
        <row r="10658">
          <cell r="A10658" t="str">
            <v>660.40.55.060-6350.03</v>
          </cell>
          <cell r="B10658" t="str">
            <v>660</v>
          </cell>
          <cell r="C10658" t="str">
            <v>40</v>
          </cell>
          <cell r="D10658" t="str">
            <v>55</v>
          </cell>
          <cell r="E10658" t="str">
            <v>060</v>
          </cell>
          <cell r="F10658" t="str">
            <v>6350.03</v>
          </cell>
          <cell r="G10658" t="str">
            <v>Maintenance Agreements &amp; Licenses Maintenance Agreements</v>
          </cell>
          <cell r="H10658">
            <v>0</v>
          </cell>
          <cell r="I10658">
            <v>0</v>
          </cell>
          <cell r="J10658">
            <v>0</v>
          </cell>
          <cell r="K10658">
            <v>0</v>
          </cell>
          <cell r="L10658">
            <v>0</v>
          </cell>
          <cell r="M10658">
            <v>0</v>
          </cell>
          <cell r="N10658">
            <v>0</v>
          </cell>
          <cell r="O10658" t="str">
            <v>+++</v>
          </cell>
        </row>
        <row r="10659">
          <cell r="A10659" t="str">
            <v>660.40.55.060-6350.04</v>
          </cell>
          <cell r="B10659" t="str">
            <v>660</v>
          </cell>
          <cell r="C10659" t="str">
            <v>40</v>
          </cell>
          <cell r="D10659" t="str">
            <v>55</v>
          </cell>
          <cell r="E10659" t="str">
            <v>060</v>
          </cell>
          <cell r="F10659" t="str">
            <v>6350.04</v>
          </cell>
          <cell r="G10659" t="str">
            <v>Maintenance Agreements &amp; Licenses SCADA</v>
          </cell>
          <cell r="H10659">
            <v>0</v>
          </cell>
          <cell r="I10659">
            <v>0</v>
          </cell>
          <cell r="J10659">
            <v>0</v>
          </cell>
          <cell r="K10659">
            <v>0</v>
          </cell>
          <cell r="L10659">
            <v>0</v>
          </cell>
          <cell r="M10659">
            <v>0</v>
          </cell>
          <cell r="N10659">
            <v>0</v>
          </cell>
          <cell r="O10659" t="str">
            <v>+++</v>
          </cell>
        </row>
        <row r="10660">
          <cell r="A10660" t="str">
            <v>660.40.55.060-6350.05</v>
          </cell>
          <cell r="B10660" t="str">
            <v>660</v>
          </cell>
          <cell r="C10660" t="str">
            <v>40</v>
          </cell>
          <cell r="D10660" t="str">
            <v>55</v>
          </cell>
          <cell r="E10660" t="str">
            <v>060</v>
          </cell>
          <cell r="F10660" t="str">
            <v>6350.05</v>
          </cell>
          <cell r="G10660" t="str">
            <v>Maintenance Agreements &amp; Licenses Traffic Control</v>
          </cell>
          <cell r="H10660">
            <v>0</v>
          </cell>
          <cell r="I10660">
            <v>0</v>
          </cell>
          <cell r="J10660">
            <v>0</v>
          </cell>
          <cell r="K10660">
            <v>0</v>
          </cell>
          <cell r="L10660">
            <v>0</v>
          </cell>
          <cell r="M10660">
            <v>0</v>
          </cell>
          <cell r="N10660">
            <v>0</v>
          </cell>
          <cell r="O10660" t="str">
            <v>+++</v>
          </cell>
        </row>
        <row r="10661">
          <cell r="A10661" t="str">
            <v>660.40.55.060-6350.06</v>
          </cell>
          <cell r="B10661" t="str">
            <v>660</v>
          </cell>
          <cell r="C10661" t="str">
            <v>40</v>
          </cell>
          <cell r="D10661" t="str">
            <v>55</v>
          </cell>
          <cell r="E10661" t="str">
            <v>060</v>
          </cell>
          <cell r="F10661" t="str">
            <v>6350.06</v>
          </cell>
          <cell r="G10661" t="str">
            <v>Maintenance Agreements &amp; Licenses Streetlights</v>
          </cell>
          <cell r="H10661">
            <v>0</v>
          </cell>
          <cell r="I10661">
            <v>0</v>
          </cell>
          <cell r="J10661">
            <v>0</v>
          </cell>
          <cell r="K10661">
            <v>0</v>
          </cell>
          <cell r="L10661">
            <v>0</v>
          </cell>
          <cell r="M10661">
            <v>0</v>
          </cell>
          <cell r="N10661">
            <v>0</v>
          </cell>
          <cell r="O10661" t="str">
            <v>+++</v>
          </cell>
        </row>
        <row r="10662">
          <cell r="A10662" t="str">
            <v>660.40.55.060-6375.01</v>
          </cell>
          <cell r="B10662" t="str">
            <v>660</v>
          </cell>
          <cell r="C10662" t="str">
            <v>40</v>
          </cell>
          <cell r="D10662" t="str">
            <v>55</v>
          </cell>
          <cell r="E10662" t="str">
            <v>060</v>
          </cell>
          <cell r="F10662" t="str">
            <v>6375.01</v>
          </cell>
          <cell r="G10662" t="str">
            <v>Operating Fees NPDES Permit Renewal</v>
          </cell>
          <cell r="H10662">
            <v>0</v>
          </cell>
          <cell r="I10662">
            <v>0</v>
          </cell>
          <cell r="J10662">
            <v>0</v>
          </cell>
          <cell r="K10662">
            <v>0</v>
          </cell>
          <cell r="L10662">
            <v>0</v>
          </cell>
          <cell r="M10662">
            <v>0</v>
          </cell>
          <cell r="N10662">
            <v>0</v>
          </cell>
          <cell r="O10662" t="str">
            <v>+++</v>
          </cell>
        </row>
        <row r="10663">
          <cell r="A10663" t="str">
            <v>660.40.55.060-6375.02</v>
          </cell>
          <cell r="B10663" t="str">
            <v>660</v>
          </cell>
          <cell r="C10663" t="str">
            <v>40</v>
          </cell>
          <cell r="D10663" t="str">
            <v>55</v>
          </cell>
          <cell r="E10663" t="str">
            <v>060</v>
          </cell>
          <cell r="F10663" t="str">
            <v>6375.02</v>
          </cell>
          <cell r="G10663" t="str">
            <v>Operating Fees NPDES Permit Compliance</v>
          </cell>
          <cell r="H10663">
            <v>0</v>
          </cell>
          <cell r="I10663">
            <v>0</v>
          </cell>
          <cell r="J10663">
            <v>0</v>
          </cell>
          <cell r="K10663">
            <v>0</v>
          </cell>
          <cell r="L10663">
            <v>0</v>
          </cell>
          <cell r="M10663">
            <v>0</v>
          </cell>
          <cell r="N10663">
            <v>0</v>
          </cell>
          <cell r="O10663" t="str">
            <v>+++</v>
          </cell>
        </row>
        <row r="10664">
          <cell r="A10664" t="str">
            <v>660.40.55.060-6375.03</v>
          </cell>
          <cell r="B10664" t="str">
            <v>660</v>
          </cell>
          <cell r="C10664" t="str">
            <v>40</v>
          </cell>
          <cell r="D10664" t="str">
            <v>55</v>
          </cell>
          <cell r="E10664" t="str">
            <v>060</v>
          </cell>
          <cell r="F10664" t="str">
            <v>6375.03</v>
          </cell>
          <cell r="G10664" t="str">
            <v>Operating Fees SSJID Drainage</v>
          </cell>
          <cell r="H10664">
            <v>0</v>
          </cell>
          <cell r="I10664">
            <v>0</v>
          </cell>
          <cell r="J10664">
            <v>0</v>
          </cell>
          <cell r="K10664">
            <v>0</v>
          </cell>
          <cell r="L10664">
            <v>0</v>
          </cell>
          <cell r="M10664">
            <v>0</v>
          </cell>
          <cell r="N10664">
            <v>0</v>
          </cell>
          <cell r="O10664" t="str">
            <v>+++</v>
          </cell>
        </row>
        <row r="10665">
          <cell r="A10665" t="str">
            <v>660.40.55.060-6375.04</v>
          </cell>
          <cell r="B10665" t="str">
            <v>660</v>
          </cell>
          <cell r="C10665" t="str">
            <v>40</v>
          </cell>
          <cell r="D10665" t="str">
            <v>55</v>
          </cell>
          <cell r="E10665" t="str">
            <v>060</v>
          </cell>
          <cell r="F10665" t="str">
            <v>6375.04</v>
          </cell>
          <cell r="G10665" t="str">
            <v>Operating Fees Operating Permits</v>
          </cell>
          <cell r="H10665">
            <v>0</v>
          </cell>
          <cell r="I10665">
            <v>0</v>
          </cell>
          <cell r="J10665">
            <v>0</v>
          </cell>
          <cell r="K10665">
            <v>0</v>
          </cell>
          <cell r="L10665">
            <v>0</v>
          </cell>
          <cell r="M10665">
            <v>0</v>
          </cell>
          <cell r="N10665">
            <v>0</v>
          </cell>
          <cell r="O10665" t="str">
            <v>+++</v>
          </cell>
        </row>
        <row r="10666">
          <cell r="A10666" t="str">
            <v>660.40.55.060-6375.05</v>
          </cell>
          <cell r="B10666" t="str">
            <v>660</v>
          </cell>
          <cell r="C10666" t="str">
            <v>40</v>
          </cell>
          <cell r="D10666" t="str">
            <v>55</v>
          </cell>
          <cell r="E10666" t="str">
            <v>060</v>
          </cell>
          <cell r="F10666" t="str">
            <v>6375.05</v>
          </cell>
          <cell r="G10666" t="str">
            <v>Operating Fees Annual Waste Discharger</v>
          </cell>
          <cell r="H10666">
            <v>0</v>
          </cell>
          <cell r="I10666">
            <v>0</v>
          </cell>
          <cell r="J10666">
            <v>0</v>
          </cell>
          <cell r="K10666">
            <v>0</v>
          </cell>
          <cell r="L10666">
            <v>0</v>
          </cell>
          <cell r="M10666">
            <v>0</v>
          </cell>
          <cell r="N10666">
            <v>0</v>
          </cell>
          <cell r="O10666" t="str">
            <v>+++</v>
          </cell>
        </row>
        <row r="10667">
          <cell r="A10667" t="str">
            <v>660.40.55.060-6375.07</v>
          </cell>
          <cell r="B10667" t="str">
            <v>660</v>
          </cell>
          <cell r="C10667" t="str">
            <v>40</v>
          </cell>
          <cell r="D10667" t="str">
            <v>55</v>
          </cell>
          <cell r="E10667" t="str">
            <v>060</v>
          </cell>
          <cell r="F10667" t="str">
            <v>6375.07</v>
          </cell>
          <cell r="G10667" t="str">
            <v>Operating Fees Permit</v>
          </cell>
          <cell r="H10667">
            <v>0</v>
          </cell>
          <cell r="I10667">
            <v>0</v>
          </cell>
          <cell r="J10667">
            <v>0</v>
          </cell>
          <cell r="K10667">
            <v>0</v>
          </cell>
          <cell r="L10667">
            <v>0</v>
          </cell>
          <cell r="M10667">
            <v>0</v>
          </cell>
          <cell r="N10667">
            <v>0</v>
          </cell>
          <cell r="O10667" t="str">
            <v>+++</v>
          </cell>
        </row>
        <row r="10668">
          <cell r="A10668" t="str">
            <v>660.40.55.060-6375.08</v>
          </cell>
          <cell r="B10668" t="str">
            <v>660</v>
          </cell>
          <cell r="C10668" t="str">
            <v>40</v>
          </cell>
          <cell r="D10668" t="str">
            <v>55</v>
          </cell>
          <cell r="E10668" t="str">
            <v>060</v>
          </cell>
          <cell r="F10668" t="str">
            <v>6375.08</v>
          </cell>
          <cell r="G10668" t="str">
            <v>Operating Fees Operating Permits Reg</v>
          </cell>
          <cell r="H10668">
            <v>0</v>
          </cell>
          <cell r="I10668">
            <v>0</v>
          </cell>
          <cell r="J10668">
            <v>0</v>
          </cell>
          <cell r="K10668">
            <v>0</v>
          </cell>
          <cell r="L10668">
            <v>0</v>
          </cell>
          <cell r="M10668">
            <v>0</v>
          </cell>
          <cell r="N10668">
            <v>0</v>
          </cell>
          <cell r="O10668" t="str">
            <v>+++</v>
          </cell>
        </row>
        <row r="10669">
          <cell r="A10669" t="str">
            <v>660.40.55.060-6375.09</v>
          </cell>
          <cell r="B10669" t="str">
            <v>660</v>
          </cell>
          <cell r="C10669" t="str">
            <v>40</v>
          </cell>
          <cell r="D10669" t="str">
            <v>55</v>
          </cell>
          <cell r="E10669" t="str">
            <v>060</v>
          </cell>
          <cell r="F10669" t="str">
            <v>6375.09</v>
          </cell>
          <cell r="G10669" t="str">
            <v>Operating Fees Dumping</v>
          </cell>
          <cell r="H10669">
            <v>0</v>
          </cell>
          <cell r="I10669">
            <v>0</v>
          </cell>
          <cell r="J10669">
            <v>0</v>
          </cell>
          <cell r="K10669">
            <v>0</v>
          </cell>
          <cell r="L10669">
            <v>0</v>
          </cell>
          <cell r="M10669">
            <v>0</v>
          </cell>
          <cell r="N10669">
            <v>0</v>
          </cell>
          <cell r="O10669" t="str">
            <v>+++</v>
          </cell>
        </row>
        <row r="10670">
          <cell r="A10670" t="str">
            <v>660.40.55.060-6375.10</v>
          </cell>
          <cell r="B10670" t="str">
            <v>660</v>
          </cell>
          <cell r="C10670" t="str">
            <v>40</v>
          </cell>
          <cell r="D10670" t="str">
            <v>55</v>
          </cell>
          <cell r="E10670" t="str">
            <v>060</v>
          </cell>
          <cell r="F10670" t="str">
            <v>6375.10</v>
          </cell>
          <cell r="G10670" t="str">
            <v>Operating Fees Sludge Disposal</v>
          </cell>
          <cell r="H10670">
            <v>0</v>
          </cell>
          <cell r="I10670">
            <v>0</v>
          </cell>
          <cell r="J10670">
            <v>0</v>
          </cell>
          <cell r="K10670">
            <v>0</v>
          </cell>
          <cell r="L10670">
            <v>0</v>
          </cell>
          <cell r="M10670">
            <v>0</v>
          </cell>
          <cell r="N10670">
            <v>0</v>
          </cell>
          <cell r="O10670" t="str">
            <v>+++</v>
          </cell>
        </row>
        <row r="10671">
          <cell r="A10671" t="str">
            <v>660.40.55.060-6375.11</v>
          </cell>
          <cell r="B10671" t="str">
            <v>660</v>
          </cell>
          <cell r="C10671" t="str">
            <v>40</v>
          </cell>
          <cell r="D10671" t="str">
            <v>55</v>
          </cell>
          <cell r="E10671" t="str">
            <v>060</v>
          </cell>
          <cell r="F10671" t="str">
            <v>6375.11</v>
          </cell>
          <cell r="G10671" t="str">
            <v>Operating Fees Compost Tipping</v>
          </cell>
          <cell r="H10671">
            <v>0</v>
          </cell>
          <cell r="I10671">
            <v>0</v>
          </cell>
          <cell r="J10671">
            <v>0</v>
          </cell>
          <cell r="K10671">
            <v>0</v>
          </cell>
          <cell r="L10671">
            <v>0</v>
          </cell>
          <cell r="M10671">
            <v>0</v>
          </cell>
          <cell r="N10671">
            <v>0</v>
          </cell>
          <cell r="O10671" t="str">
            <v>+++</v>
          </cell>
        </row>
        <row r="10672">
          <cell r="A10672" t="str">
            <v>660.40.55.060-6375.12</v>
          </cell>
          <cell r="B10672" t="str">
            <v>660</v>
          </cell>
          <cell r="C10672" t="str">
            <v>40</v>
          </cell>
          <cell r="D10672" t="str">
            <v>55</v>
          </cell>
          <cell r="E10672" t="str">
            <v>060</v>
          </cell>
          <cell r="F10672" t="str">
            <v>6375.12</v>
          </cell>
          <cell r="G10672" t="str">
            <v>Operating Fees Curbside Recycling</v>
          </cell>
          <cell r="H10672">
            <v>0</v>
          </cell>
          <cell r="I10672">
            <v>0</v>
          </cell>
          <cell r="J10672">
            <v>0</v>
          </cell>
          <cell r="K10672">
            <v>0</v>
          </cell>
          <cell r="L10672">
            <v>0</v>
          </cell>
          <cell r="M10672">
            <v>0</v>
          </cell>
          <cell r="N10672">
            <v>0</v>
          </cell>
          <cell r="O10672" t="str">
            <v>+++</v>
          </cell>
        </row>
        <row r="10673">
          <cell r="A10673" t="str">
            <v>660.40.55.060-6375.15</v>
          </cell>
          <cell r="B10673" t="str">
            <v>660</v>
          </cell>
          <cell r="C10673" t="str">
            <v>40</v>
          </cell>
          <cell r="D10673" t="str">
            <v>55</v>
          </cell>
          <cell r="E10673" t="str">
            <v>060</v>
          </cell>
          <cell r="F10673" t="str">
            <v>6375.15</v>
          </cell>
          <cell r="G10673" t="str">
            <v>Operating Fees Concrete/Asphalt Tipping</v>
          </cell>
          <cell r="H10673">
            <v>0</v>
          </cell>
          <cell r="I10673">
            <v>0</v>
          </cell>
          <cell r="J10673">
            <v>0</v>
          </cell>
          <cell r="K10673">
            <v>0</v>
          </cell>
          <cell r="L10673">
            <v>0</v>
          </cell>
          <cell r="M10673">
            <v>0</v>
          </cell>
          <cell r="N10673">
            <v>0</v>
          </cell>
          <cell r="O10673" t="str">
            <v>+++</v>
          </cell>
        </row>
        <row r="10674">
          <cell r="A10674" t="str">
            <v>660.40.55.060-6375.16</v>
          </cell>
          <cell r="B10674" t="str">
            <v>660</v>
          </cell>
          <cell r="C10674" t="str">
            <v>40</v>
          </cell>
          <cell r="D10674" t="str">
            <v>55</v>
          </cell>
          <cell r="E10674" t="str">
            <v>060</v>
          </cell>
          <cell r="F10674" t="str">
            <v>6375.16</v>
          </cell>
          <cell r="G10674" t="str">
            <v>Operating Fees Universal Waste Recycling</v>
          </cell>
          <cell r="H10674">
            <v>0</v>
          </cell>
          <cell r="I10674">
            <v>0</v>
          </cell>
          <cell r="J10674">
            <v>0</v>
          </cell>
          <cell r="K10674">
            <v>0</v>
          </cell>
          <cell r="L10674">
            <v>0</v>
          </cell>
          <cell r="M10674">
            <v>0</v>
          </cell>
          <cell r="N10674">
            <v>0</v>
          </cell>
          <cell r="O10674" t="str">
            <v>+++</v>
          </cell>
        </row>
        <row r="10675">
          <cell r="A10675" t="str">
            <v>660.40.55.060-6375.18</v>
          </cell>
          <cell r="B10675" t="str">
            <v>660</v>
          </cell>
          <cell r="C10675" t="str">
            <v>40</v>
          </cell>
          <cell r="D10675" t="str">
            <v>55</v>
          </cell>
          <cell r="E10675" t="str">
            <v>060</v>
          </cell>
          <cell r="F10675" t="str">
            <v>6375.18</v>
          </cell>
          <cell r="G10675" t="str">
            <v>Operating Fees Used Oil Recycling</v>
          </cell>
          <cell r="H10675">
            <v>0</v>
          </cell>
          <cell r="I10675">
            <v>0</v>
          </cell>
          <cell r="J10675">
            <v>0</v>
          </cell>
          <cell r="K10675">
            <v>0</v>
          </cell>
          <cell r="L10675">
            <v>0</v>
          </cell>
          <cell r="M10675">
            <v>0</v>
          </cell>
          <cell r="N10675">
            <v>0</v>
          </cell>
          <cell r="O10675" t="str">
            <v>+++</v>
          </cell>
        </row>
        <row r="10676">
          <cell r="A10676" t="str">
            <v>660.40.55.060-6375.19</v>
          </cell>
          <cell r="B10676" t="str">
            <v>660</v>
          </cell>
          <cell r="C10676" t="str">
            <v>40</v>
          </cell>
          <cell r="D10676" t="str">
            <v>55</v>
          </cell>
          <cell r="E10676" t="str">
            <v>060</v>
          </cell>
          <cell r="F10676" t="str">
            <v>6375.19</v>
          </cell>
          <cell r="G10676" t="str">
            <v>Operating Fees Highway Signal</v>
          </cell>
          <cell r="H10676">
            <v>0</v>
          </cell>
          <cell r="I10676">
            <v>0</v>
          </cell>
          <cell r="J10676">
            <v>0</v>
          </cell>
          <cell r="K10676">
            <v>0</v>
          </cell>
          <cell r="L10676">
            <v>0</v>
          </cell>
          <cell r="M10676">
            <v>0</v>
          </cell>
          <cell r="N10676">
            <v>0</v>
          </cell>
          <cell r="O10676" t="str">
            <v>+++</v>
          </cell>
        </row>
        <row r="10677">
          <cell r="A10677" t="str">
            <v>660.40.55.060-6375.20</v>
          </cell>
          <cell r="B10677" t="str">
            <v>660</v>
          </cell>
          <cell r="C10677" t="str">
            <v>40</v>
          </cell>
          <cell r="D10677" t="str">
            <v>55</v>
          </cell>
          <cell r="E10677" t="str">
            <v>060</v>
          </cell>
          <cell r="F10677" t="str">
            <v>6375.20</v>
          </cell>
          <cell r="G10677" t="str">
            <v>Operating Fees Fines and Penalties</v>
          </cell>
          <cell r="H10677">
            <v>0</v>
          </cell>
          <cell r="I10677">
            <v>0</v>
          </cell>
          <cell r="J10677">
            <v>0</v>
          </cell>
          <cell r="K10677">
            <v>0</v>
          </cell>
          <cell r="L10677">
            <v>0</v>
          </cell>
          <cell r="M10677">
            <v>0</v>
          </cell>
          <cell r="N10677">
            <v>0</v>
          </cell>
          <cell r="O10677" t="str">
            <v>+++</v>
          </cell>
        </row>
        <row r="10678">
          <cell r="A10678" t="str">
            <v>660.40.55.060-6400.01</v>
          </cell>
          <cell r="B10678" t="str">
            <v>660</v>
          </cell>
          <cell r="C10678" t="str">
            <v>40</v>
          </cell>
          <cell r="D10678" t="str">
            <v>55</v>
          </cell>
          <cell r="E10678" t="str">
            <v>060</v>
          </cell>
          <cell r="F10678" t="str">
            <v>6400.01</v>
          </cell>
          <cell r="G10678" t="str">
            <v>Repairs &amp; Maintenance Building</v>
          </cell>
          <cell r="H10678">
            <v>0</v>
          </cell>
          <cell r="I10678">
            <v>0</v>
          </cell>
          <cell r="J10678">
            <v>0</v>
          </cell>
          <cell r="K10678">
            <v>0</v>
          </cell>
          <cell r="L10678">
            <v>0</v>
          </cell>
          <cell r="M10678">
            <v>0</v>
          </cell>
          <cell r="N10678">
            <v>0</v>
          </cell>
          <cell r="O10678" t="str">
            <v>+++</v>
          </cell>
        </row>
        <row r="10679">
          <cell r="A10679" t="str">
            <v>660.40.55.060-6400.02</v>
          </cell>
          <cell r="B10679" t="str">
            <v>660</v>
          </cell>
          <cell r="C10679" t="str">
            <v>40</v>
          </cell>
          <cell r="D10679" t="str">
            <v>55</v>
          </cell>
          <cell r="E10679" t="str">
            <v>060</v>
          </cell>
          <cell r="F10679" t="str">
            <v>6400.02</v>
          </cell>
          <cell r="G10679" t="str">
            <v>Repairs &amp; Maintenance Minor Equipment/Other</v>
          </cell>
          <cell r="H10679">
            <v>0</v>
          </cell>
          <cell r="I10679">
            <v>0</v>
          </cell>
          <cell r="J10679">
            <v>0</v>
          </cell>
          <cell r="K10679">
            <v>0</v>
          </cell>
          <cell r="L10679">
            <v>0</v>
          </cell>
          <cell r="M10679">
            <v>0</v>
          </cell>
          <cell r="N10679">
            <v>0</v>
          </cell>
          <cell r="O10679" t="str">
            <v>+++</v>
          </cell>
        </row>
        <row r="10680">
          <cell r="A10680" t="str">
            <v>660.40.55.060-6400.03</v>
          </cell>
          <cell r="B10680" t="str">
            <v>660</v>
          </cell>
          <cell r="C10680" t="str">
            <v>40</v>
          </cell>
          <cell r="D10680" t="str">
            <v>55</v>
          </cell>
          <cell r="E10680" t="str">
            <v>060</v>
          </cell>
          <cell r="F10680" t="str">
            <v>6400.03</v>
          </cell>
          <cell r="G10680" t="str">
            <v>Repairs &amp; Maintenance Major Repair &amp; Contingency</v>
          </cell>
          <cell r="H10680">
            <v>0</v>
          </cell>
          <cell r="I10680">
            <v>0</v>
          </cell>
          <cell r="J10680">
            <v>0</v>
          </cell>
          <cell r="K10680">
            <v>0</v>
          </cell>
          <cell r="L10680">
            <v>0</v>
          </cell>
          <cell r="M10680">
            <v>0</v>
          </cell>
          <cell r="N10680">
            <v>0</v>
          </cell>
          <cell r="O10680" t="str">
            <v>+++</v>
          </cell>
        </row>
        <row r="10681">
          <cell r="A10681" t="str">
            <v>660.40.55.060-6400.04</v>
          </cell>
          <cell r="B10681" t="str">
            <v>660</v>
          </cell>
          <cell r="C10681" t="str">
            <v>40</v>
          </cell>
          <cell r="D10681" t="str">
            <v>55</v>
          </cell>
          <cell r="E10681" t="str">
            <v>060</v>
          </cell>
          <cell r="F10681" t="str">
            <v>6400.04</v>
          </cell>
          <cell r="G10681" t="str">
            <v>Repairs &amp; Maintenance Equipment Rental</v>
          </cell>
          <cell r="H10681">
            <v>0</v>
          </cell>
          <cell r="I10681">
            <v>0</v>
          </cell>
          <cell r="J10681">
            <v>0</v>
          </cell>
          <cell r="K10681">
            <v>0</v>
          </cell>
          <cell r="L10681">
            <v>0</v>
          </cell>
          <cell r="M10681">
            <v>0</v>
          </cell>
          <cell r="N10681">
            <v>0</v>
          </cell>
          <cell r="O10681" t="str">
            <v>+++</v>
          </cell>
        </row>
        <row r="10682">
          <cell r="A10682" t="str">
            <v>660.40.55.060-6400.05</v>
          </cell>
          <cell r="B10682" t="str">
            <v>660</v>
          </cell>
          <cell r="C10682" t="str">
            <v>40</v>
          </cell>
          <cell r="D10682" t="str">
            <v>55</v>
          </cell>
          <cell r="E10682" t="str">
            <v>060</v>
          </cell>
          <cell r="F10682" t="str">
            <v>6400.05</v>
          </cell>
          <cell r="G10682" t="str">
            <v>Repairs &amp; Maintenance Vehicle</v>
          </cell>
          <cell r="H10682">
            <v>0</v>
          </cell>
          <cell r="I10682">
            <v>0</v>
          </cell>
          <cell r="J10682">
            <v>0</v>
          </cell>
          <cell r="K10682">
            <v>0</v>
          </cell>
          <cell r="L10682">
            <v>0</v>
          </cell>
          <cell r="M10682">
            <v>0</v>
          </cell>
          <cell r="N10682">
            <v>0</v>
          </cell>
          <cell r="O10682" t="str">
            <v>+++</v>
          </cell>
        </row>
        <row r="10683">
          <cell r="A10683" t="str">
            <v>660.40.55.060-6400.07</v>
          </cell>
          <cell r="B10683" t="str">
            <v>660</v>
          </cell>
          <cell r="C10683" t="str">
            <v>40</v>
          </cell>
          <cell r="D10683" t="str">
            <v>55</v>
          </cell>
          <cell r="E10683" t="str">
            <v>060</v>
          </cell>
          <cell r="F10683" t="str">
            <v>6400.07</v>
          </cell>
          <cell r="G10683" t="str">
            <v>Repairs &amp; Maintenance Radio Communication</v>
          </cell>
          <cell r="H10683">
            <v>0</v>
          </cell>
          <cell r="I10683">
            <v>0</v>
          </cell>
          <cell r="J10683">
            <v>0</v>
          </cell>
          <cell r="K10683">
            <v>0</v>
          </cell>
          <cell r="L10683">
            <v>0</v>
          </cell>
          <cell r="M10683">
            <v>0</v>
          </cell>
          <cell r="N10683">
            <v>0</v>
          </cell>
          <cell r="O10683" t="str">
            <v>+++</v>
          </cell>
        </row>
        <row r="10684">
          <cell r="A10684" t="str">
            <v>660.40.55.060-6400.09</v>
          </cell>
          <cell r="B10684" t="str">
            <v>660</v>
          </cell>
          <cell r="C10684" t="str">
            <v>40</v>
          </cell>
          <cell r="D10684" t="str">
            <v>55</v>
          </cell>
          <cell r="E10684" t="str">
            <v>060</v>
          </cell>
          <cell r="F10684" t="str">
            <v>6400.09</v>
          </cell>
          <cell r="G10684" t="str">
            <v>Repairs &amp; Maintenance Well</v>
          </cell>
          <cell r="H10684">
            <v>0</v>
          </cell>
          <cell r="I10684">
            <v>0</v>
          </cell>
          <cell r="J10684">
            <v>0</v>
          </cell>
          <cell r="K10684">
            <v>0</v>
          </cell>
          <cell r="L10684">
            <v>0</v>
          </cell>
          <cell r="M10684">
            <v>0</v>
          </cell>
          <cell r="N10684">
            <v>0</v>
          </cell>
          <cell r="O10684" t="str">
            <v>+++</v>
          </cell>
        </row>
        <row r="10685">
          <cell r="A10685" t="str">
            <v>660.40.55.060-6400.10</v>
          </cell>
          <cell r="B10685" t="str">
            <v>660</v>
          </cell>
          <cell r="C10685" t="str">
            <v>40</v>
          </cell>
          <cell r="D10685" t="str">
            <v>55</v>
          </cell>
          <cell r="E10685" t="str">
            <v>060</v>
          </cell>
          <cell r="F10685" t="str">
            <v>6400.10</v>
          </cell>
          <cell r="G10685" t="str">
            <v>Repairs &amp; Maintenance Pavement</v>
          </cell>
          <cell r="H10685">
            <v>0</v>
          </cell>
          <cell r="I10685">
            <v>0</v>
          </cell>
          <cell r="J10685">
            <v>0</v>
          </cell>
          <cell r="K10685">
            <v>0</v>
          </cell>
          <cell r="L10685">
            <v>0</v>
          </cell>
          <cell r="M10685">
            <v>0</v>
          </cell>
          <cell r="N10685">
            <v>0</v>
          </cell>
          <cell r="O10685" t="str">
            <v>+++</v>
          </cell>
        </row>
        <row r="10686">
          <cell r="A10686" t="str">
            <v>660.40.55.060-6400.12</v>
          </cell>
          <cell r="B10686" t="str">
            <v>660</v>
          </cell>
          <cell r="C10686" t="str">
            <v>40</v>
          </cell>
          <cell r="D10686" t="str">
            <v>55</v>
          </cell>
          <cell r="E10686" t="str">
            <v>060</v>
          </cell>
          <cell r="F10686" t="str">
            <v>6400.12</v>
          </cell>
          <cell r="G10686" t="str">
            <v>Repairs &amp; Maintenance Pump</v>
          </cell>
          <cell r="H10686">
            <v>0</v>
          </cell>
          <cell r="I10686">
            <v>0</v>
          </cell>
          <cell r="J10686">
            <v>0</v>
          </cell>
          <cell r="K10686">
            <v>0</v>
          </cell>
          <cell r="L10686">
            <v>0</v>
          </cell>
          <cell r="M10686">
            <v>0</v>
          </cell>
          <cell r="N10686">
            <v>0</v>
          </cell>
          <cell r="O10686" t="str">
            <v>+++</v>
          </cell>
        </row>
        <row r="10687">
          <cell r="A10687" t="str">
            <v>660.40.55.060-6400.13</v>
          </cell>
          <cell r="B10687" t="str">
            <v>660</v>
          </cell>
          <cell r="C10687" t="str">
            <v>40</v>
          </cell>
          <cell r="D10687" t="str">
            <v>55</v>
          </cell>
          <cell r="E10687" t="str">
            <v>060</v>
          </cell>
          <cell r="F10687" t="str">
            <v>6400.13</v>
          </cell>
          <cell r="G10687" t="str">
            <v>Repairs &amp; Maintenance Storm Drain</v>
          </cell>
          <cell r="H10687">
            <v>0</v>
          </cell>
          <cell r="I10687">
            <v>0</v>
          </cell>
          <cell r="J10687">
            <v>0</v>
          </cell>
          <cell r="K10687">
            <v>0</v>
          </cell>
          <cell r="L10687">
            <v>0</v>
          </cell>
          <cell r="M10687">
            <v>0</v>
          </cell>
          <cell r="N10687">
            <v>0</v>
          </cell>
          <cell r="O10687" t="str">
            <v>+++</v>
          </cell>
        </row>
        <row r="10688">
          <cell r="A10688" t="str">
            <v>660.40.55.060-6400.19</v>
          </cell>
          <cell r="B10688" t="str">
            <v>660</v>
          </cell>
          <cell r="C10688" t="str">
            <v>40</v>
          </cell>
          <cell r="D10688" t="str">
            <v>55</v>
          </cell>
          <cell r="E10688" t="str">
            <v>060</v>
          </cell>
          <cell r="F10688" t="str">
            <v>6400.19</v>
          </cell>
          <cell r="G10688" t="str">
            <v>Repairs &amp; Maintenance Testing/Certifications</v>
          </cell>
          <cell r="H10688">
            <v>0</v>
          </cell>
          <cell r="I10688">
            <v>0</v>
          </cell>
          <cell r="J10688">
            <v>0</v>
          </cell>
          <cell r="K10688">
            <v>0</v>
          </cell>
          <cell r="L10688">
            <v>0</v>
          </cell>
          <cell r="M10688">
            <v>0</v>
          </cell>
          <cell r="N10688">
            <v>0</v>
          </cell>
          <cell r="O10688" t="str">
            <v>+++</v>
          </cell>
        </row>
        <row r="10689">
          <cell r="A10689" t="str">
            <v>660.40.55.060-6400.20</v>
          </cell>
          <cell r="B10689" t="str">
            <v>660</v>
          </cell>
          <cell r="C10689" t="str">
            <v>40</v>
          </cell>
          <cell r="D10689" t="str">
            <v>55</v>
          </cell>
          <cell r="E10689" t="str">
            <v>060</v>
          </cell>
          <cell r="F10689" t="str">
            <v>6400.20</v>
          </cell>
          <cell r="G10689" t="str">
            <v>Repairs &amp; Maintenance Property Maintenance</v>
          </cell>
          <cell r="H10689">
            <v>0</v>
          </cell>
          <cell r="I10689">
            <v>0</v>
          </cell>
          <cell r="J10689">
            <v>0</v>
          </cell>
          <cell r="K10689">
            <v>0</v>
          </cell>
          <cell r="L10689">
            <v>0</v>
          </cell>
          <cell r="M10689">
            <v>0</v>
          </cell>
          <cell r="N10689">
            <v>0</v>
          </cell>
          <cell r="O10689" t="str">
            <v>+++</v>
          </cell>
        </row>
        <row r="10690">
          <cell r="A10690" t="str">
            <v>660.40.55.060-6400.21</v>
          </cell>
          <cell r="B10690" t="str">
            <v>660</v>
          </cell>
          <cell r="C10690" t="str">
            <v>40</v>
          </cell>
          <cell r="D10690" t="str">
            <v>55</v>
          </cell>
          <cell r="E10690" t="str">
            <v>060</v>
          </cell>
          <cell r="F10690" t="str">
            <v>6400.21</v>
          </cell>
          <cell r="G10690" t="str">
            <v>Repairs &amp; Maintenance Soundwall/Barriers</v>
          </cell>
          <cell r="H10690">
            <v>0</v>
          </cell>
          <cell r="I10690">
            <v>0</v>
          </cell>
          <cell r="J10690">
            <v>0</v>
          </cell>
          <cell r="K10690">
            <v>0</v>
          </cell>
          <cell r="L10690">
            <v>0</v>
          </cell>
          <cell r="M10690">
            <v>0</v>
          </cell>
          <cell r="N10690">
            <v>0</v>
          </cell>
          <cell r="O10690" t="str">
            <v>+++</v>
          </cell>
        </row>
        <row r="10691">
          <cell r="A10691" t="str">
            <v>660.40.55.060-6400.22</v>
          </cell>
          <cell r="B10691" t="str">
            <v>660</v>
          </cell>
          <cell r="C10691" t="str">
            <v>40</v>
          </cell>
          <cell r="D10691" t="str">
            <v>55</v>
          </cell>
          <cell r="E10691" t="str">
            <v>060</v>
          </cell>
          <cell r="F10691" t="str">
            <v>6400.22</v>
          </cell>
          <cell r="G10691" t="str">
            <v>Repairs &amp; Maintenance Curb Gutter Sidewalk</v>
          </cell>
          <cell r="H10691">
            <v>0</v>
          </cell>
          <cell r="I10691">
            <v>0</v>
          </cell>
          <cell r="J10691">
            <v>0</v>
          </cell>
          <cell r="K10691">
            <v>0</v>
          </cell>
          <cell r="L10691">
            <v>0</v>
          </cell>
          <cell r="M10691">
            <v>0</v>
          </cell>
          <cell r="N10691">
            <v>0</v>
          </cell>
          <cell r="O10691" t="str">
            <v>+++</v>
          </cell>
        </row>
        <row r="10692">
          <cell r="A10692" t="str">
            <v>660.40.55.060-6400.23</v>
          </cell>
          <cell r="B10692" t="str">
            <v>660</v>
          </cell>
          <cell r="C10692" t="str">
            <v>40</v>
          </cell>
          <cell r="D10692" t="str">
            <v>55</v>
          </cell>
          <cell r="E10692" t="str">
            <v>060</v>
          </cell>
          <cell r="F10692" t="str">
            <v>6400.23</v>
          </cell>
          <cell r="G10692" t="str">
            <v>Repairs &amp; Maintenance Bin Repair</v>
          </cell>
          <cell r="H10692">
            <v>0</v>
          </cell>
          <cell r="I10692">
            <v>0</v>
          </cell>
          <cell r="J10692">
            <v>0</v>
          </cell>
          <cell r="K10692">
            <v>0</v>
          </cell>
          <cell r="L10692">
            <v>0</v>
          </cell>
          <cell r="M10692">
            <v>0</v>
          </cell>
          <cell r="N10692">
            <v>0</v>
          </cell>
          <cell r="O10692" t="str">
            <v>+++</v>
          </cell>
        </row>
        <row r="10693">
          <cell r="A10693" t="str">
            <v>660.40.55.060-6410.02</v>
          </cell>
          <cell r="B10693" t="str">
            <v>660</v>
          </cell>
          <cell r="C10693" t="str">
            <v>40</v>
          </cell>
          <cell r="D10693" t="str">
            <v>55</v>
          </cell>
          <cell r="E10693" t="str">
            <v>060</v>
          </cell>
          <cell r="F10693" t="str">
            <v>6410.02</v>
          </cell>
          <cell r="G10693" t="str">
            <v>Repairs &amp; Maintenance-Transportation Slurry/Overlay</v>
          </cell>
          <cell r="H10693">
            <v>0</v>
          </cell>
          <cell r="I10693">
            <v>0</v>
          </cell>
          <cell r="J10693">
            <v>0</v>
          </cell>
          <cell r="K10693">
            <v>0</v>
          </cell>
          <cell r="L10693">
            <v>0</v>
          </cell>
          <cell r="M10693">
            <v>0</v>
          </cell>
          <cell r="N10693">
            <v>0</v>
          </cell>
          <cell r="O10693" t="str">
            <v>+++</v>
          </cell>
        </row>
        <row r="10694">
          <cell r="A10694" t="str">
            <v>660.40.55.060-6500.04</v>
          </cell>
          <cell r="B10694" t="str">
            <v>660</v>
          </cell>
          <cell r="C10694" t="str">
            <v>40</v>
          </cell>
          <cell r="D10694" t="str">
            <v>55</v>
          </cell>
          <cell r="E10694" t="str">
            <v>060</v>
          </cell>
          <cell r="F10694" t="str">
            <v>6500.04</v>
          </cell>
          <cell r="G10694" t="str">
            <v>Claims &amp; Insurance Insurance Premiums</v>
          </cell>
          <cell r="H10694">
            <v>0</v>
          </cell>
          <cell r="I10694">
            <v>0</v>
          </cell>
          <cell r="J10694">
            <v>0</v>
          </cell>
          <cell r="K10694">
            <v>0</v>
          </cell>
          <cell r="L10694">
            <v>0</v>
          </cell>
          <cell r="M10694">
            <v>0</v>
          </cell>
          <cell r="N10694">
            <v>0</v>
          </cell>
          <cell r="O10694" t="str">
            <v>+++</v>
          </cell>
        </row>
        <row r="10695">
          <cell r="A10695" t="str">
            <v>660.40.55.060-6600.01</v>
          </cell>
          <cell r="B10695" t="str">
            <v>660</v>
          </cell>
          <cell r="C10695" t="str">
            <v>40</v>
          </cell>
          <cell r="D10695" t="str">
            <v>55</v>
          </cell>
          <cell r="E10695" t="str">
            <v>060</v>
          </cell>
          <cell r="F10695" t="str">
            <v>6600.01</v>
          </cell>
          <cell r="G10695" t="str">
            <v>Administrative Expenses Meetings</v>
          </cell>
          <cell r="H10695">
            <v>0</v>
          </cell>
          <cell r="I10695">
            <v>0</v>
          </cell>
          <cell r="J10695">
            <v>0</v>
          </cell>
          <cell r="K10695">
            <v>0</v>
          </cell>
          <cell r="L10695">
            <v>0</v>
          </cell>
          <cell r="M10695">
            <v>0</v>
          </cell>
          <cell r="N10695">
            <v>0</v>
          </cell>
          <cell r="O10695" t="str">
            <v>+++</v>
          </cell>
        </row>
        <row r="10696">
          <cell r="A10696" t="str">
            <v>660.40.55.060-6600.03</v>
          </cell>
          <cell r="B10696" t="str">
            <v>660</v>
          </cell>
          <cell r="C10696" t="str">
            <v>40</v>
          </cell>
          <cell r="D10696" t="str">
            <v>55</v>
          </cell>
          <cell r="E10696" t="str">
            <v>060</v>
          </cell>
          <cell r="F10696" t="str">
            <v>6600.03</v>
          </cell>
          <cell r="G10696" t="str">
            <v>Administrative Expenses Mileage Reimbursement</v>
          </cell>
          <cell r="H10696">
            <v>0</v>
          </cell>
          <cell r="I10696">
            <v>0</v>
          </cell>
          <cell r="J10696">
            <v>0</v>
          </cell>
          <cell r="K10696">
            <v>0</v>
          </cell>
          <cell r="L10696">
            <v>0</v>
          </cell>
          <cell r="M10696">
            <v>0</v>
          </cell>
          <cell r="N10696">
            <v>0</v>
          </cell>
          <cell r="O10696" t="str">
            <v>+++</v>
          </cell>
        </row>
        <row r="10697">
          <cell r="A10697" t="str">
            <v>660.40.55.060-6600.04</v>
          </cell>
          <cell r="B10697" t="str">
            <v>660</v>
          </cell>
          <cell r="C10697" t="str">
            <v>40</v>
          </cell>
          <cell r="D10697" t="str">
            <v>55</v>
          </cell>
          <cell r="E10697" t="str">
            <v>060</v>
          </cell>
          <cell r="F10697" t="str">
            <v>6600.04</v>
          </cell>
          <cell r="G10697" t="str">
            <v>Administrative Expenses Training/Conferences</v>
          </cell>
          <cell r="H10697">
            <v>0</v>
          </cell>
          <cell r="I10697">
            <v>0</v>
          </cell>
          <cell r="J10697">
            <v>0</v>
          </cell>
          <cell r="K10697">
            <v>0</v>
          </cell>
          <cell r="L10697">
            <v>0</v>
          </cell>
          <cell r="M10697">
            <v>0</v>
          </cell>
          <cell r="N10697">
            <v>0</v>
          </cell>
          <cell r="O10697" t="str">
            <v>+++</v>
          </cell>
        </row>
        <row r="10698">
          <cell r="A10698" t="str">
            <v>660.40.55.060-6600.05</v>
          </cell>
          <cell r="B10698" t="str">
            <v>660</v>
          </cell>
          <cell r="C10698" t="str">
            <v>40</v>
          </cell>
          <cell r="D10698" t="str">
            <v>55</v>
          </cell>
          <cell r="E10698" t="str">
            <v>060</v>
          </cell>
          <cell r="F10698" t="str">
            <v>6600.05</v>
          </cell>
          <cell r="G10698" t="str">
            <v>Administrative Expenses Public/Legal Advertisement</v>
          </cell>
          <cell r="H10698">
            <v>0</v>
          </cell>
          <cell r="I10698">
            <v>0</v>
          </cell>
          <cell r="J10698">
            <v>0</v>
          </cell>
          <cell r="K10698">
            <v>0</v>
          </cell>
          <cell r="L10698">
            <v>0</v>
          </cell>
          <cell r="M10698">
            <v>0</v>
          </cell>
          <cell r="N10698">
            <v>0</v>
          </cell>
          <cell r="O10698" t="str">
            <v>+++</v>
          </cell>
        </row>
        <row r="10699">
          <cell r="A10699" t="str">
            <v>660.40.55.060-6600.06</v>
          </cell>
          <cell r="B10699" t="str">
            <v>660</v>
          </cell>
          <cell r="C10699" t="str">
            <v>40</v>
          </cell>
          <cell r="D10699" t="str">
            <v>55</v>
          </cell>
          <cell r="E10699" t="str">
            <v>060</v>
          </cell>
          <cell r="F10699" t="str">
            <v>6600.06</v>
          </cell>
          <cell r="G10699" t="str">
            <v>Administrative Expenses Property/Building Rental</v>
          </cell>
          <cell r="H10699">
            <v>0</v>
          </cell>
          <cell r="I10699">
            <v>0</v>
          </cell>
          <cell r="J10699">
            <v>0</v>
          </cell>
          <cell r="K10699">
            <v>0</v>
          </cell>
          <cell r="L10699">
            <v>0</v>
          </cell>
          <cell r="M10699">
            <v>0</v>
          </cell>
          <cell r="N10699">
            <v>0</v>
          </cell>
          <cell r="O10699" t="str">
            <v>+++</v>
          </cell>
        </row>
        <row r="10700">
          <cell r="A10700" t="str">
            <v>660.40.55.060-6600.07</v>
          </cell>
          <cell r="B10700" t="str">
            <v>660</v>
          </cell>
          <cell r="C10700" t="str">
            <v>40</v>
          </cell>
          <cell r="D10700" t="str">
            <v>55</v>
          </cell>
          <cell r="E10700" t="str">
            <v>060</v>
          </cell>
          <cell r="F10700" t="str">
            <v>6600.07</v>
          </cell>
          <cell r="G10700" t="str">
            <v>Administrative Expenses Employee Recruitment</v>
          </cell>
          <cell r="H10700">
            <v>0</v>
          </cell>
          <cell r="I10700">
            <v>0</v>
          </cell>
          <cell r="J10700">
            <v>0</v>
          </cell>
          <cell r="K10700">
            <v>0</v>
          </cell>
          <cell r="L10700">
            <v>0</v>
          </cell>
          <cell r="M10700">
            <v>0</v>
          </cell>
          <cell r="N10700">
            <v>0</v>
          </cell>
          <cell r="O10700" t="str">
            <v>+++</v>
          </cell>
        </row>
        <row r="10701">
          <cell r="A10701" t="str">
            <v>660.40.55.060-6600.16</v>
          </cell>
          <cell r="B10701" t="str">
            <v>660</v>
          </cell>
          <cell r="C10701" t="str">
            <v>40</v>
          </cell>
          <cell r="D10701" t="str">
            <v>55</v>
          </cell>
          <cell r="E10701" t="str">
            <v>060</v>
          </cell>
          <cell r="F10701" t="str">
            <v>6600.16</v>
          </cell>
          <cell r="G10701" t="str">
            <v>Administrative Expenses Property Tax Assessments</v>
          </cell>
          <cell r="H10701">
            <v>0</v>
          </cell>
          <cell r="I10701">
            <v>0</v>
          </cell>
          <cell r="J10701">
            <v>0</v>
          </cell>
          <cell r="K10701">
            <v>0</v>
          </cell>
          <cell r="L10701">
            <v>0</v>
          </cell>
          <cell r="M10701">
            <v>0</v>
          </cell>
          <cell r="N10701">
            <v>0</v>
          </cell>
          <cell r="O10701" t="str">
            <v>+++</v>
          </cell>
        </row>
        <row r="10702">
          <cell r="A10702" t="str">
            <v>660.40.55.060-6600.23</v>
          </cell>
          <cell r="B10702" t="str">
            <v>660</v>
          </cell>
          <cell r="C10702" t="str">
            <v>40</v>
          </cell>
          <cell r="D10702" t="str">
            <v>55</v>
          </cell>
          <cell r="E10702" t="str">
            <v>060</v>
          </cell>
          <cell r="F10702" t="str">
            <v>6600.23</v>
          </cell>
          <cell r="G10702" t="str">
            <v>Administrative Expenses Public Education</v>
          </cell>
          <cell r="H10702">
            <v>0</v>
          </cell>
          <cell r="I10702">
            <v>0</v>
          </cell>
          <cell r="J10702">
            <v>0</v>
          </cell>
          <cell r="K10702">
            <v>0</v>
          </cell>
          <cell r="L10702">
            <v>0</v>
          </cell>
          <cell r="M10702">
            <v>0</v>
          </cell>
          <cell r="N10702">
            <v>0</v>
          </cell>
          <cell r="O10702" t="str">
            <v>+++</v>
          </cell>
        </row>
        <row r="10703">
          <cell r="A10703" t="str">
            <v>660.40.55.060-6600.25</v>
          </cell>
          <cell r="B10703" t="str">
            <v>660</v>
          </cell>
          <cell r="C10703" t="str">
            <v>40</v>
          </cell>
          <cell r="D10703" t="str">
            <v>55</v>
          </cell>
          <cell r="E10703" t="str">
            <v>060</v>
          </cell>
          <cell r="F10703" t="str">
            <v>6600.25</v>
          </cell>
          <cell r="G10703" t="str">
            <v>Administrative Expenses Support Services-Indirect Labor</v>
          </cell>
          <cell r="H10703">
            <v>0</v>
          </cell>
          <cell r="I10703">
            <v>0</v>
          </cell>
          <cell r="J10703">
            <v>0</v>
          </cell>
          <cell r="K10703">
            <v>0</v>
          </cell>
          <cell r="L10703">
            <v>0</v>
          </cell>
          <cell r="M10703">
            <v>0</v>
          </cell>
          <cell r="N10703">
            <v>0</v>
          </cell>
          <cell r="O10703" t="str">
            <v>+++</v>
          </cell>
        </row>
        <row r="10704">
          <cell r="A10704" t="str">
            <v>660.40.55.060-6600.26</v>
          </cell>
          <cell r="B10704" t="str">
            <v>660</v>
          </cell>
          <cell r="C10704" t="str">
            <v>40</v>
          </cell>
          <cell r="D10704" t="str">
            <v>55</v>
          </cell>
          <cell r="E10704" t="str">
            <v>060</v>
          </cell>
          <cell r="F10704" t="str">
            <v>6600.26</v>
          </cell>
          <cell r="G10704" t="str">
            <v>Administrative Expenses Support Services-IT</v>
          </cell>
          <cell r="H10704">
            <v>0</v>
          </cell>
          <cell r="I10704">
            <v>0</v>
          </cell>
          <cell r="J10704">
            <v>0</v>
          </cell>
          <cell r="K10704">
            <v>0</v>
          </cell>
          <cell r="L10704">
            <v>0</v>
          </cell>
          <cell r="M10704">
            <v>0</v>
          </cell>
          <cell r="N10704">
            <v>0</v>
          </cell>
          <cell r="O10704" t="str">
            <v>+++</v>
          </cell>
        </row>
        <row r="10705">
          <cell r="A10705" t="str">
            <v>660.40.55.060-6600.32</v>
          </cell>
          <cell r="B10705" t="str">
            <v>660</v>
          </cell>
          <cell r="C10705" t="str">
            <v>40</v>
          </cell>
          <cell r="D10705" t="str">
            <v>55</v>
          </cell>
          <cell r="E10705" t="str">
            <v>060</v>
          </cell>
          <cell r="F10705" t="str">
            <v>6600.32</v>
          </cell>
          <cell r="G10705" t="str">
            <v>Administrative Expenses Vehicle Fund Contribution</v>
          </cell>
          <cell r="H10705">
            <v>0</v>
          </cell>
          <cell r="I10705">
            <v>0</v>
          </cell>
          <cell r="J10705">
            <v>0</v>
          </cell>
          <cell r="K10705">
            <v>0</v>
          </cell>
          <cell r="L10705">
            <v>0</v>
          </cell>
          <cell r="M10705">
            <v>0</v>
          </cell>
          <cell r="N10705">
            <v>0</v>
          </cell>
          <cell r="O10705" t="str">
            <v>+++</v>
          </cell>
        </row>
        <row r="10706">
          <cell r="A10706" t="str">
            <v>660.40.55.060-6600.36</v>
          </cell>
          <cell r="B10706" t="str">
            <v>660</v>
          </cell>
          <cell r="C10706" t="str">
            <v>40</v>
          </cell>
          <cell r="D10706" t="str">
            <v>55</v>
          </cell>
          <cell r="E10706" t="str">
            <v>060</v>
          </cell>
          <cell r="F10706" t="str">
            <v>6600.36</v>
          </cell>
          <cell r="G10706" t="str">
            <v>Administrative Expenses IT Fund Contribution</v>
          </cell>
          <cell r="H10706">
            <v>0</v>
          </cell>
          <cell r="I10706">
            <v>0</v>
          </cell>
          <cell r="J10706">
            <v>0</v>
          </cell>
          <cell r="K10706">
            <v>0</v>
          </cell>
          <cell r="L10706">
            <v>0</v>
          </cell>
          <cell r="M10706">
            <v>0</v>
          </cell>
          <cell r="N10706">
            <v>0</v>
          </cell>
          <cell r="O10706" t="str">
            <v>+++</v>
          </cell>
        </row>
        <row r="10707">
          <cell r="A10707" t="str">
            <v>660.40.55.060-6600.41</v>
          </cell>
          <cell r="B10707" t="str">
            <v>660</v>
          </cell>
          <cell r="C10707" t="str">
            <v>40</v>
          </cell>
          <cell r="D10707" t="str">
            <v>55</v>
          </cell>
          <cell r="E10707" t="str">
            <v>060</v>
          </cell>
          <cell r="F10707" t="str">
            <v>6600.41</v>
          </cell>
          <cell r="G10707" t="str">
            <v>Administrative Expenses Community Clean-up</v>
          </cell>
          <cell r="H10707">
            <v>0</v>
          </cell>
          <cell r="I10707">
            <v>0</v>
          </cell>
          <cell r="J10707">
            <v>0</v>
          </cell>
          <cell r="K10707">
            <v>0</v>
          </cell>
          <cell r="L10707">
            <v>0</v>
          </cell>
          <cell r="M10707">
            <v>0</v>
          </cell>
          <cell r="N10707">
            <v>0</v>
          </cell>
          <cell r="O10707" t="str">
            <v>+++</v>
          </cell>
        </row>
        <row r="10708">
          <cell r="A10708" t="str">
            <v>660.40.55.060-7000.02</v>
          </cell>
          <cell r="B10708" t="str">
            <v>660</v>
          </cell>
          <cell r="C10708" t="str">
            <v>40</v>
          </cell>
          <cell r="D10708" t="str">
            <v>55</v>
          </cell>
          <cell r="E10708" t="str">
            <v>060</v>
          </cell>
          <cell r="F10708" t="str">
            <v>7000.02</v>
          </cell>
          <cell r="G10708" t="str">
            <v>Capital Outlay Vehicles-Major</v>
          </cell>
          <cell r="H10708">
            <v>0</v>
          </cell>
          <cell r="I10708">
            <v>0</v>
          </cell>
          <cell r="J10708">
            <v>0</v>
          </cell>
          <cell r="K10708">
            <v>0</v>
          </cell>
          <cell r="L10708">
            <v>0</v>
          </cell>
          <cell r="M10708">
            <v>0</v>
          </cell>
          <cell r="N10708">
            <v>0</v>
          </cell>
          <cell r="O10708" t="str">
            <v>+++</v>
          </cell>
        </row>
        <row r="10709">
          <cell r="A10709" t="str">
            <v>660.40.55.060-7000.03</v>
          </cell>
          <cell r="B10709" t="str">
            <v>660</v>
          </cell>
          <cell r="C10709" t="str">
            <v>40</v>
          </cell>
          <cell r="D10709" t="str">
            <v>55</v>
          </cell>
          <cell r="E10709" t="str">
            <v>060</v>
          </cell>
          <cell r="F10709" t="str">
            <v>7000.03</v>
          </cell>
          <cell r="G10709" t="str">
            <v>Capital Outlay Operations Equip-Minor</v>
          </cell>
          <cell r="H10709">
            <v>0</v>
          </cell>
          <cell r="I10709">
            <v>0</v>
          </cell>
          <cell r="J10709">
            <v>0</v>
          </cell>
          <cell r="K10709">
            <v>0</v>
          </cell>
          <cell r="L10709">
            <v>0</v>
          </cell>
          <cell r="M10709">
            <v>0</v>
          </cell>
          <cell r="N10709">
            <v>0</v>
          </cell>
          <cell r="O10709" t="str">
            <v>+++</v>
          </cell>
        </row>
        <row r="10710">
          <cell r="A10710" t="str">
            <v>660.40.55.060-7000.99</v>
          </cell>
          <cell r="B10710" t="str">
            <v>660</v>
          </cell>
          <cell r="C10710" t="str">
            <v>40</v>
          </cell>
          <cell r="D10710" t="str">
            <v>55</v>
          </cell>
          <cell r="E10710" t="str">
            <v>060</v>
          </cell>
          <cell r="F10710" t="str">
            <v>7000.99</v>
          </cell>
          <cell r="G10710" t="str">
            <v>Capital Outlay General</v>
          </cell>
          <cell r="H10710">
            <v>0</v>
          </cell>
          <cell r="I10710">
            <v>0</v>
          </cell>
          <cell r="J10710">
            <v>0</v>
          </cell>
          <cell r="K10710">
            <v>0</v>
          </cell>
          <cell r="L10710">
            <v>0</v>
          </cell>
          <cell r="M10710">
            <v>0</v>
          </cell>
          <cell r="N10710">
            <v>0</v>
          </cell>
          <cell r="O10710" t="str">
            <v>+++</v>
          </cell>
        </row>
        <row r="10711">
          <cell r="A10711" t="str">
            <v>660.40.55.500-5000.01</v>
          </cell>
          <cell r="B10711" t="str">
            <v>660</v>
          </cell>
          <cell r="C10711" t="str">
            <v>40</v>
          </cell>
          <cell r="D10711" t="str">
            <v>55</v>
          </cell>
          <cell r="E10711" t="str">
            <v>500</v>
          </cell>
          <cell r="F10711" t="str">
            <v>5000.01</v>
          </cell>
          <cell r="G10711" t="str">
            <v>Salaries Regular</v>
          </cell>
          <cell r="H10711">
            <v>0</v>
          </cell>
          <cell r="I10711">
            <v>0</v>
          </cell>
          <cell r="J10711">
            <v>0</v>
          </cell>
          <cell r="K10711">
            <v>0</v>
          </cell>
          <cell r="L10711">
            <v>0</v>
          </cell>
          <cell r="M10711">
            <v>0</v>
          </cell>
          <cell r="N10711">
            <v>0</v>
          </cell>
          <cell r="O10711" t="str">
            <v>+++</v>
          </cell>
        </row>
        <row r="10712">
          <cell r="A10712" t="str">
            <v>660.40.55.500-5000.02</v>
          </cell>
          <cell r="B10712" t="str">
            <v>660</v>
          </cell>
          <cell r="C10712" t="str">
            <v>40</v>
          </cell>
          <cell r="D10712" t="str">
            <v>55</v>
          </cell>
          <cell r="E10712" t="str">
            <v>500</v>
          </cell>
          <cell r="F10712" t="str">
            <v>5000.02</v>
          </cell>
          <cell r="G10712" t="str">
            <v>Salaries Part Time</v>
          </cell>
          <cell r="H10712">
            <v>0</v>
          </cell>
          <cell r="I10712">
            <v>0</v>
          </cell>
          <cell r="J10712">
            <v>0</v>
          </cell>
          <cell r="K10712">
            <v>0</v>
          </cell>
          <cell r="L10712">
            <v>0</v>
          </cell>
          <cell r="M10712">
            <v>0</v>
          </cell>
          <cell r="N10712">
            <v>0</v>
          </cell>
          <cell r="O10712" t="str">
            <v>+++</v>
          </cell>
        </row>
        <row r="10713">
          <cell r="A10713" t="str">
            <v>660.40.55.500-5000.03</v>
          </cell>
          <cell r="B10713" t="str">
            <v>660</v>
          </cell>
          <cell r="C10713" t="str">
            <v>40</v>
          </cell>
          <cell r="D10713" t="str">
            <v>55</v>
          </cell>
          <cell r="E10713" t="str">
            <v>500</v>
          </cell>
          <cell r="F10713" t="str">
            <v>5000.03</v>
          </cell>
          <cell r="G10713" t="str">
            <v>Salaries Overtime</v>
          </cell>
          <cell r="H10713">
            <v>0</v>
          </cell>
          <cell r="I10713">
            <v>0</v>
          </cell>
          <cell r="J10713">
            <v>0</v>
          </cell>
          <cell r="K10713">
            <v>0</v>
          </cell>
          <cell r="L10713">
            <v>0</v>
          </cell>
          <cell r="M10713">
            <v>0</v>
          </cell>
          <cell r="N10713">
            <v>0</v>
          </cell>
          <cell r="O10713" t="str">
            <v>+++</v>
          </cell>
        </row>
        <row r="10714">
          <cell r="A10714" t="str">
            <v>660.40.55.500-5000.04</v>
          </cell>
          <cell r="B10714" t="str">
            <v>660</v>
          </cell>
          <cell r="C10714" t="str">
            <v>40</v>
          </cell>
          <cell r="D10714" t="str">
            <v>55</v>
          </cell>
          <cell r="E10714" t="str">
            <v>500</v>
          </cell>
          <cell r="F10714" t="str">
            <v>5000.04</v>
          </cell>
          <cell r="G10714" t="str">
            <v>Salaries Holiday Pay</v>
          </cell>
          <cell r="H10714">
            <v>0</v>
          </cell>
          <cell r="I10714">
            <v>0</v>
          </cell>
          <cell r="J10714">
            <v>0</v>
          </cell>
          <cell r="K10714">
            <v>0</v>
          </cell>
          <cell r="L10714">
            <v>0</v>
          </cell>
          <cell r="M10714">
            <v>0</v>
          </cell>
          <cell r="N10714">
            <v>0</v>
          </cell>
          <cell r="O10714" t="str">
            <v>+++</v>
          </cell>
        </row>
        <row r="10715">
          <cell r="A10715" t="str">
            <v>660.40.55.500-5000.05</v>
          </cell>
          <cell r="B10715" t="str">
            <v>660</v>
          </cell>
          <cell r="C10715" t="str">
            <v>40</v>
          </cell>
          <cell r="D10715" t="str">
            <v>55</v>
          </cell>
          <cell r="E10715" t="str">
            <v>500</v>
          </cell>
          <cell r="F10715" t="str">
            <v>5000.05</v>
          </cell>
          <cell r="G10715" t="str">
            <v>Salaries Duty Pay</v>
          </cell>
          <cell r="H10715">
            <v>0</v>
          </cell>
          <cell r="I10715">
            <v>0</v>
          </cell>
          <cell r="J10715">
            <v>0</v>
          </cell>
          <cell r="K10715">
            <v>0</v>
          </cell>
          <cell r="L10715">
            <v>0</v>
          </cell>
          <cell r="M10715">
            <v>0</v>
          </cell>
          <cell r="N10715">
            <v>0</v>
          </cell>
          <cell r="O10715" t="str">
            <v>+++</v>
          </cell>
        </row>
        <row r="10716">
          <cell r="A10716" t="str">
            <v>660.40.55.500-5000.06</v>
          </cell>
          <cell r="B10716" t="str">
            <v>660</v>
          </cell>
          <cell r="C10716" t="str">
            <v>40</v>
          </cell>
          <cell r="D10716" t="str">
            <v>55</v>
          </cell>
          <cell r="E10716" t="str">
            <v>500</v>
          </cell>
          <cell r="F10716" t="str">
            <v>5000.06</v>
          </cell>
          <cell r="G10716" t="str">
            <v>Salaries Out of Class</v>
          </cell>
          <cell r="H10716">
            <v>0</v>
          </cell>
          <cell r="I10716">
            <v>0</v>
          </cell>
          <cell r="J10716">
            <v>0</v>
          </cell>
          <cell r="K10716">
            <v>0</v>
          </cell>
          <cell r="L10716">
            <v>0</v>
          </cell>
          <cell r="M10716">
            <v>0</v>
          </cell>
          <cell r="N10716">
            <v>0</v>
          </cell>
          <cell r="O10716" t="str">
            <v>+++</v>
          </cell>
        </row>
        <row r="10717">
          <cell r="A10717" t="str">
            <v>660.40.55.500-5000.07</v>
          </cell>
          <cell r="B10717" t="str">
            <v>660</v>
          </cell>
          <cell r="C10717" t="str">
            <v>40</v>
          </cell>
          <cell r="D10717" t="str">
            <v>55</v>
          </cell>
          <cell r="E10717" t="str">
            <v>500</v>
          </cell>
          <cell r="F10717" t="str">
            <v>5000.07</v>
          </cell>
          <cell r="G10717" t="str">
            <v>Salaries Admin Leave Pay</v>
          </cell>
          <cell r="H10717">
            <v>0</v>
          </cell>
          <cell r="I10717">
            <v>0</v>
          </cell>
          <cell r="J10717">
            <v>0</v>
          </cell>
          <cell r="K10717">
            <v>0</v>
          </cell>
          <cell r="L10717">
            <v>0</v>
          </cell>
          <cell r="M10717">
            <v>0</v>
          </cell>
          <cell r="N10717">
            <v>0</v>
          </cell>
          <cell r="O10717" t="str">
            <v>+++</v>
          </cell>
        </row>
        <row r="10718">
          <cell r="A10718" t="str">
            <v>660.40.55.500-5000.08</v>
          </cell>
          <cell r="B10718" t="str">
            <v>660</v>
          </cell>
          <cell r="C10718" t="str">
            <v>40</v>
          </cell>
          <cell r="D10718" t="str">
            <v>55</v>
          </cell>
          <cell r="E10718" t="str">
            <v>500</v>
          </cell>
          <cell r="F10718" t="str">
            <v>5000.08</v>
          </cell>
          <cell r="G10718" t="str">
            <v>Salaries Longevity Pay</v>
          </cell>
          <cell r="H10718">
            <v>0</v>
          </cell>
          <cell r="I10718">
            <v>0</v>
          </cell>
          <cell r="J10718">
            <v>0</v>
          </cell>
          <cell r="K10718">
            <v>0</v>
          </cell>
          <cell r="L10718">
            <v>0</v>
          </cell>
          <cell r="M10718">
            <v>0</v>
          </cell>
          <cell r="N10718">
            <v>0</v>
          </cell>
          <cell r="O10718" t="str">
            <v>+++</v>
          </cell>
        </row>
        <row r="10719">
          <cell r="A10719" t="str">
            <v>660.40.55.500-5000.09</v>
          </cell>
          <cell r="B10719" t="str">
            <v>660</v>
          </cell>
          <cell r="C10719" t="str">
            <v>40</v>
          </cell>
          <cell r="D10719" t="str">
            <v>55</v>
          </cell>
          <cell r="E10719" t="str">
            <v>500</v>
          </cell>
          <cell r="F10719" t="str">
            <v>5000.09</v>
          </cell>
          <cell r="G10719" t="str">
            <v>Salaries Mutual Aid Overtime</v>
          </cell>
          <cell r="H10719">
            <v>0</v>
          </cell>
          <cell r="I10719">
            <v>0</v>
          </cell>
          <cell r="J10719">
            <v>0</v>
          </cell>
          <cell r="K10719">
            <v>0</v>
          </cell>
          <cell r="L10719">
            <v>0</v>
          </cell>
          <cell r="M10719">
            <v>0</v>
          </cell>
          <cell r="N10719">
            <v>0</v>
          </cell>
          <cell r="O10719" t="str">
            <v>+++</v>
          </cell>
        </row>
        <row r="10720">
          <cell r="A10720" t="str">
            <v>660.40.55.500-5000.10</v>
          </cell>
          <cell r="B10720" t="str">
            <v>660</v>
          </cell>
          <cell r="C10720" t="str">
            <v>40</v>
          </cell>
          <cell r="D10720" t="str">
            <v>55</v>
          </cell>
          <cell r="E10720" t="str">
            <v>500</v>
          </cell>
          <cell r="F10720" t="str">
            <v>5000.10</v>
          </cell>
          <cell r="G10720" t="str">
            <v>Salaries Furloughs</v>
          </cell>
          <cell r="H10720">
            <v>0</v>
          </cell>
          <cell r="I10720">
            <v>0</v>
          </cell>
          <cell r="J10720">
            <v>0</v>
          </cell>
          <cell r="K10720">
            <v>0</v>
          </cell>
          <cell r="L10720">
            <v>0</v>
          </cell>
          <cell r="M10720">
            <v>0</v>
          </cell>
          <cell r="N10720">
            <v>0</v>
          </cell>
          <cell r="O10720" t="str">
            <v>+++</v>
          </cell>
        </row>
        <row r="10721">
          <cell r="A10721" t="str">
            <v>660.40.55.500-5000.11</v>
          </cell>
          <cell r="B10721" t="str">
            <v>660</v>
          </cell>
          <cell r="C10721" t="str">
            <v>40</v>
          </cell>
          <cell r="D10721" t="str">
            <v>55</v>
          </cell>
          <cell r="E10721" t="str">
            <v>500</v>
          </cell>
          <cell r="F10721" t="str">
            <v>5000.11</v>
          </cell>
          <cell r="G10721" t="str">
            <v>Salaries Worker's Comp</v>
          </cell>
          <cell r="H10721">
            <v>0</v>
          </cell>
          <cell r="I10721">
            <v>0</v>
          </cell>
          <cell r="J10721">
            <v>0</v>
          </cell>
          <cell r="K10721">
            <v>0</v>
          </cell>
          <cell r="L10721">
            <v>0</v>
          </cell>
          <cell r="M10721">
            <v>0</v>
          </cell>
          <cell r="N10721">
            <v>0</v>
          </cell>
          <cell r="O10721" t="str">
            <v>+++</v>
          </cell>
        </row>
        <row r="10722">
          <cell r="A10722" t="str">
            <v>660.40.55.500-5000.12</v>
          </cell>
          <cell r="B10722" t="str">
            <v>660</v>
          </cell>
          <cell r="C10722" t="str">
            <v>40</v>
          </cell>
          <cell r="D10722" t="str">
            <v>55</v>
          </cell>
          <cell r="E10722" t="str">
            <v>500</v>
          </cell>
          <cell r="F10722" t="str">
            <v>5000.12</v>
          </cell>
          <cell r="G10722" t="str">
            <v>Salaries Compensated Absences</v>
          </cell>
          <cell r="H10722">
            <v>0</v>
          </cell>
          <cell r="I10722">
            <v>0</v>
          </cell>
          <cell r="J10722">
            <v>0</v>
          </cell>
          <cell r="K10722">
            <v>0</v>
          </cell>
          <cell r="L10722">
            <v>0</v>
          </cell>
          <cell r="M10722">
            <v>0</v>
          </cell>
          <cell r="N10722">
            <v>0</v>
          </cell>
          <cell r="O10722" t="str">
            <v>+++</v>
          </cell>
        </row>
        <row r="10723">
          <cell r="A10723" t="str">
            <v>660.40.55.500-5000.99</v>
          </cell>
          <cell r="B10723" t="str">
            <v>660</v>
          </cell>
          <cell r="C10723" t="str">
            <v>40</v>
          </cell>
          <cell r="D10723" t="str">
            <v>55</v>
          </cell>
          <cell r="E10723" t="str">
            <v>500</v>
          </cell>
          <cell r="F10723" t="str">
            <v>5000.99</v>
          </cell>
          <cell r="G10723" t="str">
            <v>Salaries New Personnel Requests</v>
          </cell>
          <cell r="H10723">
            <v>0</v>
          </cell>
          <cell r="I10723">
            <v>0</v>
          </cell>
          <cell r="J10723">
            <v>0</v>
          </cell>
          <cell r="K10723">
            <v>0</v>
          </cell>
          <cell r="L10723">
            <v>0</v>
          </cell>
          <cell r="M10723">
            <v>0</v>
          </cell>
          <cell r="N10723">
            <v>0</v>
          </cell>
          <cell r="O10723" t="str">
            <v>+++</v>
          </cell>
        </row>
        <row r="10724">
          <cell r="A10724" t="str">
            <v>660.40.55.500-5100.00</v>
          </cell>
          <cell r="B10724" t="str">
            <v>660</v>
          </cell>
          <cell r="C10724" t="str">
            <v>40</v>
          </cell>
          <cell r="D10724" t="str">
            <v>55</v>
          </cell>
          <cell r="E10724" t="str">
            <v>500</v>
          </cell>
          <cell r="F10724" t="str">
            <v>5100.00</v>
          </cell>
          <cell r="G10724" t="str">
            <v>Benefits PERS Pool Liability</v>
          </cell>
          <cell r="H10724">
            <v>0</v>
          </cell>
          <cell r="I10724">
            <v>0</v>
          </cell>
          <cell r="J10724">
            <v>0</v>
          </cell>
          <cell r="K10724">
            <v>0</v>
          </cell>
          <cell r="L10724">
            <v>0</v>
          </cell>
          <cell r="M10724">
            <v>0</v>
          </cell>
          <cell r="N10724">
            <v>0</v>
          </cell>
          <cell r="O10724" t="str">
            <v>+++</v>
          </cell>
        </row>
        <row r="10725">
          <cell r="A10725" t="str">
            <v>660.40.55.500-5100.01</v>
          </cell>
          <cell r="B10725" t="str">
            <v>660</v>
          </cell>
          <cell r="C10725" t="str">
            <v>40</v>
          </cell>
          <cell r="D10725" t="str">
            <v>55</v>
          </cell>
          <cell r="E10725" t="str">
            <v>500</v>
          </cell>
          <cell r="F10725" t="str">
            <v>5100.01</v>
          </cell>
          <cell r="G10725" t="str">
            <v>Benefits Retirement</v>
          </cell>
          <cell r="H10725">
            <v>0</v>
          </cell>
          <cell r="I10725">
            <v>0</v>
          </cell>
          <cell r="J10725">
            <v>0</v>
          </cell>
          <cell r="K10725">
            <v>0</v>
          </cell>
          <cell r="L10725">
            <v>0</v>
          </cell>
          <cell r="M10725">
            <v>0</v>
          </cell>
          <cell r="N10725">
            <v>0</v>
          </cell>
          <cell r="O10725" t="str">
            <v>+++</v>
          </cell>
        </row>
        <row r="10726">
          <cell r="A10726" t="str">
            <v>660.40.55.500-5100.02</v>
          </cell>
          <cell r="B10726" t="str">
            <v>660</v>
          </cell>
          <cell r="C10726" t="str">
            <v>40</v>
          </cell>
          <cell r="D10726" t="str">
            <v>55</v>
          </cell>
          <cell r="E10726" t="str">
            <v>500</v>
          </cell>
          <cell r="F10726" t="str">
            <v>5100.02</v>
          </cell>
          <cell r="G10726" t="str">
            <v>Benefits Health Insurance</v>
          </cell>
          <cell r="H10726">
            <v>0</v>
          </cell>
          <cell r="I10726">
            <v>0</v>
          </cell>
          <cell r="J10726">
            <v>0</v>
          </cell>
          <cell r="K10726">
            <v>0</v>
          </cell>
          <cell r="L10726">
            <v>0</v>
          </cell>
          <cell r="M10726">
            <v>0</v>
          </cell>
          <cell r="N10726">
            <v>0</v>
          </cell>
          <cell r="O10726" t="str">
            <v>+++</v>
          </cell>
        </row>
        <row r="10727">
          <cell r="A10727" t="str">
            <v>660.40.55.500-5100.03</v>
          </cell>
          <cell r="B10727" t="str">
            <v>660</v>
          </cell>
          <cell r="C10727" t="str">
            <v>40</v>
          </cell>
          <cell r="D10727" t="str">
            <v>55</v>
          </cell>
          <cell r="E10727" t="str">
            <v>500</v>
          </cell>
          <cell r="F10727" t="str">
            <v>5100.03</v>
          </cell>
          <cell r="G10727" t="str">
            <v>Benefits Dental Insurance</v>
          </cell>
          <cell r="H10727">
            <v>0</v>
          </cell>
          <cell r="I10727">
            <v>0</v>
          </cell>
          <cell r="J10727">
            <v>0</v>
          </cell>
          <cell r="K10727">
            <v>0</v>
          </cell>
          <cell r="L10727">
            <v>0</v>
          </cell>
          <cell r="M10727">
            <v>0</v>
          </cell>
          <cell r="N10727">
            <v>0</v>
          </cell>
          <cell r="O10727" t="str">
            <v>+++</v>
          </cell>
        </row>
        <row r="10728">
          <cell r="A10728" t="str">
            <v>660.40.55.500-5100.04</v>
          </cell>
          <cell r="B10728" t="str">
            <v>660</v>
          </cell>
          <cell r="C10728" t="str">
            <v>40</v>
          </cell>
          <cell r="D10728" t="str">
            <v>55</v>
          </cell>
          <cell r="E10728" t="str">
            <v>500</v>
          </cell>
          <cell r="F10728" t="str">
            <v>5100.04</v>
          </cell>
          <cell r="G10728" t="str">
            <v>Benefits Vision Insurance</v>
          </cell>
          <cell r="H10728">
            <v>0</v>
          </cell>
          <cell r="I10728">
            <v>0</v>
          </cell>
          <cell r="J10728">
            <v>0</v>
          </cell>
          <cell r="K10728">
            <v>0</v>
          </cell>
          <cell r="L10728">
            <v>0</v>
          </cell>
          <cell r="M10728">
            <v>0</v>
          </cell>
          <cell r="N10728">
            <v>0</v>
          </cell>
          <cell r="O10728" t="str">
            <v>+++</v>
          </cell>
        </row>
        <row r="10729">
          <cell r="A10729" t="str">
            <v>660.40.55.500-5100.05</v>
          </cell>
          <cell r="B10729" t="str">
            <v>660</v>
          </cell>
          <cell r="C10729" t="str">
            <v>40</v>
          </cell>
          <cell r="D10729" t="str">
            <v>55</v>
          </cell>
          <cell r="E10729" t="str">
            <v>500</v>
          </cell>
          <cell r="F10729" t="str">
            <v>5100.05</v>
          </cell>
          <cell r="G10729" t="str">
            <v>Benefits Life Insurance</v>
          </cell>
          <cell r="H10729">
            <v>0</v>
          </cell>
          <cell r="I10729">
            <v>0</v>
          </cell>
          <cell r="J10729">
            <v>0</v>
          </cell>
          <cell r="K10729">
            <v>0</v>
          </cell>
          <cell r="L10729">
            <v>0</v>
          </cell>
          <cell r="M10729">
            <v>0</v>
          </cell>
          <cell r="N10729">
            <v>0</v>
          </cell>
          <cell r="O10729" t="str">
            <v>+++</v>
          </cell>
        </row>
        <row r="10730">
          <cell r="A10730" t="str">
            <v>660.40.55.500-5100.06</v>
          </cell>
          <cell r="B10730" t="str">
            <v>660</v>
          </cell>
          <cell r="C10730" t="str">
            <v>40</v>
          </cell>
          <cell r="D10730" t="str">
            <v>55</v>
          </cell>
          <cell r="E10730" t="str">
            <v>500</v>
          </cell>
          <cell r="F10730" t="str">
            <v>5100.06</v>
          </cell>
          <cell r="G10730" t="str">
            <v>Benefits Worker's Comp</v>
          </cell>
          <cell r="H10730">
            <v>0</v>
          </cell>
          <cell r="I10730">
            <v>0</v>
          </cell>
          <cell r="J10730">
            <v>0</v>
          </cell>
          <cell r="K10730">
            <v>0</v>
          </cell>
          <cell r="L10730">
            <v>0</v>
          </cell>
          <cell r="M10730">
            <v>0</v>
          </cell>
          <cell r="N10730">
            <v>0</v>
          </cell>
          <cell r="O10730" t="str">
            <v>+++</v>
          </cell>
        </row>
        <row r="10731">
          <cell r="A10731" t="str">
            <v>660.40.55.500-5100.07</v>
          </cell>
          <cell r="B10731" t="str">
            <v>660</v>
          </cell>
          <cell r="C10731" t="str">
            <v>40</v>
          </cell>
          <cell r="D10731" t="str">
            <v>55</v>
          </cell>
          <cell r="E10731" t="str">
            <v>500</v>
          </cell>
          <cell r="F10731" t="str">
            <v>5100.07</v>
          </cell>
          <cell r="G10731" t="str">
            <v>Benefits Long Term Disability</v>
          </cell>
          <cell r="H10731">
            <v>0</v>
          </cell>
          <cell r="I10731">
            <v>0</v>
          </cell>
          <cell r="J10731">
            <v>0</v>
          </cell>
          <cell r="K10731">
            <v>0</v>
          </cell>
          <cell r="L10731">
            <v>0</v>
          </cell>
          <cell r="M10731">
            <v>0</v>
          </cell>
          <cell r="N10731">
            <v>0</v>
          </cell>
          <cell r="O10731" t="str">
            <v>+++</v>
          </cell>
        </row>
        <row r="10732">
          <cell r="A10732" t="str">
            <v>660.40.55.500-5100.08</v>
          </cell>
          <cell r="B10732" t="str">
            <v>660</v>
          </cell>
          <cell r="C10732" t="str">
            <v>40</v>
          </cell>
          <cell r="D10732" t="str">
            <v>55</v>
          </cell>
          <cell r="E10732" t="str">
            <v>500</v>
          </cell>
          <cell r="F10732" t="str">
            <v>5100.08</v>
          </cell>
          <cell r="G10732" t="str">
            <v>Benefits Deferred Compensation</v>
          </cell>
          <cell r="H10732">
            <v>0</v>
          </cell>
          <cell r="I10732">
            <v>0</v>
          </cell>
          <cell r="J10732">
            <v>0</v>
          </cell>
          <cell r="K10732">
            <v>0</v>
          </cell>
          <cell r="L10732">
            <v>0</v>
          </cell>
          <cell r="M10732">
            <v>0</v>
          </cell>
          <cell r="N10732">
            <v>0</v>
          </cell>
          <cell r="O10732" t="str">
            <v>+++</v>
          </cell>
        </row>
        <row r="10733">
          <cell r="A10733" t="str">
            <v>660.40.55.500-5100.09</v>
          </cell>
          <cell r="B10733" t="str">
            <v>660</v>
          </cell>
          <cell r="C10733" t="str">
            <v>40</v>
          </cell>
          <cell r="D10733" t="str">
            <v>55</v>
          </cell>
          <cell r="E10733" t="str">
            <v>500</v>
          </cell>
          <cell r="F10733" t="str">
            <v>5100.09</v>
          </cell>
          <cell r="G10733" t="str">
            <v>Benefits Unemployment Insurance</v>
          </cell>
          <cell r="H10733">
            <v>0</v>
          </cell>
          <cell r="I10733">
            <v>0</v>
          </cell>
          <cell r="J10733">
            <v>0</v>
          </cell>
          <cell r="K10733">
            <v>0</v>
          </cell>
          <cell r="L10733">
            <v>0</v>
          </cell>
          <cell r="M10733">
            <v>0</v>
          </cell>
          <cell r="N10733">
            <v>0</v>
          </cell>
          <cell r="O10733" t="str">
            <v>+++</v>
          </cell>
        </row>
        <row r="10734">
          <cell r="A10734" t="str">
            <v>660.40.55.500-5100.10</v>
          </cell>
          <cell r="B10734" t="str">
            <v>660</v>
          </cell>
          <cell r="C10734" t="str">
            <v>40</v>
          </cell>
          <cell r="D10734" t="str">
            <v>55</v>
          </cell>
          <cell r="E10734" t="str">
            <v>500</v>
          </cell>
          <cell r="F10734" t="str">
            <v>5100.10</v>
          </cell>
          <cell r="G10734" t="str">
            <v>Benefits Uniform Allowance</v>
          </cell>
          <cell r="H10734">
            <v>0</v>
          </cell>
          <cell r="I10734">
            <v>0</v>
          </cell>
          <cell r="J10734">
            <v>0</v>
          </cell>
          <cell r="K10734">
            <v>0</v>
          </cell>
          <cell r="L10734">
            <v>0</v>
          </cell>
          <cell r="M10734">
            <v>0</v>
          </cell>
          <cell r="N10734">
            <v>0</v>
          </cell>
          <cell r="O10734" t="str">
            <v>+++</v>
          </cell>
        </row>
        <row r="10735">
          <cell r="A10735" t="str">
            <v>660.40.55.500-5100.11</v>
          </cell>
          <cell r="B10735" t="str">
            <v>660</v>
          </cell>
          <cell r="C10735" t="str">
            <v>40</v>
          </cell>
          <cell r="D10735" t="str">
            <v>55</v>
          </cell>
          <cell r="E10735" t="str">
            <v>500</v>
          </cell>
          <cell r="F10735" t="str">
            <v>5100.11</v>
          </cell>
          <cell r="G10735" t="str">
            <v>Benefits Medicare</v>
          </cell>
          <cell r="H10735">
            <v>0</v>
          </cell>
          <cell r="I10735">
            <v>0</v>
          </cell>
          <cell r="J10735">
            <v>0</v>
          </cell>
          <cell r="K10735">
            <v>0</v>
          </cell>
          <cell r="L10735">
            <v>0</v>
          </cell>
          <cell r="M10735">
            <v>0</v>
          </cell>
          <cell r="N10735">
            <v>0</v>
          </cell>
          <cell r="O10735" t="str">
            <v>+++</v>
          </cell>
        </row>
        <row r="10736">
          <cell r="A10736" t="str">
            <v>660.40.55.500-5100.12</v>
          </cell>
          <cell r="B10736" t="str">
            <v>660</v>
          </cell>
          <cell r="C10736" t="str">
            <v>40</v>
          </cell>
          <cell r="D10736" t="str">
            <v>55</v>
          </cell>
          <cell r="E10736" t="str">
            <v>500</v>
          </cell>
          <cell r="F10736" t="str">
            <v>5100.12</v>
          </cell>
          <cell r="G10736" t="str">
            <v>Benefits Annual Physical Exam</v>
          </cell>
          <cell r="H10736">
            <v>0</v>
          </cell>
          <cell r="I10736">
            <v>0</v>
          </cell>
          <cell r="J10736">
            <v>0</v>
          </cell>
          <cell r="K10736">
            <v>0</v>
          </cell>
          <cell r="L10736">
            <v>0</v>
          </cell>
          <cell r="M10736">
            <v>0</v>
          </cell>
          <cell r="N10736">
            <v>0</v>
          </cell>
          <cell r="O10736" t="str">
            <v>+++</v>
          </cell>
        </row>
        <row r="10737">
          <cell r="A10737" t="str">
            <v>660.40.55.500-5100.13</v>
          </cell>
          <cell r="B10737" t="str">
            <v>660</v>
          </cell>
          <cell r="C10737" t="str">
            <v>40</v>
          </cell>
          <cell r="D10737" t="str">
            <v>55</v>
          </cell>
          <cell r="E10737" t="str">
            <v>500</v>
          </cell>
          <cell r="F10737" t="str">
            <v>5100.13</v>
          </cell>
          <cell r="G10737" t="str">
            <v>Benefits Employee Assistance Program</v>
          </cell>
          <cell r="H10737">
            <v>0</v>
          </cell>
          <cell r="I10737">
            <v>0</v>
          </cell>
          <cell r="J10737">
            <v>0</v>
          </cell>
          <cell r="K10737">
            <v>0</v>
          </cell>
          <cell r="L10737">
            <v>0</v>
          </cell>
          <cell r="M10737">
            <v>0</v>
          </cell>
          <cell r="N10737">
            <v>0</v>
          </cell>
          <cell r="O10737" t="str">
            <v>+++</v>
          </cell>
        </row>
        <row r="10738">
          <cell r="A10738" t="str">
            <v>660.40.55.500-5100.14</v>
          </cell>
          <cell r="B10738" t="str">
            <v>660</v>
          </cell>
          <cell r="C10738" t="str">
            <v>40</v>
          </cell>
          <cell r="D10738" t="str">
            <v>55</v>
          </cell>
          <cell r="E10738" t="str">
            <v>500</v>
          </cell>
          <cell r="F10738" t="str">
            <v>5100.14</v>
          </cell>
          <cell r="G10738" t="str">
            <v>Benefits PPE</v>
          </cell>
          <cell r="H10738">
            <v>0</v>
          </cell>
          <cell r="I10738">
            <v>0</v>
          </cell>
          <cell r="J10738">
            <v>0</v>
          </cell>
          <cell r="K10738">
            <v>0</v>
          </cell>
          <cell r="L10738">
            <v>0</v>
          </cell>
          <cell r="M10738">
            <v>0</v>
          </cell>
          <cell r="N10738">
            <v>0</v>
          </cell>
          <cell r="O10738" t="str">
            <v>+++</v>
          </cell>
        </row>
        <row r="10739">
          <cell r="A10739" t="str">
            <v>660.40.55.500-5100.15</v>
          </cell>
          <cell r="B10739" t="str">
            <v>660</v>
          </cell>
          <cell r="C10739" t="str">
            <v>40</v>
          </cell>
          <cell r="D10739" t="str">
            <v>55</v>
          </cell>
          <cell r="E10739" t="str">
            <v>500</v>
          </cell>
          <cell r="F10739" t="str">
            <v>5100.15</v>
          </cell>
          <cell r="G10739" t="str">
            <v>Benefits Cell Phone Allowance</v>
          </cell>
          <cell r="H10739">
            <v>0</v>
          </cell>
          <cell r="I10739">
            <v>0</v>
          </cell>
          <cell r="J10739">
            <v>0</v>
          </cell>
          <cell r="K10739">
            <v>0</v>
          </cell>
          <cell r="L10739">
            <v>0</v>
          </cell>
          <cell r="M10739">
            <v>0</v>
          </cell>
          <cell r="N10739">
            <v>0</v>
          </cell>
          <cell r="O10739" t="str">
            <v>+++</v>
          </cell>
        </row>
        <row r="10740">
          <cell r="A10740" t="str">
            <v>660.40.55.500-5100.16</v>
          </cell>
          <cell r="B10740" t="str">
            <v>660</v>
          </cell>
          <cell r="C10740" t="str">
            <v>40</v>
          </cell>
          <cell r="D10740" t="str">
            <v>55</v>
          </cell>
          <cell r="E10740" t="str">
            <v>500</v>
          </cell>
          <cell r="F10740" t="str">
            <v>5100.16</v>
          </cell>
          <cell r="G10740" t="str">
            <v>Benefits 1959 Survivor Retirement</v>
          </cell>
          <cell r="H10740">
            <v>0</v>
          </cell>
          <cell r="I10740">
            <v>0</v>
          </cell>
          <cell r="J10740">
            <v>0</v>
          </cell>
          <cell r="K10740">
            <v>0</v>
          </cell>
          <cell r="L10740">
            <v>0</v>
          </cell>
          <cell r="M10740">
            <v>0</v>
          </cell>
          <cell r="N10740">
            <v>0</v>
          </cell>
          <cell r="O10740" t="str">
            <v>+++</v>
          </cell>
        </row>
        <row r="10741">
          <cell r="A10741" t="str">
            <v>660.40.55.500-5100.17</v>
          </cell>
          <cell r="B10741" t="str">
            <v>660</v>
          </cell>
          <cell r="C10741" t="str">
            <v>40</v>
          </cell>
          <cell r="D10741" t="str">
            <v>55</v>
          </cell>
          <cell r="E10741" t="str">
            <v>500</v>
          </cell>
          <cell r="F10741" t="str">
            <v>5100.17</v>
          </cell>
          <cell r="G10741" t="str">
            <v>Benefits Other Post Employment Benefits</v>
          </cell>
          <cell r="H10741">
            <v>0</v>
          </cell>
          <cell r="I10741">
            <v>0</v>
          </cell>
          <cell r="J10741">
            <v>0</v>
          </cell>
          <cell r="K10741">
            <v>0</v>
          </cell>
          <cell r="L10741">
            <v>0</v>
          </cell>
          <cell r="M10741">
            <v>0</v>
          </cell>
          <cell r="N10741">
            <v>0</v>
          </cell>
          <cell r="O10741" t="str">
            <v>+++</v>
          </cell>
        </row>
        <row r="10742">
          <cell r="A10742" t="str">
            <v>660.40.55.500-6400.01</v>
          </cell>
          <cell r="B10742" t="str">
            <v>660</v>
          </cell>
          <cell r="C10742" t="str">
            <v>40</v>
          </cell>
          <cell r="D10742" t="str">
            <v>55</v>
          </cell>
          <cell r="E10742" t="str">
            <v>500</v>
          </cell>
          <cell r="F10742" t="str">
            <v>6400.01</v>
          </cell>
          <cell r="G10742" t="str">
            <v>Repairs &amp; Maintenance Building</v>
          </cell>
          <cell r="H10742">
            <v>1800</v>
          </cell>
          <cell r="I10742">
            <v>0</v>
          </cell>
          <cell r="J10742">
            <v>1800</v>
          </cell>
          <cell r="K10742">
            <v>0</v>
          </cell>
          <cell r="L10742">
            <v>0</v>
          </cell>
          <cell r="M10742">
            <v>220.19</v>
          </cell>
          <cell r="N10742">
            <v>1579.81</v>
          </cell>
          <cell r="O10742">
            <v>0.12</v>
          </cell>
        </row>
        <row r="10743">
          <cell r="A10743" t="str">
            <v>660.40.55.500-6600.07</v>
          </cell>
          <cell r="B10743" t="str">
            <v>660</v>
          </cell>
          <cell r="C10743" t="str">
            <v>40</v>
          </cell>
          <cell r="D10743" t="str">
            <v>55</v>
          </cell>
          <cell r="E10743" t="str">
            <v>500</v>
          </cell>
          <cell r="F10743" t="str">
            <v>6600.07</v>
          </cell>
          <cell r="G10743" t="str">
            <v>Administrative Expenses Employee Recruitment</v>
          </cell>
          <cell r="H10743">
            <v>0</v>
          </cell>
          <cell r="I10743">
            <v>0</v>
          </cell>
          <cell r="J10743">
            <v>0</v>
          </cell>
          <cell r="K10743">
            <v>0</v>
          </cell>
          <cell r="L10743">
            <v>0</v>
          </cell>
          <cell r="M10743">
            <v>0</v>
          </cell>
          <cell r="N10743">
            <v>0</v>
          </cell>
          <cell r="O10743" t="str">
            <v>+++</v>
          </cell>
        </row>
        <row r="10744">
          <cell r="A10744" t="str">
            <v>660.40.55.510-5000.01</v>
          </cell>
          <cell r="B10744" t="str">
            <v>660</v>
          </cell>
          <cell r="C10744" t="str">
            <v>40</v>
          </cell>
          <cell r="D10744" t="str">
            <v>55</v>
          </cell>
          <cell r="E10744" t="str">
            <v>510</v>
          </cell>
          <cell r="F10744" t="str">
            <v>5000.01</v>
          </cell>
          <cell r="G10744" t="str">
            <v>Salaries Regular</v>
          </cell>
          <cell r="H10744">
            <v>17000</v>
          </cell>
          <cell r="I10744">
            <v>0</v>
          </cell>
          <cell r="J10744">
            <v>17000</v>
          </cell>
          <cell r="K10744">
            <v>0</v>
          </cell>
          <cell r="L10744">
            <v>0</v>
          </cell>
          <cell r="M10744">
            <v>4237.68</v>
          </cell>
          <cell r="N10744">
            <v>12762.32</v>
          </cell>
          <cell r="O10744">
            <v>0.25</v>
          </cell>
        </row>
        <row r="10745">
          <cell r="A10745" t="str">
            <v>660.40.55.510-5000.02</v>
          </cell>
          <cell r="B10745" t="str">
            <v>660</v>
          </cell>
          <cell r="C10745" t="str">
            <v>40</v>
          </cell>
          <cell r="D10745" t="str">
            <v>55</v>
          </cell>
          <cell r="E10745" t="str">
            <v>510</v>
          </cell>
          <cell r="F10745" t="str">
            <v>5000.02</v>
          </cell>
          <cell r="G10745" t="str">
            <v>Salaries Part Time</v>
          </cell>
          <cell r="H10745">
            <v>0</v>
          </cell>
          <cell r="I10745">
            <v>0</v>
          </cell>
          <cell r="J10745">
            <v>0</v>
          </cell>
          <cell r="K10745">
            <v>0</v>
          </cell>
          <cell r="L10745">
            <v>0</v>
          </cell>
          <cell r="M10745">
            <v>0</v>
          </cell>
          <cell r="N10745">
            <v>0</v>
          </cell>
          <cell r="O10745" t="str">
            <v>+++</v>
          </cell>
        </row>
        <row r="10746">
          <cell r="A10746" t="str">
            <v>660.40.55.510-5000.03</v>
          </cell>
          <cell r="B10746" t="str">
            <v>660</v>
          </cell>
          <cell r="C10746" t="str">
            <v>40</v>
          </cell>
          <cell r="D10746" t="str">
            <v>55</v>
          </cell>
          <cell r="E10746" t="str">
            <v>510</v>
          </cell>
          <cell r="F10746" t="str">
            <v>5000.03</v>
          </cell>
          <cell r="G10746" t="str">
            <v>Salaries Overtime</v>
          </cell>
          <cell r="H10746">
            <v>1250</v>
          </cell>
          <cell r="I10746">
            <v>0</v>
          </cell>
          <cell r="J10746">
            <v>1250</v>
          </cell>
          <cell r="K10746">
            <v>0</v>
          </cell>
          <cell r="L10746">
            <v>0</v>
          </cell>
          <cell r="M10746">
            <v>77.650000000000006</v>
          </cell>
          <cell r="N10746">
            <v>1172.3499999999999</v>
          </cell>
          <cell r="O10746">
            <v>0.06</v>
          </cell>
        </row>
        <row r="10747">
          <cell r="A10747" t="str">
            <v>660.40.55.510-5000.04</v>
          </cell>
          <cell r="B10747" t="str">
            <v>660</v>
          </cell>
          <cell r="C10747" t="str">
            <v>40</v>
          </cell>
          <cell r="D10747" t="str">
            <v>55</v>
          </cell>
          <cell r="E10747" t="str">
            <v>510</v>
          </cell>
          <cell r="F10747" t="str">
            <v>5000.04</v>
          </cell>
          <cell r="G10747" t="str">
            <v>Salaries Holiday Pay</v>
          </cell>
          <cell r="H10747">
            <v>0</v>
          </cell>
          <cell r="I10747">
            <v>0</v>
          </cell>
          <cell r="J10747">
            <v>0</v>
          </cell>
          <cell r="K10747">
            <v>0</v>
          </cell>
          <cell r="L10747">
            <v>0</v>
          </cell>
          <cell r="M10747">
            <v>0</v>
          </cell>
          <cell r="N10747">
            <v>0</v>
          </cell>
          <cell r="O10747" t="str">
            <v>+++</v>
          </cell>
        </row>
        <row r="10748">
          <cell r="A10748" t="str">
            <v>660.40.55.510-5000.05</v>
          </cell>
          <cell r="B10748" t="str">
            <v>660</v>
          </cell>
          <cell r="C10748" t="str">
            <v>40</v>
          </cell>
          <cell r="D10748" t="str">
            <v>55</v>
          </cell>
          <cell r="E10748" t="str">
            <v>510</v>
          </cell>
          <cell r="F10748" t="str">
            <v>5000.05</v>
          </cell>
          <cell r="G10748" t="str">
            <v>Salaries Duty Pay</v>
          </cell>
          <cell r="H10748">
            <v>0</v>
          </cell>
          <cell r="I10748">
            <v>0</v>
          </cell>
          <cell r="J10748">
            <v>0</v>
          </cell>
          <cell r="K10748">
            <v>0</v>
          </cell>
          <cell r="L10748">
            <v>0</v>
          </cell>
          <cell r="M10748">
            <v>0</v>
          </cell>
          <cell r="N10748">
            <v>0</v>
          </cell>
          <cell r="O10748" t="str">
            <v>+++</v>
          </cell>
        </row>
        <row r="10749">
          <cell r="A10749" t="str">
            <v>660.40.55.510-5000.06</v>
          </cell>
          <cell r="B10749" t="str">
            <v>660</v>
          </cell>
          <cell r="C10749" t="str">
            <v>40</v>
          </cell>
          <cell r="D10749" t="str">
            <v>55</v>
          </cell>
          <cell r="E10749" t="str">
            <v>510</v>
          </cell>
          <cell r="F10749" t="str">
            <v>5000.06</v>
          </cell>
          <cell r="G10749" t="str">
            <v>Salaries Out of Class</v>
          </cell>
          <cell r="H10749">
            <v>0</v>
          </cell>
          <cell r="I10749">
            <v>0</v>
          </cell>
          <cell r="J10749">
            <v>0</v>
          </cell>
          <cell r="K10749">
            <v>0</v>
          </cell>
          <cell r="L10749">
            <v>0</v>
          </cell>
          <cell r="M10749">
            <v>0</v>
          </cell>
          <cell r="N10749">
            <v>0</v>
          </cell>
          <cell r="O10749" t="str">
            <v>+++</v>
          </cell>
        </row>
        <row r="10750">
          <cell r="A10750" t="str">
            <v>660.40.55.510-5000.07</v>
          </cell>
          <cell r="B10750" t="str">
            <v>660</v>
          </cell>
          <cell r="C10750" t="str">
            <v>40</v>
          </cell>
          <cell r="D10750" t="str">
            <v>55</v>
          </cell>
          <cell r="E10750" t="str">
            <v>510</v>
          </cell>
          <cell r="F10750" t="str">
            <v>5000.07</v>
          </cell>
          <cell r="G10750" t="str">
            <v>Salaries Admin Leave Pay</v>
          </cell>
          <cell r="H10750">
            <v>0</v>
          </cell>
          <cell r="I10750">
            <v>0</v>
          </cell>
          <cell r="J10750">
            <v>0</v>
          </cell>
          <cell r="K10750">
            <v>0</v>
          </cell>
          <cell r="L10750">
            <v>0</v>
          </cell>
          <cell r="M10750">
            <v>0</v>
          </cell>
          <cell r="N10750">
            <v>0</v>
          </cell>
          <cell r="O10750" t="str">
            <v>+++</v>
          </cell>
        </row>
        <row r="10751">
          <cell r="A10751" t="str">
            <v>660.40.55.510-5000.08</v>
          </cell>
          <cell r="B10751" t="str">
            <v>660</v>
          </cell>
          <cell r="C10751" t="str">
            <v>40</v>
          </cell>
          <cell r="D10751" t="str">
            <v>55</v>
          </cell>
          <cell r="E10751" t="str">
            <v>510</v>
          </cell>
          <cell r="F10751" t="str">
            <v>5000.08</v>
          </cell>
          <cell r="G10751" t="str">
            <v>Salaries Longevity Pay</v>
          </cell>
          <cell r="H10751">
            <v>0</v>
          </cell>
          <cell r="I10751">
            <v>0</v>
          </cell>
          <cell r="J10751">
            <v>0</v>
          </cell>
          <cell r="K10751">
            <v>0</v>
          </cell>
          <cell r="L10751">
            <v>0</v>
          </cell>
          <cell r="M10751">
            <v>0</v>
          </cell>
          <cell r="N10751">
            <v>0</v>
          </cell>
          <cell r="O10751" t="str">
            <v>+++</v>
          </cell>
        </row>
        <row r="10752">
          <cell r="A10752" t="str">
            <v>660.40.55.510-5000.09</v>
          </cell>
          <cell r="B10752" t="str">
            <v>660</v>
          </cell>
          <cell r="C10752" t="str">
            <v>40</v>
          </cell>
          <cell r="D10752" t="str">
            <v>55</v>
          </cell>
          <cell r="E10752" t="str">
            <v>510</v>
          </cell>
          <cell r="F10752" t="str">
            <v>5000.09</v>
          </cell>
          <cell r="G10752" t="str">
            <v>Salaries Mutual Aid Overtime</v>
          </cell>
          <cell r="H10752">
            <v>0</v>
          </cell>
          <cell r="I10752">
            <v>0</v>
          </cell>
          <cell r="J10752">
            <v>0</v>
          </cell>
          <cell r="K10752">
            <v>0</v>
          </cell>
          <cell r="L10752">
            <v>0</v>
          </cell>
          <cell r="M10752">
            <v>0</v>
          </cell>
          <cell r="N10752">
            <v>0</v>
          </cell>
          <cell r="O10752" t="str">
            <v>+++</v>
          </cell>
        </row>
        <row r="10753">
          <cell r="A10753" t="str">
            <v>660.40.55.510-5000.10</v>
          </cell>
          <cell r="B10753" t="str">
            <v>660</v>
          </cell>
          <cell r="C10753" t="str">
            <v>40</v>
          </cell>
          <cell r="D10753" t="str">
            <v>55</v>
          </cell>
          <cell r="E10753" t="str">
            <v>510</v>
          </cell>
          <cell r="F10753" t="str">
            <v>5000.10</v>
          </cell>
          <cell r="G10753" t="str">
            <v>Salaries Furloughs</v>
          </cell>
          <cell r="H10753">
            <v>0</v>
          </cell>
          <cell r="I10753">
            <v>0</v>
          </cell>
          <cell r="J10753">
            <v>0</v>
          </cell>
          <cell r="K10753">
            <v>0</v>
          </cell>
          <cell r="L10753">
            <v>0</v>
          </cell>
          <cell r="M10753">
            <v>0</v>
          </cell>
          <cell r="N10753">
            <v>0</v>
          </cell>
          <cell r="O10753" t="str">
            <v>+++</v>
          </cell>
        </row>
        <row r="10754">
          <cell r="A10754" t="str">
            <v>660.40.55.510-5000.11</v>
          </cell>
          <cell r="B10754" t="str">
            <v>660</v>
          </cell>
          <cell r="C10754" t="str">
            <v>40</v>
          </cell>
          <cell r="D10754" t="str">
            <v>55</v>
          </cell>
          <cell r="E10754" t="str">
            <v>510</v>
          </cell>
          <cell r="F10754" t="str">
            <v>5000.11</v>
          </cell>
          <cell r="G10754" t="str">
            <v>Salaries Worker's Comp</v>
          </cell>
          <cell r="H10754">
            <v>0</v>
          </cell>
          <cell r="I10754">
            <v>0</v>
          </cell>
          <cell r="J10754">
            <v>0</v>
          </cell>
          <cell r="K10754">
            <v>0</v>
          </cell>
          <cell r="L10754">
            <v>0</v>
          </cell>
          <cell r="M10754">
            <v>0</v>
          </cell>
          <cell r="N10754">
            <v>0</v>
          </cell>
          <cell r="O10754" t="str">
            <v>+++</v>
          </cell>
        </row>
        <row r="10755">
          <cell r="A10755" t="str">
            <v>660.40.55.510-5000.12</v>
          </cell>
          <cell r="B10755" t="str">
            <v>660</v>
          </cell>
          <cell r="C10755" t="str">
            <v>40</v>
          </cell>
          <cell r="D10755" t="str">
            <v>55</v>
          </cell>
          <cell r="E10755" t="str">
            <v>510</v>
          </cell>
          <cell r="F10755" t="str">
            <v>5000.12</v>
          </cell>
          <cell r="G10755" t="str">
            <v>Salaries Compensated Absences</v>
          </cell>
          <cell r="H10755">
            <v>0</v>
          </cell>
          <cell r="I10755">
            <v>0</v>
          </cell>
          <cell r="J10755">
            <v>0</v>
          </cell>
          <cell r="K10755">
            <v>0</v>
          </cell>
          <cell r="L10755">
            <v>0</v>
          </cell>
          <cell r="M10755">
            <v>0</v>
          </cell>
          <cell r="N10755">
            <v>0</v>
          </cell>
          <cell r="O10755" t="str">
            <v>+++</v>
          </cell>
        </row>
        <row r="10756">
          <cell r="A10756" t="str">
            <v>660.40.55.510-5100.00</v>
          </cell>
          <cell r="B10756" t="str">
            <v>660</v>
          </cell>
          <cell r="C10756" t="str">
            <v>40</v>
          </cell>
          <cell r="D10756" t="str">
            <v>55</v>
          </cell>
          <cell r="E10756" t="str">
            <v>510</v>
          </cell>
          <cell r="F10756" t="str">
            <v>5100.00</v>
          </cell>
          <cell r="G10756" t="str">
            <v>Benefits PERS Pool Liability</v>
          </cell>
          <cell r="H10756">
            <v>3180</v>
          </cell>
          <cell r="I10756">
            <v>0</v>
          </cell>
          <cell r="J10756">
            <v>3180</v>
          </cell>
          <cell r="K10756">
            <v>0</v>
          </cell>
          <cell r="L10756">
            <v>0</v>
          </cell>
          <cell r="M10756">
            <v>873.05</v>
          </cell>
          <cell r="N10756">
            <v>2306.9499999999998</v>
          </cell>
          <cell r="O10756">
            <v>0.27</v>
          </cell>
        </row>
        <row r="10757">
          <cell r="A10757" t="str">
            <v>660.40.55.510-5100.01</v>
          </cell>
          <cell r="B10757" t="str">
            <v>660</v>
          </cell>
          <cell r="C10757" t="str">
            <v>40</v>
          </cell>
          <cell r="D10757" t="str">
            <v>55</v>
          </cell>
          <cell r="E10757" t="str">
            <v>510</v>
          </cell>
          <cell r="F10757" t="str">
            <v>5100.01</v>
          </cell>
          <cell r="G10757" t="str">
            <v>Benefits Retirement</v>
          </cell>
          <cell r="H10757">
            <v>1745</v>
          </cell>
          <cell r="I10757">
            <v>0</v>
          </cell>
          <cell r="J10757">
            <v>1745</v>
          </cell>
          <cell r="K10757">
            <v>0</v>
          </cell>
          <cell r="L10757">
            <v>0</v>
          </cell>
          <cell r="M10757">
            <v>490.78</v>
          </cell>
          <cell r="N10757">
            <v>1254.22</v>
          </cell>
          <cell r="O10757">
            <v>0.28000000000000003</v>
          </cell>
        </row>
        <row r="10758">
          <cell r="A10758" t="str">
            <v>660.40.55.510-5100.02</v>
          </cell>
          <cell r="B10758" t="str">
            <v>660</v>
          </cell>
          <cell r="C10758" t="str">
            <v>40</v>
          </cell>
          <cell r="D10758" t="str">
            <v>55</v>
          </cell>
          <cell r="E10758" t="str">
            <v>510</v>
          </cell>
          <cell r="F10758" t="str">
            <v>5100.02</v>
          </cell>
          <cell r="G10758" t="str">
            <v>Benefits Health Insurance</v>
          </cell>
          <cell r="H10758">
            <v>4320</v>
          </cell>
          <cell r="I10758">
            <v>0</v>
          </cell>
          <cell r="J10758">
            <v>4320</v>
          </cell>
          <cell r="K10758">
            <v>0</v>
          </cell>
          <cell r="L10758">
            <v>0</v>
          </cell>
          <cell r="M10758">
            <v>562.55999999999995</v>
          </cell>
          <cell r="N10758">
            <v>3757.44</v>
          </cell>
          <cell r="O10758">
            <v>0.13</v>
          </cell>
        </row>
        <row r="10759">
          <cell r="A10759" t="str">
            <v>660.40.55.510-5100.03</v>
          </cell>
          <cell r="B10759" t="str">
            <v>660</v>
          </cell>
          <cell r="C10759" t="str">
            <v>40</v>
          </cell>
          <cell r="D10759" t="str">
            <v>55</v>
          </cell>
          <cell r="E10759" t="str">
            <v>510</v>
          </cell>
          <cell r="F10759" t="str">
            <v>5100.03</v>
          </cell>
          <cell r="G10759" t="str">
            <v>Benefits Dental Insurance</v>
          </cell>
          <cell r="H10759">
            <v>405</v>
          </cell>
          <cell r="I10759">
            <v>0</v>
          </cell>
          <cell r="J10759">
            <v>405</v>
          </cell>
          <cell r="K10759">
            <v>0</v>
          </cell>
          <cell r="L10759">
            <v>0</v>
          </cell>
          <cell r="M10759">
            <v>91.32</v>
          </cell>
          <cell r="N10759">
            <v>313.68</v>
          </cell>
          <cell r="O10759">
            <v>0.23</v>
          </cell>
        </row>
        <row r="10760">
          <cell r="A10760" t="str">
            <v>660.40.55.510-5100.04</v>
          </cell>
          <cell r="B10760" t="str">
            <v>660</v>
          </cell>
          <cell r="C10760" t="str">
            <v>40</v>
          </cell>
          <cell r="D10760" t="str">
            <v>55</v>
          </cell>
          <cell r="E10760" t="str">
            <v>510</v>
          </cell>
          <cell r="F10760" t="str">
            <v>5100.04</v>
          </cell>
          <cell r="G10760" t="str">
            <v>Benefits Vision Insurance</v>
          </cell>
          <cell r="H10760">
            <v>60</v>
          </cell>
          <cell r="I10760">
            <v>0</v>
          </cell>
          <cell r="J10760">
            <v>60</v>
          </cell>
          <cell r="K10760">
            <v>0</v>
          </cell>
          <cell r="L10760">
            <v>0</v>
          </cell>
          <cell r="M10760">
            <v>14.94</v>
          </cell>
          <cell r="N10760">
            <v>45.06</v>
          </cell>
          <cell r="O10760">
            <v>0.25</v>
          </cell>
        </row>
        <row r="10761">
          <cell r="A10761" t="str">
            <v>660.40.55.510-5100.05</v>
          </cell>
          <cell r="B10761" t="str">
            <v>660</v>
          </cell>
          <cell r="C10761" t="str">
            <v>40</v>
          </cell>
          <cell r="D10761" t="str">
            <v>55</v>
          </cell>
          <cell r="E10761" t="str">
            <v>510</v>
          </cell>
          <cell r="F10761" t="str">
            <v>5100.05</v>
          </cell>
          <cell r="G10761" t="str">
            <v>Benefits Life Insurance</v>
          </cell>
          <cell r="H10761">
            <v>10</v>
          </cell>
          <cell r="I10761">
            <v>0</v>
          </cell>
          <cell r="J10761">
            <v>10</v>
          </cell>
          <cell r="K10761">
            <v>0</v>
          </cell>
          <cell r="L10761">
            <v>0</v>
          </cell>
          <cell r="M10761">
            <v>8.08</v>
          </cell>
          <cell r="N10761">
            <v>1.92</v>
          </cell>
          <cell r="O10761">
            <v>0.81</v>
          </cell>
        </row>
        <row r="10762">
          <cell r="A10762" t="str">
            <v>660.40.55.510-5100.06</v>
          </cell>
          <cell r="B10762" t="str">
            <v>660</v>
          </cell>
          <cell r="C10762" t="str">
            <v>40</v>
          </cell>
          <cell r="D10762" t="str">
            <v>55</v>
          </cell>
          <cell r="E10762" t="str">
            <v>510</v>
          </cell>
          <cell r="F10762" t="str">
            <v>5100.06</v>
          </cell>
          <cell r="G10762" t="str">
            <v>Benefits Worker's Comp</v>
          </cell>
          <cell r="H10762">
            <v>590</v>
          </cell>
          <cell r="I10762">
            <v>0</v>
          </cell>
          <cell r="J10762">
            <v>590</v>
          </cell>
          <cell r="K10762">
            <v>0</v>
          </cell>
          <cell r="L10762">
            <v>0</v>
          </cell>
          <cell r="M10762">
            <v>0</v>
          </cell>
          <cell r="N10762">
            <v>590</v>
          </cell>
          <cell r="O10762">
            <v>0</v>
          </cell>
        </row>
        <row r="10763">
          <cell r="A10763" t="str">
            <v>660.40.55.510-5100.07</v>
          </cell>
          <cell r="B10763" t="str">
            <v>660</v>
          </cell>
          <cell r="C10763" t="str">
            <v>40</v>
          </cell>
          <cell r="D10763" t="str">
            <v>55</v>
          </cell>
          <cell r="E10763" t="str">
            <v>510</v>
          </cell>
          <cell r="F10763" t="str">
            <v>5100.07</v>
          </cell>
          <cell r="G10763" t="str">
            <v>Benefits Long Term Disability</v>
          </cell>
          <cell r="H10763">
            <v>100</v>
          </cell>
          <cell r="I10763">
            <v>0</v>
          </cell>
          <cell r="J10763">
            <v>100</v>
          </cell>
          <cell r="K10763">
            <v>0</v>
          </cell>
          <cell r="L10763">
            <v>0</v>
          </cell>
          <cell r="M10763">
            <v>20.81</v>
          </cell>
          <cell r="N10763">
            <v>79.19</v>
          </cell>
          <cell r="O10763">
            <v>0.21</v>
          </cell>
        </row>
        <row r="10764">
          <cell r="A10764" t="str">
            <v>660.40.55.510-5100.08</v>
          </cell>
          <cell r="B10764" t="str">
            <v>660</v>
          </cell>
          <cell r="C10764" t="str">
            <v>40</v>
          </cell>
          <cell r="D10764" t="str">
            <v>55</v>
          </cell>
          <cell r="E10764" t="str">
            <v>510</v>
          </cell>
          <cell r="F10764" t="str">
            <v>5100.08</v>
          </cell>
          <cell r="G10764" t="str">
            <v>Benefits Deferred Compensation</v>
          </cell>
          <cell r="H10764">
            <v>755</v>
          </cell>
          <cell r="I10764">
            <v>0</v>
          </cell>
          <cell r="J10764">
            <v>755</v>
          </cell>
          <cell r="K10764">
            <v>0</v>
          </cell>
          <cell r="L10764">
            <v>0</v>
          </cell>
          <cell r="M10764">
            <v>203.74</v>
          </cell>
          <cell r="N10764">
            <v>551.26</v>
          </cell>
          <cell r="O10764">
            <v>0.27</v>
          </cell>
        </row>
        <row r="10765">
          <cell r="A10765" t="str">
            <v>660.40.55.510-5100.09</v>
          </cell>
          <cell r="B10765" t="str">
            <v>660</v>
          </cell>
          <cell r="C10765" t="str">
            <v>40</v>
          </cell>
          <cell r="D10765" t="str">
            <v>55</v>
          </cell>
          <cell r="E10765" t="str">
            <v>510</v>
          </cell>
          <cell r="F10765" t="str">
            <v>5100.09</v>
          </cell>
          <cell r="G10765" t="str">
            <v>Benefits Unemployment Insurance</v>
          </cell>
          <cell r="H10765">
            <v>0</v>
          </cell>
          <cell r="I10765">
            <v>0</v>
          </cell>
          <cell r="J10765">
            <v>0</v>
          </cell>
          <cell r="K10765">
            <v>0</v>
          </cell>
          <cell r="L10765">
            <v>0</v>
          </cell>
          <cell r="M10765">
            <v>0</v>
          </cell>
          <cell r="N10765">
            <v>0</v>
          </cell>
          <cell r="O10765" t="str">
            <v>+++</v>
          </cell>
        </row>
        <row r="10766">
          <cell r="A10766" t="str">
            <v>660.40.55.510-5100.10</v>
          </cell>
          <cell r="B10766" t="str">
            <v>660</v>
          </cell>
          <cell r="C10766" t="str">
            <v>40</v>
          </cell>
          <cell r="D10766" t="str">
            <v>55</v>
          </cell>
          <cell r="E10766" t="str">
            <v>510</v>
          </cell>
          <cell r="F10766" t="str">
            <v>5100.10</v>
          </cell>
          <cell r="G10766" t="str">
            <v>Benefits Uniform Allowance</v>
          </cell>
          <cell r="H10766">
            <v>0</v>
          </cell>
          <cell r="I10766">
            <v>0</v>
          </cell>
          <cell r="J10766">
            <v>0</v>
          </cell>
          <cell r="K10766">
            <v>0</v>
          </cell>
          <cell r="L10766">
            <v>0</v>
          </cell>
          <cell r="M10766">
            <v>0</v>
          </cell>
          <cell r="N10766">
            <v>0</v>
          </cell>
          <cell r="O10766" t="str">
            <v>+++</v>
          </cell>
        </row>
        <row r="10767">
          <cell r="A10767" t="str">
            <v>660.40.55.510-5100.11</v>
          </cell>
          <cell r="B10767" t="str">
            <v>660</v>
          </cell>
          <cell r="C10767" t="str">
            <v>40</v>
          </cell>
          <cell r="D10767" t="str">
            <v>55</v>
          </cell>
          <cell r="E10767" t="str">
            <v>510</v>
          </cell>
          <cell r="F10767" t="str">
            <v>5100.11</v>
          </cell>
          <cell r="G10767" t="str">
            <v>Benefits Medicare</v>
          </cell>
          <cell r="H10767">
            <v>280</v>
          </cell>
          <cell r="I10767">
            <v>0</v>
          </cell>
          <cell r="J10767">
            <v>280</v>
          </cell>
          <cell r="K10767">
            <v>0</v>
          </cell>
          <cell r="L10767">
            <v>0</v>
          </cell>
          <cell r="M10767">
            <v>65.540000000000006</v>
          </cell>
          <cell r="N10767">
            <v>214.46</v>
          </cell>
          <cell r="O10767">
            <v>0.23</v>
          </cell>
        </row>
        <row r="10768">
          <cell r="A10768" t="str">
            <v>660.40.55.510-5100.12</v>
          </cell>
          <cell r="B10768" t="str">
            <v>660</v>
          </cell>
          <cell r="C10768" t="str">
            <v>40</v>
          </cell>
          <cell r="D10768" t="str">
            <v>55</v>
          </cell>
          <cell r="E10768" t="str">
            <v>510</v>
          </cell>
          <cell r="F10768" t="str">
            <v>5100.12</v>
          </cell>
          <cell r="G10768" t="str">
            <v>Benefits Annual Physical Exam</v>
          </cell>
          <cell r="H10768">
            <v>0</v>
          </cell>
          <cell r="I10768">
            <v>0</v>
          </cell>
          <cell r="J10768">
            <v>0</v>
          </cell>
          <cell r="K10768">
            <v>0</v>
          </cell>
          <cell r="L10768">
            <v>0</v>
          </cell>
          <cell r="M10768">
            <v>0</v>
          </cell>
          <cell r="N10768">
            <v>0</v>
          </cell>
          <cell r="O10768" t="str">
            <v>+++</v>
          </cell>
        </row>
        <row r="10769">
          <cell r="A10769" t="str">
            <v>660.40.55.510-5100.13</v>
          </cell>
          <cell r="B10769" t="str">
            <v>660</v>
          </cell>
          <cell r="C10769" t="str">
            <v>40</v>
          </cell>
          <cell r="D10769" t="str">
            <v>55</v>
          </cell>
          <cell r="E10769" t="str">
            <v>510</v>
          </cell>
          <cell r="F10769" t="str">
            <v>5100.13</v>
          </cell>
          <cell r="G10769" t="str">
            <v>Benefits Employee Assistance Program</v>
          </cell>
          <cell r="H10769">
            <v>0</v>
          </cell>
          <cell r="I10769">
            <v>0</v>
          </cell>
          <cell r="J10769">
            <v>0</v>
          </cell>
          <cell r="K10769">
            <v>0</v>
          </cell>
          <cell r="L10769">
            <v>0</v>
          </cell>
          <cell r="M10769">
            <v>0</v>
          </cell>
          <cell r="N10769">
            <v>0</v>
          </cell>
          <cell r="O10769" t="str">
            <v>+++</v>
          </cell>
        </row>
        <row r="10770">
          <cell r="A10770" t="str">
            <v>660.40.55.510-5100.14</v>
          </cell>
          <cell r="B10770" t="str">
            <v>660</v>
          </cell>
          <cell r="C10770" t="str">
            <v>40</v>
          </cell>
          <cell r="D10770" t="str">
            <v>55</v>
          </cell>
          <cell r="E10770" t="str">
            <v>510</v>
          </cell>
          <cell r="F10770" t="str">
            <v>5100.14</v>
          </cell>
          <cell r="G10770" t="str">
            <v>Benefits PPE</v>
          </cell>
          <cell r="H10770">
            <v>0</v>
          </cell>
          <cell r="I10770">
            <v>0</v>
          </cell>
          <cell r="J10770">
            <v>0</v>
          </cell>
          <cell r="K10770">
            <v>0</v>
          </cell>
          <cell r="L10770">
            <v>0</v>
          </cell>
          <cell r="M10770">
            <v>0</v>
          </cell>
          <cell r="N10770">
            <v>0</v>
          </cell>
          <cell r="O10770" t="str">
            <v>+++</v>
          </cell>
        </row>
        <row r="10771">
          <cell r="A10771" t="str">
            <v>660.40.55.510-5100.15</v>
          </cell>
          <cell r="B10771" t="str">
            <v>660</v>
          </cell>
          <cell r="C10771" t="str">
            <v>40</v>
          </cell>
          <cell r="D10771" t="str">
            <v>55</v>
          </cell>
          <cell r="E10771" t="str">
            <v>510</v>
          </cell>
          <cell r="F10771" t="str">
            <v>5100.15</v>
          </cell>
          <cell r="G10771" t="str">
            <v>Benefits Cell Phone Allowance</v>
          </cell>
          <cell r="H10771">
            <v>0</v>
          </cell>
          <cell r="I10771">
            <v>0</v>
          </cell>
          <cell r="J10771">
            <v>0</v>
          </cell>
          <cell r="K10771">
            <v>0</v>
          </cell>
          <cell r="L10771">
            <v>0</v>
          </cell>
          <cell r="M10771">
            <v>0</v>
          </cell>
          <cell r="N10771">
            <v>0</v>
          </cell>
          <cell r="O10771" t="str">
            <v>+++</v>
          </cell>
        </row>
        <row r="10772">
          <cell r="A10772" t="str">
            <v>660.40.55.510-5100.16</v>
          </cell>
          <cell r="B10772" t="str">
            <v>660</v>
          </cell>
          <cell r="C10772" t="str">
            <v>40</v>
          </cell>
          <cell r="D10772" t="str">
            <v>55</v>
          </cell>
          <cell r="E10772" t="str">
            <v>510</v>
          </cell>
          <cell r="F10772" t="str">
            <v>5100.16</v>
          </cell>
          <cell r="G10772" t="str">
            <v>Benefits 1959 Survivor Retirement</v>
          </cell>
          <cell r="H10772">
            <v>0</v>
          </cell>
          <cell r="I10772">
            <v>0</v>
          </cell>
          <cell r="J10772">
            <v>0</v>
          </cell>
          <cell r="K10772">
            <v>0</v>
          </cell>
          <cell r="L10772">
            <v>0</v>
          </cell>
          <cell r="M10772">
            <v>0</v>
          </cell>
          <cell r="N10772">
            <v>0</v>
          </cell>
          <cell r="O10772" t="str">
            <v>+++</v>
          </cell>
        </row>
        <row r="10773">
          <cell r="A10773" t="str">
            <v>660.40.55.510-5100.17</v>
          </cell>
          <cell r="B10773" t="str">
            <v>660</v>
          </cell>
          <cell r="C10773" t="str">
            <v>40</v>
          </cell>
          <cell r="D10773" t="str">
            <v>55</v>
          </cell>
          <cell r="E10773" t="str">
            <v>510</v>
          </cell>
          <cell r="F10773" t="str">
            <v>5100.17</v>
          </cell>
          <cell r="G10773" t="str">
            <v>Benefits Other Post Employment Benefits</v>
          </cell>
          <cell r="H10773">
            <v>2025</v>
          </cell>
          <cell r="I10773">
            <v>0</v>
          </cell>
          <cell r="J10773">
            <v>2025</v>
          </cell>
          <cell r="K10773">
            <v>0</v>
          </cell>
          <cell r="L10773">
            <v>0</v>
          </cell>
          <cell r="M10773">
            <v>402</v>
          </cell>
          <cell r="N10773">
            <v>1623</v>
          </cell>
          <cell r="O10773">
            <v>0.2</v>
          </cell>
        </row>
        <row r="10774">
          <cell r="A10774" t="str">
            <v>660.40.60.520-5000.01</v>
          </cell>
          <cell r="B10774" t="str">
            <v>660</v>
          </cell>
          <cell r="C10774" t="str">
            <v>40</v>
          </cell>
          <cell r="D10774" t="str">
            <v>60</v>
          </cell>
          <cell r="E10774" t="str">
            <v>520</v>
          </cell>
          <cell r="F10774" t="str">
            <v>5000.01</v>
          </cell>
          <cell r="G10774" t="str">
            <v>Salaries Regular</v>
          </cell>
          <cell r="H10774">
            <v>0</v>
          </cell>
          <cell r="I10774">
            <v>0</v>
          </cell>
          <cell r="J10774">
            <v>0</v>
          </cell>
          <cell r="K10774">
            <v>0</v>
          </cell>
          <cell r="L10774">
            <v>0</v>
          </cell>
          <cell r="M10774">
            <v>777.59</v>
          </cell>
          <cell r="N10774">
            <v>-777.59</v>
          </cell>
          <cell r="O10774" t="str">
            <v>+++</v>
          </cell>
        </row>
        <row r="10775">
          <cell r="A10775" t="str">
            <v>660.40.60.520-5000.02</v>
          </cell>
          <cell r="B10775" t="str">
            <v>660</v>
          </cell>
          <cell r="C10775" t="str">
            <v>40</v>
          </cell>
          <cell r="D10775" t="str">
            <v>60</v>
          </cell>
          <cell r="E10775" t="str">
            <v>520</v>
          </cell>
          <cell r="F10775" t="str">
            <v>5000.02</v>
          </cell>
          <cell r="G10775" t="str">
            <v>Salaries Part Time</v>
          </cell>
          <cell r="H10775">
            <v>0</v>
          </cell>
          <cell r="I10775">
            <v>0</v>
          </cell>
          <cell r="J10775">
            <v>0</v>
          </cell>
          <cell r="K10775">
            <v>0</v>
          </cell>
          <cell r="L10775">
            <v>0</v>
          </cell>
          <cell r="M10775">
            <v>0</v>
          </cell>
          <cell r="N10775">
            <v>0</v>
          </cell>
          <cell r="O10775" t="str">
            <v>+++</v>
          </cell>
        </row>
        <row r="10776">
          <cell r="A10776" t="str">
            <v>660.40.60.520-5000.03</v>
          </cell>
          <cell r="B10776" t="str">
            <v>660</v>
          </cell>
          <cell r="C10776" t="str">
            <v>40</v>
          </cell>
          <cell r="D10776" t="str">
            <v>60</v>
          </cell>
          <cell r="E10776" t="str">
            <v>520</v>
          </cell>
          <cell r="F10776" t="str">
            <v>5000.03</v>
          </cell>
          <cell r="G10776" t="str">
            <v>Salaries Overtime</v>
          </cell>
          <cell r="H10776">
            <v>0</v>
          </cell>
          <cell r="I10776">
            <v>0</v>
          </cell>
          <cell r="J10776">
            <v>0</v>
          </cell>
          <cell r="K10776">
            <v>0</v>
          </cell>
          <cell r="L10776">
            <v>0</v>
          </cell>
          <cell r="M10776">
            <v>0</v>
          </cell>
          <cell r="N10776">
            <v>0</v>
          </cell>
          <cell r="O10776" t="str">
            <v>+++</v>
          </cell>
        </row>
        <row r="10777">
          <cell r="A10777" t="str">
            <v>660.40.60.520-5000.04</v>
          </cell>
          <cell r="B10777" t="str">
            <v>660</v>
          </cell>
          <cell r="C10777" t="str">
            <v>40</v>
          </cell>
          <cell r="D10777" t="str">
            <v>60</v>
          </cell>
          <cell r="E10777" t="str">
            <v>520</v>
          </cell>
          <cell r="F10777" t="str">
            <v>5000.04</v>
          </cell>
          <cell r="G10777" t="str">
            <v>Salaries Holiday Pay</v>
          </cell>
          <cell r="H10777">
            <v>0</v>
          </cell>
          <cell r="I10777">
            <v>0</v>
          </cell>
          <cell r="J10777">
            <v>0</v>
          </cell>
          <cell r="K10777">
            <v>0</v>
          </cell>
          <cell r="L10777">
            <v>0</v>
          </cell>
          <cell r="M10777">
            <v>0</v>
          </cell>
          <cell r="N10777">
            <v>0</v>
          </cell>
          <cell r="O10777" t="str">
            <v>+++</v>
          </cell>
        </row>
        <row r="10778">
          <cell r="A10778" t="str">
            <v>660.40.60.520-5000.05</v>
          </cell>
          <cell r="B10778" t="str">
            <v>660</v>
          </cell>
          <cell r="C10778" t="str">
            <v>40</v>
          </cell>
          <cell r="D10778" t="str">
            <v>60</v>
          </cell>
          <cell r="E10778" t="str">
            <v>520</v>
          </cell>
          <cell r="F10778" t="str">
            <v>5000.05</v>
          </cell>
          <cell r="G10778" t="str">
            <v>Salaries Duty Pay</v>
          </cell>
          <cell r="H10778">
            <v>0</v>
          </cell>
          <cell r="I10778">
            <v>0</v>
          </cell>
          <cell r="J10778">
            <v>0</v>
          </cell>
          <cell r="K10778">
            <v>0</v>
          </cell>
          <cell r="L10778">
            <v>0</v>
          </cell>
          <cell r="M10778">
            <v>0</v>
          </cell>
          <cell r="N10778">
            <v>0</v>
          </cell>
          <cell r="O10778" t="str">
            <v>+++</v>
          </cell>
        </row>
        <row r="10779">
          <cell r="A10779" t="str">
            <v>660.40.60.520-5000.06</v>
          </cell>
          <cell r="B10779" t="str">
            <v>660</v>
          </cell>
          <cell r="C10779" t="str">
            <v>40</v>
          </cell>
          <cell r="D10779" t="str">
            <v>60</v>
          </cell>
          <cell r="E10779" t="str">
            <v>520</v>
          </cell>
          <cell r="F10779" t="str">
            <v>5000.06</v>
          </cell>
          <cell r="G10779" t="str">
            <v>Salaries Out of Class</v>
          </cell>
          <cell r="H10779">
            <v>0</v>
          </cell>
          <cell r="I10779">
            <v>0</v>
          </cell>
          <cell r="J10779">
            <v>0</v>
          </cell>
          <cell r="K10779">
            <v>0</v>
          </cell>
          <cell r="L10779">
            <v>0</v>
          </cell>
          <cell r="M10779">
            <v>0</v>
          </cell>
          <cell r="N10779">
            <v>0</v>
          </cell>
          <cell r="O10779" t="str">
            <v>+++</v>
          </cell>
        </row>
        <row r="10780">
          <cell r="A10780" t="str">
            <v>660.40.60.520-5000.07</v>
          </cell>
          <cell r="B10780" t="str">
            <v>660</v>
          </cell>
          <cell r="C10780" t="str">
            <v>40</v>
          </cell>
          <cell r="D10780" t="str">
            <v>60</v>
          </cell>
          <cell r="E10780" t="str">
            <v>520</v>
          </cell>
          <cell r="F10780" t="str">
            <v>5000.07</v>
          </cell>
          <cell r="G10780" t="str">
            <v>Salaries Admin Leave Pay</v>
          </cell>
          <cell r="H10780">
            <v>0</v>
          </cell>
          <cell r="I10780">
            <v>0</v>
          </cell>
          <cell r="J10780">
            <v>0</v>
          </cell>
          <cell r="K10780">
            <v>0</v>
          </cell>
          <cell r="L10780">
            <v>0</v>
          </cell>
          <cell r="M10780">
            <v>0</v>
          </cell>
          <cell r="N10780">
            <v>0</v>
          </cell>
          <cell r="O10780" t="str">
            <v>+++</v>
          </cell>
        </row>
        <row r="10781">
          <cell r="A10781" t="str">
            <v>660.40.60.520-5000.08</v>
          </cell>
          <cell r="B10781" t="str">
            <v>660</v>
          </cell>
          <cell r="C10781" t="str">
            <v>40</v>
          </cell>
          <cell r="D10781" t="str">
            <v>60</v>
          </cell>
          <cell r="E10781" t="str">
            <v>520</v>
          </cell>
          <cell r="F10781" t="str">
            <v>5000.08</v>
          </cell>
          <cell r="G10781" t="str">
            <v>Salaries Longevity Pay</v>
          </cell>
          <cell r="H10781">
            <v>0</v>
          </cell>
          <cell r="I10781">
            <v>0</v>
          </cell>
          <cell r="J10781">
            <v>0</v>
          </cell>
          <cell r="K10781">
            <v>0</v>
          </cell>
          <cell r="L10781">
            <v>0</v>
          </cell>
          <cell r="M10781">
            <v>0</v>
          </cell>
          <cell r="N10781">
            <v>0</v>
          </cell>
          <cell r="O10781" t="str">
            <v>+++</v>
          </cell>
        </row>
        <row r="10782">
          <cell r="A10782" t="str">
            <v>660.40.60.520-5000.09</v>
          </cell>
          <cell r="B10782" t="str">
            <v>660</v>
          </cell>
          <cell r="C10782" t="str">
            <v>40</v>
          </cell>
          <cell r="D10782" t="str">
            <v>60</v>
          </cell>
          <cell r="E10782" t="str">
            <v>520</v>
          </cell>
          <cell r="F10782" t="str">
            <v>5000.09</v>
          </cell>
          <cell r="G10782" t="str">
            <v>Salaries Mutual Aid Overtime</v>
          </cell>
          <cell r="H10782">
            <v>0</v>
          </cell>
          <cell r="I10782">
            <v>0</v>
          </cell>
          <cell r="J10782">
            <v>0</v>
          </cell>
          <cell r="K10782">
            <v>0</v>
          </cell>
          <cell r="L10782">
            <v>0</v>
          </cell>
          <cell r="M10782">
            <v>0</v>
          </cell>
          <cell r="N10782">
            <v>0</v>
          </cell>
          <cell r="O10782" t="str">
            <v>+++</v>
          </cell>
        </row>
        <row r="10783">
          <cell r="A10783" t="str">
            <v>660.40.60.520-5000.10</v>
          </cell>
          <cell r="B10783" t="str">
            <v>660</v>
          </cell>
          <cell r="C10783" t="str">
            <v>40</v>
          </cell>
          <cell r="D10783" t="str">
            <v>60</v>
          </cell>
          <cell r="E10783" t="str">
            <v>520</v>
          </cell>
          <cell r="F10783" t="str">
            <v>5000.10</v>
          </cell>
          <cell r="G10783" t="str">
            <v>Salaries Furloughs</v>
          </cell>
          <cell r="H10783">
            <v>0</v>
          </cell>
          <cell r="I10783">
            <v>0</v>
          </cell>
          <cell r="J10783">
            <v>0</v>
          </cell>
          <cell r="K10783">
            <v>0</v>
          </cell>
          <cell r="L10783">
            <v>0</v>
          </cell>
          <cell r="M10783">
            <v>0</v>
          </cell>
          <cell r="N10783">
            <v>0</v>
          </cell>
          <cell r="O10783" t="str">
            <v>+++</v>
          </cell>
        </row>
        <row r="10784">
          <cell r="A10784" t="str">
            <v>660.40.60.520-5000.11</v>
          </cell>
          <cell r="B10784" t="str">
            <v>660</v>
          </cell>
          <cell r="C10784" t="str">
            <v>40</v>
          </cell>
          <cell r="D10784" t="str">
            <v>60</v>
          </cell>
          <cell r="E10784" t="str">
            <v>520</v>
          </cell>
          <cell r="F10784" t="str">
            <v>5000.11</v>
          </cell>
          <cell r="G10784" t="str">
            <v>Salaries Worker's Comp</v>
          </cell>
          <cell r="H10784">
            <v>0</v>
          </cell>
          <cell r="I10784">
            <v>0</v>
          </cell>
          <cell r="J10784">
            <v>0</v>
          </cell>
          <cell r="K10784">
            <v>0</v>
          </cell>
          <cell r="L10784">
            <v>0</v>
          </cell>
          <cell r="M10784">
            <v>0</v>
          </cell>
          <cell r="N10784">
            <v>0</v>
          </cell>
          <cell r="O10784" t="str">
            <v>+++</v>
          </cell>
        </row>
        <row r="10785">
          <cell r="A10785" t="str">
            <v>660.40.60.520-5000.12</v>
          </cell>
          <cell r="B10785" t="str">
            <v>660</v>
          </cell>
          <cell r="C10785" t="str">
            <v>40</v>
          </cell>
          <cell r="D10785" t="str">
            <v>60</v>
          </cell>
          <cell r="E10785" t="str">
            <v>520</v>
          </cell>
          <cell r="F10785" t="str">
            <v>5000.12</v>
          </cell>
          <cell r="G10785" t="str">
            <v>Salaries Compensated Absences</v>
          </cell>
          <cell r="H10785">
            <v>0</v>
          </cell>
          <cell r="I10785">
            <v>0</v>
          </cell>
          <cell r="J10785">
            <v>0</v>
          </cell>
          <cell r="K10785">
            <v>0</v>
          </cell>
          <cell r="L10785">
            <v>0</v>
          </cell>
          <cell r="M10785">
            <v>0</v>
          </cell>
          <cell r="N10785">
            <v>0</v>
          </cell>
          <cell r="O10785" t="str">
            <v>+++</v>
          </cell>
        </row>
        <row r="10786">
          <cell r="A10786" t="str">
            <v>660.40.60.520-5000.99</v>
          </cell>
          <cell r="B10786" t="str">
            <v>660</v>
          </cell>
          <cell r="C10786" t="str">
            <v>40</v>
          </cell>
          <cell r="D10786" t="str">
            <v>60</v>
          </cell>
          <cell r="E10786" t="str">
            <v>520</v>
          </cell>
          <cell r="F10786" t="str">
            <v>5000.99</v>
          </cell>
          <cell r="G10786" t="str">
            <v>Salaries New Personnel Requests</v>
          </cell>
          <cell r="H10786">
            <v>0</v>
          </cell>
          <cell r="I10786">
            <v>0</v>
          </cell>
          <cell r="J10786">
            <v>0</v>
          </cell>
          <cell r="K10786">
            <v>0</v>
          </cell>
          <cell r="L10786">
            <v>0</v>
          </cell>
          <cell r="M10786">
            <v>0</v>
          </cell>
          <cell r="N10786">
            <v>0</v>
          </cell>
          <cell r="O10786" t="str">
            <v>+++</v>
          </cell>
        </row>
        <row r="10787">
          <cell r="A10787" t="str">
            <v>660.40.60.520-5100.00</v>
          </cell>
          <cell r="B10787" t="str">
            <v>660</v>
          </cell>
          <cell r="C10787" t="str">
            <v>40</v>
          </cell>
          <cell r="D10787" t="str">
            <v>60</v>
          </cell>
          <cell r="E10787" t="str">
            <v>520</v>
          </cell>
          <cell r="F10787" t="str">
            <v>5100.00</v>
          </cell>
          <cell r="G10787" t="str">
            <v>Benefits PERS Pool Liability</v>
          </cell>
          <cell r="H10787">
            <v>0</v>
          </cell>
          <cell r="I10787">
            <v>0</v>
          </cell>
          <cell r="J10787">
            <v>0</v>
          </cell>
          <cell r="K10787">
            <v>0</v>
          </cell>
          <cell r="L10787">
            <v>0</v>
          </cell>
          <cell r="M10787">
            <v>162.55000000000001</v>
          </cell>
          <cell r="N10787">
            <v>-162.55000000000001</v>
          </cell>
          <cell r="O10787" t="str">
            <v>+++</v>
          </cell>
        </row>
        <row r="10788">
          <cell r="A10788" t="str">
            <v>660.40.60.520-5100.01</v>
          </cell>
          <cell r="B10788" t="str">
            <v>660</v>
          </cell>
          <cell r="C10788" t="str">
            <v>40</v>
          </cell>
          <cell r="D10788" t="str">
            <v>60</v>
          </cell>
          <cell r="E10788" t="str">
            <v>520</v>
          </cell>
          <cell r="F10788" t="str">
            <v>5100.01</v>
          </cell>
          <cell r="G10788" t="str">
            <v>Benefits Retirement</v>
          </cell>
          <cell r="H10788">
            <v>0</v>
          </cell>
          <cell r="I10788">
            <v>0</v>
          </cell>
          <cell r="J10788">
            <v>0</v>
          </cell>
          <cell r="K10788">
            <v>0</v>
          </cell>
          <cell r="L10788">
            <v>0</v>
          </cell>
          <cell r="M10788">
            <v>91.38</v>
          </cell>
          <cell r="N10788">
            <v>-91.38</v>
          </cell>
          <cell r="O10788" t="str">
            <v>+++</v>
          </cell>
        </row>
        <row r="10789">
          <cell r="A10789" t="str">
            <v>660.40.60.520-5100.02</v>
          </cell>
          <cell r="B10789" t="str">
            <v>660</v>
          </cell>
          <cell r="C10789" t="str">
            <v>40</v>
          </cell>
          <cell r="D10789" t="str">
            <v>60</v>
          </cell>
          <cell r="E10789" t="str">
            <v>520</v>
          </cell>
          <cell r="F10789" t="str">
            <v>5100.02</v>
          </cell>
          <cell r="G10789" t="str">
            <v>Benefits Health Insurance</v>
          </cell>
          <cell r="H10789">
            <v>0</v>
          </cell>
          <cell r="I10789">
            <v>0</v>
          </cell>
          <cell r="J10789">
            <v>0</v>
          </cell>
          <cell r="K10789">
            <v>0</v>
          </cell>
          <cell r="L10789">
            <v>0</v>
          </cell>
          <cell r="M10789">
            <v>285.06</v>
          </cell>
          <cell r="N10789">
            <v>-285.06</v>
          </cell>
          <cell r="O10789" t="str">
            <v>+++</v>
          </cell>
        </row>
        <row r="10790">
          <cell r="A10790" t="str">
            <v>660.40.60.520-5100.03</v>
          </cell>
          <cell r="B10790" t="str">
            <v>660</v>
          </cell>
          <cell r="C10790" t="str">
            <v>40</v>
          </cell>
          <cell r="D10790" t="str">
            <v>60</v>
          </cell>
          <cell r="E10790" t="str">
            <v>520</v>
          </cell>
          <cell r="F10790" t="str">
            <v>5100.03</v>
          </cell>
          <cell r="G10790" t="str">
            <v>Benefits Dental Insurance</v>
          </cell>
          <cell r="H10790">
            <v>0</v>
          </cell>
          <cell r="I10790">
            <v>0</v>
          </cell>
          <cell r="J10790">
            <v>0</v>
          </cell>
          <cell r="K10790">
            <v>0</v>
          </cell>
          <cell r="L10790">
            <v>0</v>
          </cell>
          <cell r="M10790">
            <v>18.239999999999998</v>
          </cell>
          <cell r="N10790">
            <v>-18.239999999999998</v>
          </cell>
          <cell r="O10790" t="str">
            <v>+++</v>
          </cell>
        </row>
        <row r="10791">
          <cell r="A10791" t="str">
            <v>660.40.60.520-5100.04</v>
          </cell>
          <cell r="B10791" t="str">
            <v>660</v>
          </cell>
          <cell r="C10791" t="str">
            <v>40</v>
          </cell>
          <cell r="D10791" t="str">
            <v>60</v>
          </cell>
          <cell r="E10791" t="str">
            <v>520</v>
          </cell>
          <cell r="F10791" t="str">
            <v>5100.04</v>
          </cell>
          <cell r="G10791" t="str">
            <v>Benefits Vision Insurance</v>
          </cell>
          <cell r="H10791">
            <v>0</v>
          </cell>
          <cell r="I10791">
            <v>0</v>
          </cell>
          <cell r="J10791">
            <v>0</v>
          </cell>
          <cell r="K10791">
            <v>0</v>
          </cell>
          <cell r="L10791">
            <v>0</v>
          </cell>
          <cell r="M10791">
            <v>3</v>
          </cell>
          <cell r="N10791">
            <v>-3</v>
          </cell>
          <cell r="O10791" t="str">
            <v>+++</v>
          </cell>
        </row>
        <row r="10792">
          <cell r="A10792" t="str">
            <v>660.40.60.520-5100.05</v>
          </cell>
          <cell r="B10792" t="str">
            <v>660</v>
          </cell>
          <cell r="C10792" t="str">
            <v>40</v>
          </cell>
          <cell r="D10792" t="str">
            <v>60</v>
          </cell>
          <cell r="E10792" t="str">
            <v>520</v>
          </cell>
          <cell r="F10792" t="str">
            <v>5100.05</v>
          </cell>
          <cell r="G10792" t="str">
            <v>Benefits Life Insurance</v>
          </cell>
          <cell r="H10792">
            <v>0</v>
          </cell>
          <cell r="I10792">
            <v>0</v>
          </cell>
          <cell r="J10792">
            <v>0</v>
          </cell>
          <cell r="K10792">
            <v>0</v>
          </cell>
          <cell r="L10792">
            <v>0</v>
          </cell>
          <cell r="M10792">
            <v>0.26</v>
          </cell>
          <cell r="N10792">
            <v>-0.26</v>
          </cell>
          <cell r="O10792" t="str">
            <v>+++</v>
          </cell>
        </row>
        <row r="10793">
          <cell r="A10793" t="str">
            <v>660.40.60.520-5100.06</v>
          </cell>
          <cell r="B10793" t="str">
            <v>660</v>
          </cell>
          <cell r="C10793" t="str">
            <v>40</v>
          </cell>
          <cell r="D10793" t="str">
            <v>60</v>
          </cell>
          <cell r="E10793" t="str">
            <v>520</v>
          </cell>
          <cell r="F10793" t="str">
            <v>5100.06</v>
          </cell>
          <cell r="G10793" t="str">
            <v>Benefits Worker's Comp</v>
          </cell>
          <cell r="H10793">
            <v>0</v>
          </cell>
          <cell r="I10793">
            <v>0</v>
          </cell>
          <cell r="J10793">
            <v>0</v>
          </cell>
          <cell r="K10793">
            <v>0</v>
          </cell>
          <cell r="L10793">
            <v>0</v>
          </cell>
          <cell r="M10793">
            <v>0</v>
          </cell>
          <cell r="N10793">
            <v>0</v>
          </cell>
          <cell r="O10793" t="str">
            <v>+++</v>
          </cell>
        </row>
        <row r="10794">
          <cell r="A10794" t="str">
            <v>660.40.60.520-5100.07</v>
          </cell>
          <cell r="B10794" t="str">
            <v>660</v>
          </cell>
          <cell r="C10794" t="str">
            <v>40</v>
          </cell>
          <cell r="D10794" t="str">
            <v>60</v>
          </cell>
          <cell r="E10794" t="str">
            <v>520</v>
          </cell>
          <cell r="F10794" t="str">
            <v>5100.07</v>
          </cell>
          <cell r="G10794" t="str">
            <v>Benefits Long Term Disability</v>
          </cell>
          <cell r="H10794">
            <v>0</v>
          </cell>
          <cell r="I10794">
            <v>0</v>
          </cell>
          <cell r="J10794">
            <v>0</v>
          </cell>
          <cell r="K10794">
            <v>0</v>
          </cell>
          <cell r="L10794">
            <v>0</v>
          </cell>
          <cell r="M10794">
            <v>3.56</v>
          </cell>
          <cell r="N10794">
            <v>-3.56</v>
          </cell>
          <cell r="O10794" t="str">
            <v>+++</v>
          </cell>
        </row>
        <row r="10795">
          <cell r="A10795" t="str">
            <v>660.40.60.520-5100.08</v>
          </cell>
          <cell r="B10795" t="str">
            <v>660</v>
          </cell>
          <cell r="C10795" t="str">
            <v>40</v>
          </cell>
          <cell r="D10795" t="str">
            <v>60</v>
          </cell>
          <cell r="E10795" t="str">
            <v>520</v>
          </cell>
          <cell r="F10795" t="str">
            <v>5100.08</v>
          </cell>
          <cell r="G10795" t="str">
            <v>Benefits Deferred Compensation</v>
          </cell>
          <cell r="H10795">
            <v>0</v>
          </cell>
          <cell r="I10795">
            <v>0</v>
          </cell>
          <cell r="J10795">
            <v>0</v>
          </cell>
          <cell r="K10795">
            <v>0</v>
          </cell>
          <cell r="L10795">
            <v>0</v>
          </cell>
          <cell r="M10795">
            <v>370.27</v>
          </cell>
          <cell r="N10795">
            <v>-370.27</v>
          </cell>
          <cell r="O10795" t="str">
            <v>+++</v>
          </cell>
        </row>
        <row r="10796">
          <cell r="A10796" t="str">
            <v>660.40.60.520-5100.09</v>
          </cell>
          <cell r="B10796" t="str">
            <v>660</v>
          </cell>
          <cell r="C10796" t="str">
            <v>40</v>
          </cell>
          <cell r="D10796" t="str">
            <v>60</v>
          </cell>
          <cell r="E10796" t="str">
            <v>520</v>
          </cell>
          <cell r="F10796" t="str">
            <v>5100.09</v>
          </cell>
          <cell r="G10796" t="str">
            <v>Benefits Unemployment Insurance</v>
          </cell>
          <cell r="H10796">
            <v>0</v>
          </cell>
          <cell r="I10796">
            <v>0</v>
          </cell>
          <cell r="J10796">
            <v>0</v>
          </cell>
          <cell r="K10796">
            <v>0</v>
          </cell>
          <cell r="L10796">
            <v>0</v>
          </cell>
          <cell r="M10796">
            <v>0</v>
          </cell>
          <cell r="N10796">
            <v>0</v>
          </cell>
          <cell r="O10796" t="str">
            <v>+++</v>
          </cell>
        </row>
        <row r="10797">
          <cell r="A10797" t="str">
            <v>660.40.60.520-5100.10</v>
          </cell>
          <cell r="B10797" t="str">
            <v>660</v>
          </cell>
          <cell r="C10797" t="str">
            <v>40</v>
          </cell>
          <cell r="D10797" t="str">
            <v>60</v>
          </cell>
          <cell r="E10797" t="str">
            <v>520</v>
          </cell>
          <cell r="F10797" t="str">
            <v>5100.10</v>
          </cell>
          <cell r="G10797" t="str">
            <v>Benefits Uniform Allowance</v>
          </cell>
          <cell r="H10797">
            <v>0</v>
          </cell>
          <cell r="I10797">
            <v>0</v>
          </cell>
          <cell r="J10797">
            <v>0</v>
          </cell>
          <cell r="K10797">
            <v>0</v>
          </cell>
          <cell r="L10797">
            <v>0</v>
          </cell>
          <cell r="M10797">
            <v>0</v>
          </cell>
          <cell r="N10797">
            <v>0</v>
          </cell>
          <cell r="O10797" t="str">
            <v>+++</v>
          </cell>
        </row>
        <row r="10798">
          <cell r="A10798" t="str">
            <v>660.40.60.520-5100.11</v>
          </cell>
          <cell r="B10798" t="str">
            <v>660</v>
          </cell>
          <cell r="C10798" t="str">
            <v>40</v>
          </cell>
          <cell r="D10798" t="str">
            <v>60</v>
          </cell>
          <cell r="E10798" t="str">
            <v>520</v>
          </cell>
          <cell r="F10798" t="str">
            <v>5100.11</v>
          </cell>
          <cell r="G10798" t="str">
            <v>Benefits Medicare</v>
          </cell>
          <cell r="H10798">
            <v>0</v>
          </cell>
          <cell r="I10798">
            <v>0</v>
          </cell>
          <cell r="J10798">
            <v>0</v>
          </cell>
          <cell r="K10798">
            <v>0</v>
          </cell>
          <cell r="L10798">
            <v>0</v>
          </cell>
          <cell r="M10798">
            <v>11.83</v>
          </cell>
          <cell r="N10798">
            <v>-11.83</v>
          </cell>
          <cell r="O10798" t="str">
            <v>+++</v>
          </cell>
        </row>
        <row r="10799">
          <cell r="A10799" t="str">
            <v>660.40.60.520-5100.12</v>
          </cell>
          <cell r="B10799" t="str">
            <v>660</v>
          </cell>
          <cell r="C10799" t="str">
            <v>40</v>
          </cell>
          <cell r="D10799" t="str">
            <v>60</v>
          </cell>
          <cell r="E10799" t="str">
            <v>520</v>
          </cell>
          <cell r="F10799" t="str">
            <v>5100.12</v>
          </cell>
          <cell r="G10799" t="str">
            <v>Benefits Annual Physical Exam</v>
          </cell>
          <cell r="H10799">
            <v>0</v>
          </cell>
          <cell r="I10799">
            <v>0</v>
          </cell>
          <cell r="J10799">
            <v>0</v>
          </cell>
          <cell r="K10799">
            <v>0</v>
          </cell>
          <cell r="L10799">
            <v>0</v>
          </cell>
          <cell r="M10799">
            <v>0</v>
          </cell>
          <cell r="N10799">
            <v>0</v>
          </cell>
          <cell r="O10799" t="str">
            <v>+++</v>
          </cell>
        </row>
        <row r="10800">
          <cell r="A10800" t="str">
            <v>660.40.60.520-5100.13</v>
          </cell>
          <cell r="B10800" t="str">
            <v>660</v>
          </cell>
          <cell r="C10800" t="str">
            <v>40</v>
          </cell>
          <cell r="D10800" t="str">
            <v>60</v>
          </cell>
          <cell r="E10800" t="str">
            <v>520</v>
          </cell>
          <cell r="F10800" t="str">
            <v>5100.13</v>
          </cell>
          <cell r="G10800" t="str">
            <v>Benefits Employee Assistance Program</v>
          </cell>
          <cell r="H10800">
            <v>0</v>
          </cell>
          <cell r="I10800">
            <v>0</v>
          </cell>
          <cell r="J10800">
            <v>0</v>
          </cell>
          <cell r="K10800">
            <v>0</v>
          </cell>
          <cell r="L10800">
            <v>0</v>
          </cell>
          <cell r="M10800">
            <v>0</v>
          </cell>
          <cell r="N10800">
            <v>0</v>
          </cell>
          <cell r="O10800" t="str">
            <v>+++</v>
          </cell>
        </row>
        <row r="10801">
          <cell r="A10801" t="str">
            <v>660.40.60.520-5100.14</v>
          </cell>
          <cell r="B10801" t="str">
            <v>660</v>
          </cell>
          <cell r="C10801" t="str">
            <v>40</v>
          </cell>
          <cell r="D10801" t="str">
            <v>60</v>
          </cell>
          <cell r="E10801" t="str">
            <v>520</v>
          </cell>
          <cell r="F10801" t="str">
            <v>5100.14</v>
          </cell>
          <cell r="G10801" t="str">
            <v>Benefits PPE</v>
          </cell>
          <cell r="H10801">
            <v>0</v>
          </cell>
          <cell r="I10801">
            <v>0</v>
          </cell>
          <cell r="J10801">
            <v>0</v>
          </cell>
          <cell r="K10801">
            <v>0</v>
          </cell>
          <cell r="L10801">
            <v>0</v>
          </cell>
          <cell r="M10801">
            <v>0</v>
          </cell>
          <cell r="N10801">
            <v>0</v>
          </cell>
          <cell r="O10801" t="str">
            <v>+++</v>
          </cell>
        </row>
        <row r="10802">
          <cell r="A10802" t="str">
            <v>660.40.60.520-5100.15</v>
          </cell>
          <cell r="B10802" t="str">
            <v>660</v>
          </cell>
          <cell r="C10802" t="str">
            <v>40</v>
          </cell>
          <cell r="D10802" t="str">
            <v>60</v>
          </cell>
          <cell r="E10802" t="str">
            <v>520</v>
          </cell>
          <cell r="F10802" t="str">
            <v>5100.15</v>
          </cell>
          <cell r="G10802" t="str">
            <v>Benefits Cell Phone Allowance</v>
          </cell>
          <cell r="H10802">
            <v>0</v>
          </cell>
          <cell r="I10802">
            <v>0</v>
          </cell>
          <cell r="J10802">
            <v>0</v>
          </cell>
          <cell r="K10802">
            <v>0</v>
          </cell>
          <cell r="L10802">
            <v>0</v>
          </cell>
          <cell r="M10802">
            <v>0</v>
          </cell>
          <cell r="N10802">
            <v>0</v>
          </cell>
          <cell r="O10802" t="str">
            <v>+++</v>
          </cell>
        </row>
        <row r="10803">
          <cell r="A10803" t="str">
            <v>660.40.60.520-5100.16</v>
          </cell>
          <cell r="B10803" t="str">
            <v>660</v>
          </cell>
          <cell r="C10803" t="str">
            <v>40</v>
          </cell>
          <cell r="D10803" t="str">
            <v>60</v>
          </cell>
          <cell r="E10803" t="str">
            <v>520</v>
          </cell>
          <cell r="F10803" t="str">
            <v>5100.16</v>
          </cell>
          <cell r="G10803" t="str">
            <v>Benefits 1959 Survivor Retirement</v>
          </cell>
          <cell r="H10803">
            <v>0</v>
          </cell>
          <cell r="I10803">
            <v>0</v>
          </cell>
          <cell r="J10803">
            <v>0</v>
          </cell>
          <cell r="K10803">
            <v>0</v>
          </cell>
          <cell r="L10803">
            <v>0</v>
          </cell>
          <cell r="M10803">
            <v>0</v>
          </cell>
          <cell r="N10803">
            <v>0</v>
          </cell>
          <cell r="O10803" t="str">
            <v>+++</v>
          </cell>
        </row>
        <row r="10804">
          <cell r="A10804" t="str">
            <v>660.40.60.520-5100.17</v>
          </cell>
          <cell r="B10804" t="str">
            <v>660</v>
          </cell>
          <cell r="C10804" t="str">
            <v>40</v>
          </cell>
          <cell r="D10804" t="str">
            <v>60</v>
          </cell>
          <cell r="E10804" t="str">
            <v>520</v>
          </cell>
          <cell r="F10804" t="str">
            <v>5100.17</v>
          </cell>
          <cell r="G10804" t="str">
            <v>Benefits Other Post Employment Benefits</v>
          </cell>
          <cell r="H10804">
            <v>0</v>
          </cell>
          <cell r="I10804">
            <v>0</v>
          </cell>
          <cell r="J10804">
            <v>0</v>
          </cell>
          <cell r="K10804">
            <v>0</v>
          </cell>
          <cell r="L10804">
            <v>0</v>
          </cell>
          <cell r="M10804">
            <v>0</v>
          </cell>
          <cell r="N10804">
            <v>0</v>
          </cell>
          <cell r="O10804" t="str">
            <v>+++</v>
          </cell>
        </row>
        <row r="10805">
          <cell r="A10805" t="str">
            <v>660.40.60.520-6200.02</v>
          </cell>
          <cell r="B10805" t="str">
            <v>660</v>
          </cell>
          <cell r="C10805" t="str">
            <v>40</v>
          </cell>
          <cell r="D10805" t="str">
            <v>60</v>
          </cell>
          <cell r="E10805" t="str">
            <v>520</v>
          </cell>
          <cell r="F10805" t="str">
            <v>6200.02</v>
          </cell>
          <cell r="G10805" t="str">
            <v>Supplies Special Department</v>
          </cell>
          <cell r="H10805">
            <v>0</v>
          </cell>
          <cell r="I10805">
            <v>0</v>
          </cell>
          <cell r="J10805">
            <v>0</v>
          </cell>
          <cell r="K10805">
            <v>0</v>
          </cell>
          <cell r="L10805">
            <v>0</v>
          </cell>
          <cell r="M10805">
            <v>0</v>
          </cell>
          <cell r="N10805">
            <v>0</v>
          </cell>
          <cell r="O10805" t="str">
            <v>+++</v>
          </cell>
        </row>
        <row r="10806">
          <cell r="A10806" t="str">
            <v>660.40.60.520-6400.05</v>
          </cell>
          <cell r="B10806" t="str">
            <v>660</v>
          </cell>
          <cell r="C10806" t="str">
            <v>40</v>
          </cell>
          <cell r="D10806" t="str">
            <v>60</v>
          </cell>
          <cell r="E10806" t="str">
            <v>520</v>
          </cell>
          <cell r="F10806" t="str">
            <v>6400.05</v>
          </cell>
          <cell r="G10806" t="str">
            <v>Repairs &amp; Maintenance Vehicle</v>
          </cell>
          <cell r="H10806">
            <v>20000</v>
          </cell>
          <cell r="I10806">
            <v>0</v>
          </cell>
          <cell r="J10806">
            <v>20000</v>
          </cell>
          <cell r="K10806">
            <v>0</v>
          </cell>
          <cell r="L10806">
            <v>0</v>
          </cell>
          <cell r="M10806">
            <v>1653.88</v>
          </cell>
          <cell r="N10806">
            <v>18346.12</v>
          </cell>
          <cell r="O10806">
            <v>0.08</v>
          </cell>
        </row>
        <row r="10807">
          <cell r="A10807" t="str">
            <v>660.40.60.520-7000.03</v>
          </cell>
          <cell r="B10807" t="str">
            <v>660</v>
          </cell>
          <cell r="C10807" t="str">
            <v>40</v>
          </cell>
          <cell r="D10807" t="str">
            <v>60</v>
          </cell>
          <cell r="E10807" t="str">
            <v>520</v>
          </cell>
          <cell r="F10807" t="str">
            <v>7000.03</v>
          </cell>
          <cell r="G10807" t="str">
            <v>Capital Outlay Operations Equip-Minor</v>
          </cell>
          <cell r="H10807">
            <v>1134</v>
          </cell>
          <cell r="I10807">
            <v>0</v>
          </cell>
          <cell r="J10807">
            <v>1134</v>
          </cell>
          <cell r="K10807">
            <v>0</v>
          </cell>
          <cell r="L10807">
            <v>0</v>
          </cell>
          <cell r="M10807">
            <v>0</v>
          </cell>
          <cell r="N10807">
            <v>1134</v>
          </cell>
          <cell r="O10807">
            <v>0</v>
          </cell>
        </row>
        <row r="10808">
          <cell r="A10808" t="str">
            <v>660.40.60.520-7000.99</v>
          </cell>
          <cell r="B10808" t="str">
            <v>660</v>
          </cell>
          <cell r="C10808" t="str">
            <v>40</v>
          </cell>
          <cell r="D10808" t="str">
            <v>60</v>
          </cell>
          <cell r="E10808" t="str">
            <v>520</v>
          </cell>
          <cell r="F10808" t="str">
            <v>7000.99</v>
          </cell>
          <cell r="G10808" t="str">
            <v>Capital Outlay General</v>
          </cell>
          <cell r="H10808">
            <v>0</v>
          </cell>
          <cell r="I10808">
            <v>0</v>
          </cell>
          <cell r="J10808">
            <v>0</v>
          </cell>
          <cell r="K10808">
            <v>0</v>
          </cell>
          <cell r="L10808">
            <v>0</v>
          </cell>
          <cell r="M10808">
            <v>0</v>
          </cell>
          <cell r="N10808">
            <v>0</v>
          </cell>
          <cell r="O10808" t="str">
            <v>+++</v>
          </cell>
        </row>
        <row r="10809">
          <cell r="A10809" t="str">
            <v>660.40.60.530-5000.01</v>
          </cell>
          <cell r="B10809" t="str">
            <v>660</v>
          </cell>
          <cell r="C10809" t="str">
            <v>40</v>
          </cell>
          <cell r="D10809" t="str">
            <v>60</v>
          </cell>
          <cell r="E10809" t="str">
            <v>530</v>
          </cell>
          <cell r="F10809" t="str">
            <v>5000.01</v>
          </cell>
          <cell r="G10809" t="str">
            <v>Salaries Regular</v>
          </cell>
          <cell r="H10809">
            <v>0</v>
          </cell>
          <cell r="I10809">
            <v>0</v>
          </cell>
          <cell r="J10809">
            <v>0</v>
          </cell>
          <cell r="K10809">
            <v>0</v>
          </cell>
          <cell r="L10809">
            <v>0</v>
          </cell>
          <cell r="M10809">
            <v>72556.899999999994</v>
          </cell>
          <cell r="N10809">
            <v>-72556.899999999994</v>
          </cell>
          <cell r="O10809" t="str">
            <v>+++</v>
          </cell>
        </row>
        <row r="10810">
          <cell r="A10810" t="str">
            <v>660.40.60.530-5000.02</v>
          </cell>
          <cell r="B10810" t="str">
            <v>660</v>
          </cell>
          <cell r="C10810" t="str">
            <v>40</v>
          </cell>
          <cell r="D10810" t="str">
            <v>60</v>
          </cell>
          <cell r="E10810" t="str">
            <v>530</v>
          </cell>
          <cell r="F10810" t="str">
            <v>5000.02</v>
          </cell>
          <cell r="G10810" t="str">
            <v>Salaries Part Time</v>
          </cell>
          <cell r="H10810">
            <v>0</v>
          </cell>
          <cell r="I10810">
            <v>0</v>
          </cell>
          <cell r="J10810">
            <v>0</v>
          </cell>
          <cell r="K10810">
            <v>0</v>
          </cell>
          <cell r="L10810">
            <v>0</v>
          </cell>
          <cell r="M10810">
            <v>0</v>
          </cell>
          <cell r="N10810">
            <v>0</v>
          </cell>
          <cell r="O10810" t="str">
            <v>+++</v>
          </cell>
        </row>
        <row r="10811">
          <cell r="A10811" t="str">
            <v>660.40.60.530-5000.03</v>
          </cell>
          <cell r="B10811" t="str">
            <v>660</v>
          </cell>
          <cell r="C10811" t="str">
            <v>40</v>
          </cell>
          <cell r="D10811" t="str">
            <v>60</v>
          </cell>
          <cell r="E10811" t="str">
            <v>530</v>
          </cell>
          <cell r="F10811" t="str">
            <v>5000.03</v>
          </cell>
          <cell r="G10811" t="str">
            <v>Salaries Overtime</v>
          </cell>
          <cell r="H10811">
            <v>5100</v>
          </cell>
          <cell r="I10811">
            <v>0</v>
          </cell>
          <cell r="J10811">
            <v>5100</v>
          </cell>
          <cell r="K10811">
            <v>0</v>
          </cell>
          <cell r="L10811">
            <v>0</v>
          </cell>
          <cell r="M10811">
            <v>6.38</v>
          </cell>
          <cell r="N10811">
            <v>5093.62</v>
          </cell>
          <cell r="O10811">
            <v>0</v>
          </cell>
        </row>
        <row r="10812">
          <cell r="A10812" t="str">
            <v>660.40.60.530-5000.04</v>
          </cell>
          <cell r="B10812" t="str">
            <v>660</v>
          </cell>
          <cell r="C10812" t="str">
            <v>40</v>
          </cell>
          <cell r="D10812" t="str">
            <v>60</v>
          </cell>
          <cell r="E10812" t="str">
            <v>530</v>
          </cell>
          <cell r="F10812" t="str">
            <v>5000.04</v>
          </cell>
          <cell r="G10812" t="str">
            <v>Salaries Holiday Pay</v>
          </cell>
          <cell r="H10812">
            <v>0</v>
          </cell>
          <cell r="I10812">
            <v>0</v>
          </cell>
          <cell r="J10812">
            <v>0</v>
          </cell>
          <cell r="K10812">
            <v>0</v>
          </cell>
          <cell r="L10812">
            <v>0</v>
          </cell>
          <cell r="M10812">
            <v>0</v>
          </cell>
          <cell r="N10812">
            <v>0</v>
          </cell>
          <cell r="O10812" t="str">
            <v>+++</v>
          </cell>
        </row>
        <row r="10813">
          <cell r="A10813" t="str">
            <v>660.40.60.530-5000.05</v>
          </cell>
          <cell r="B10813" t="str">
            <v>660</v>
          </cell>
          <cell r="C10813" t="str">
            <v>40</v>
          </cell>
          <cell r="D10813" t="str">
            <v>60</v>
          </cell>
          <cell r="E10813" t="str">
            <v>530</v>
          </cell>
          <cell r="F10813" t="str">
            <v>5000.05</v>
          </cell>
          <cell r="G10813" t="str">
            <v>Salaries Duty Pay</v>
          </cell>
          <cell r="H10813">
            <v>0</v>
          </cell>
          <cell r="I10813">
            <v>0</v>
          </cell>
          <cell r="J10813">
            <v>0</v>
          </cell>
          <cell r="K10813">
            <v>0</v>
          </cell>
          <cell r="L10813">
            <v>0</v>
          </cell>
          <cell r="M10813">
            <v>0</v>
          </cell>
          <cell r="N10813">
            <v>0</v>
          </cell>
          <cell r="O10813" t="str">
            <v>+++</v>
          </cell>
        </row>
        <row r="10814">
          <cell r="A10814" t="str">
            <v>660.40.60.530-5000.06</v>
          </cell>
          <cell r="B10814" t="str">
            <v>660</v>
          </cell>
          <cell r="C10814" t="str">
            <v>40</v>
          </cell>
          <cell r="D10814" t="str">
            <v>60</v>
          </cell>
          <cell r="E10814" t="str">
            <v>530</v>
          </cell>
          <cell r="F10814" t="str">
            <v>5000.06</v>
          </cell>
          <cell r="G10814" t="str">
            <v>Salaries Out of Class</v>
          </cell>
          <cell r="H10814">
            <v>0</v>
          </cell>
          <cell r="I10814">
            <v>0</v>
          </cell>
          <cell r="J10814">
            <v>0</v>
          </cell>
          <cell r="K10814">
            <v>0</v>
          </cell>
          <cell r="L10814">
            <v>0</v>
          </cell>
          <cell r="M10814">
            <v>0</v>
          </cell>
          <cell r="N10814">
            <v>0</v>
          </cell>
          <cell r="O10814" t="str">
            <v>+++</v>
          </cell>
        </row>
        <row r="10815">
          <cell r="A10815" t="str">
            <v>660.40.60.530-5000.07</v>
          </cell>
          <cell r="B10815" t="str">
            <v>660</v>
          </cell>
          <cell r="C10815" t="str">
            <v>40</v>
          </cell>
          <cell r="D10815" t="str">
            <v>60</v>
          </cell>
          <cell r="E10815" t="str">
            <v>530</v>
          </cell>
          <cell r="F10815" t="str">
            <v>5000.07</v>
          </cell>
          <cell r="G10815" t="str">
            <v>Salaries Admin Leave Pay</v>
          </cell>
          <cell r="H10815">
            <v>0</v>
          </cell>
          <cell r="I10815">
            <v>0</v>
          </cell>
          <cell r="J10815">
            <v>0</v>
          </cell>
          <cell r="K10815">
            <v>0</v>
          </cell>
          <cell r="L10815">
            <v>0</v>
          </cell>
          <cell r="M10815">
            <v>0</v>
          </cell>
          <cell r="N10815">
            <v>0</v>
          </cell>
          <cell r="O10815" t="str">
            <v>+++</v>
          </cell>
        </row>
        <row r="10816">
          <cell r="A10816" t="str">
            <v>660.40.60.530-5000.08</v>
          </cell>
          <cell r="B10816" t="str">
            <v>660</v>
          </cell>
          <cell r="C10816" t="str">
            <v>40</v>
          </cell>
          <cell r="D10816" t="str">
            <v>60</v>
          </cell>
          <cell r="E10816" t="str">
            <v>530</v>
          </cell>
          <cell r="F10816" t="str">
            <v>5000.08</v>
          </cell>
          <cell r="G10816" t="str">
            <v>Salaries Longevity Pay</v>
          </cell>
          <cell r="H10816">
            <v>0</v>
          </cell>
          <cell r="I10816">
            <v>0</v>
          </cell>
          <cell r="J10816">
            <v>0</v>
          </cell>
          <cell r="K10816">
            <v>0</v>
          </cell>
          <cell r="L10816">
            <v>0</v>
          </cell>
          <cell r="M10816">
            <v>0</v>
          </cell>
          <cell r="N10816">
            <v>0</v>
          </cell>
          <cell r="O10816" t="str">
            <v>+++</v>
          </cell>
        </row>
        <row r="10817">
          <cell r="A10817" t="str">
            <v>660.40.60.530-5000.09</v>
          </cell>
          <cell r="B10817" t="str">
            <v>660</v>
          </cell>
          <cell r="C10817" t="str">
            <v>40</v>
          </cell>
          <cell r="D10817" t="str">
            <v>60</v>
          </cell>
          <cell r="E10817" t="str">
            <v>530</v>
          </cell>
          <cell r="F10817" t="str">
            <v>5000.09</v>
          </cell>
          <cell r="G10817" t="str">
            <v>Salaries Mutual Aid Overtime</v>
          </cell>
          <cell r="H10817">
            <v>0</v>
          </cell>
          <cell r="I10817">
            <v>0</v>
          </cell>
          <cell r="J10817">
            <v>0</v>
          </cell>
          <cell r="K10817">
            <v>0</v>
          </cell>
          <cell r="L10817">
            <v>0</v>
          </cell>
          <cell r="M10817">
            <v>0</v>
          </cell>
          <cell r="N10817">
            <v>0</v>
          </cell>
          <cell r="O10817" t="str">
            <v>+++</v>
          </cell>
        </row>
        <row r="10818">
          <cell r="A10818" t="str">
            <v>660.40.60.530-5000.10</v>
          </cell>
          <cell r="B10818" t="str">
            <v>660</v>
          </cell>
          <cell r="C10818" t="str">
            <v>40</v>
          </cell>
          <cell r="D10818" t="str">
            <v>60</v>
          </cell>
          <cell r="E10818" t="str">
            <v>530</v>
          </cell>
          <cell r="F10818" t="str">
            <v>5000.10</v>
          </cell>
          <cell r="G10818" t="str">
            <v>Salaries Furloughs</v>
          </cell>
          <cell r="H10818">
            <v>0</v>
          </cell>
          <cell r="I10818">
            <v>0</v>
          </cell>
          <cell r="J10818">
            <v>0</v>
          </cell>
          <cell r="K10818">
            <v>0</v>
          </cell>
          <cell r="L10818">
            <v>0</v>
          </cell>
          <cell r="M10818">
            <v>0</v>
          </cell>
          <cell r="N10818">
            <v>0</v>
          </cell>
          <cell r="O10818" t="str">
            <v>+++</v>
          </cell>
        </row>
        <row r="10819">
          <cell r="A10819" t="str">
            <v>660.40.60.530-5000.11</v>
          </cell>
          <cell r="B10819" t="str">
            <v>660</v>
          </cell>
          <cell r="C10819" t="str">
            <v>40</v>
          </cell>
          <cell r="D10819" t="str">
            <v>60</v>
          </cell>
          <cell r="E10819" t="str">
            <v>530</v>
          </cell>
          <cell r="F10819" t="str">
            <v>5000.11</v>
          </cell>
          <cell r="G10819" t="str">
            <v>Salaries Worker's Comp</v>
          </cell>
          <cell r="H10819">
            <v>0</v>
          </cell>
          <cell r="I10819">
            <v>0</v>
          </cell>
          <cell r="J10819">
            <v>0</v>
          </cell>
          <cell r="K10819">
            <v>0</v>
          </cell>
          <cell r="L10819">
            <v>0</v>
          </cell>
          <cell r="M10819">
            <v>0</v>
          </cell>
          <cell r="N10819">
            <v>0</v>
          </cell>
          <cell r="O10819" t="str">
            <v>+++</v>
          </cell>
        </row>
        <row r="10820">
          <cell r="A10820" t="str">
            <v>660.40.60.530-5000.12</v>
          </cell>
          <cell r="B10820" t="str">
            <v>660</v>
          </cell>
          <cell r="C10820" t="str">
            <v>40</v>
          </cell>
          <cell r="D10820" t="str">
            <v>60</v>
          </cell>
          <cell r="E10820" t="str">
            <v>530</v>
          </cell>
          <cell r="F10820" t="str">
            <v>5000.12</v>
          </cell>
          <cell r="G10820" t="str">
            <v>Salaries Compensated Absences</v>
          </cell>
          <cell r="H10820">
            <v>0</v>
          </cell>
          <cell r="I10820">
            <v>0</v>
          </cell>
          <cell r="J10820">
            <v>0</v>
          </cell>
          <cell r="K10820">
            <v>0</v>
          </cell>
          <cell r="L10820">
            <v>0</v>
          </cell>
          <cell r="M10820">
            <v>0</v>
          </cell>
          <cell r="N10820">
            <v>0</v>
          </cell>
          <cell r="O10820" t="str">
            <v>+++</v>
          </cell>
        </row>
        <row r="10821">
          <cell r="A10821" t="str">
            <v>660.40.60.530-5100.00</v>
          </cell>
          <cell r="B10821" t="str">
            <v>660</v>
          </cell>
          <cell r="C10821" t="str">
            <v>40</v>
          </cell>
          <cell r="D10821" t="str">
            <v>60</v>
          </cell>
          <cell r="E10821" t="str">
            <v>530</v>
          </cell>
          <cell r="F10821" t="str">
            <v>5100.00</v>
          </cell>
          <cell r="G10821" t="str">
            <v>Benefits PERS Pool Liability</v>
          </cell>
          <cell r="H10821">
            <v>0</v>
          </cell>
          <cell r="I10821">
            <v>0</v>
          </cell>
          <cell r="J10821">
            <v>0</v>
          </cell>
          <cell r="K10821">
            <v>0</v>
          </cell>
          <cell r="L10821">
            <v>0</v>
          </cell>
          <cell r="M10821">
            <v>15124.43</v>
          </cell>
          <cell r="N10821">
            <v>-15124.43</v>
          </cell>
          <cell r="O10821" t="str">
            <v>+++</v>
          </cell>
        </row>
        <row r="10822">
          <cell r="A10822" t="str">
            <v>660.40.60.530-5100.01</v>
          </cell>
          <cell r="B10822" t="str">
            <v>660</v>
          </cell>
          <cell r="C10822" t="str">
            <v>40</v>
          </cell>
          <cell r="D10822" t="str">
            <v>60</v>
          </cell>
          <cell r="E10822" t="str">
            <v>530</v>
          </cell>
          <cell r="F10822" t="str">
            <v>5100.01</v>
          </cell>
          <cell r="G10822" t="str">
            <v>Benefits Retirement</v>
          </cell>
          <cell r="H10822">
            <v>0</v>
          </cell>
          <cell r="I10822">
            <v>0</v>
          </cell>
          <cell r="J10822">
            <v>0</v>
          </cell>
          <cell r="K10822">
            <v>0</v>
          </cell>
          <cell r="L10822">
            <v>0</v>
          </cell>
          <cell r="M10822">
            <v>7306.09</v>
          </cell>
          <cell r="N10822">
            <v>-7306.09</v>
          </cell>
          <cell r="O10822" t="str">
            <v>+++</v>
          </cell>
        </row>
        <row r="10823">
          <cell r="A10823" t="str">
            <v>660.40.60.530-5100.02</v>
          </cell>
          <cell r="B10823" t="str">
            <v>660</v>
          </cell>
          <cell r="C10823" t="str">
            <v>40</v>
          </cell>
          <cell r="D10823" t="str">
            <v>60</v>
          </cell>
          <cell r="E10823" t="str">
            <v>530</v>
          </cell>
          <cell r="F10823" t="str">
            <v>5100.02</v>
          </cell>
          <cell r="G10823" t="str">
            <v>Benefits Health Insurance</v>
          </cell>
          <cell r="H10823">
            <v>0</v>
          </cell>
          <cell r="I10823">
            <v>0</v>
          </cell>
          <cell r="J10823">
            <v>0</v>
          </cell>
          <cell r="K10823">
            <v>0</v>
          </cell>
          <cell r="L10823">
            <v>0</v>
          </cell>
          <cell r="M10823">
            <v>20289.419999999998</v>
          </cell>
          <cell r="N10823">
            <v>-20289.419999999998</v>
          </cell>
          <cell r="O10823" t="str">
            <v>+++</v>
          </cell>
        </row>
        <row r="10824">
          <cell r="A10824" t="str">
            <v>660.40.60.530-5100.03</v>
          </cell>
          <cell r="B10824" t="str">
            <v>660</v>
          </cell>
          <cell r="C10824" t="str">
            <v>40</v>
          </cell>
          <cell r="D10824" t="str">
            <v>60</v>
          </cell>
          <cell r="E10824" t="str">
            <v>530</v>
          </cell>
          <cell r="F10824" t="str">
            <v>5100.03</v>
          </cell>
          <cell r="G10824" t="str">
            <v>Benefits Dental Insurance</v>
          </cell>
          <cell r="H10824">
            <v>0</v>
          </cell>
          <cell r="I10824">
            <v>0</v>
          </cell>
          <cell r="J10824">
            <v>0</v>
          </cell>
          <cell r="K10824">
            <v>0</v>
          </cell>
          <cell r="L10824">
            <v>0</v>
          </cell>
          <cell r="M10824">
            <v>1428.42</v>
          </cell>
          <cell r="N10824">
            <v>-1428.42</v>
          </cell>
          <cell r="O10824" t="str">
            <v>+++</v>
          </cell>
        </row>
        <row r="10825">
          <cell r="A10825" t="str">
            <v>660.40.60.530-5100.04</v>
          </cell>
          <cell r="B10825" t="str">
            <v>660</v>
          </cell>
          <cell r="C10825" t="str">
            <v>40</v>
          </cell>
          <cell r="D10825" t="str">
            <v>60</v>
          </cell>
          <cell r="E10825" t="str">
            <v>530</v>
          </cell>
          <cell r="F10825" t="str">
            <v>5100.04</v>
          </cell>
          <cell r="G10825" t="str">
            <v>Benefits Vision Insurance</v>
          </cell>
          <cell r="H10825">
            <v>0</v>
          </cell>
          <cell r="I10825">
            <v>0</v>
          </cell>
          <cell r="J10825">
            <v>0</v>
          </cell>
          <cell r="K10825">
            <v>0</v>
          </cell>
          <cell r="L10825">
            <v>0</v>
          </cell>
          <cell r="M10825">
            <v>233.16</v>
          </cell>
          <cell r="N10825">
            <v>-233.16</v>
          </cell>
          <cell r="O10825" t="str">
            <v>+++</v>
          </cell>
        </row>
        <row r="10826">
          <cell r="A10826" t="str">
            <v>660.40.60.530-5100.05</v>
          </cell>
          <cell r="B10826" t="str">
            <v>660</v>
          </cell>
          <cell r="C10826" t="str">
            <v>40</v>
          </cell>
          <cell r="D10826" t="str">
            <v>60</v>
          </cell>
          <cell r="E10826" t="str">
            <v>530</v>
          </cell>
          <cell r="F10826" t="str">
            <v>5100.05</v>
          </cell>
          <cell r="G10826" t="str">
            <v>Benefits Life Insurance</v>
          </cell>
          <cell r="H10826">
            <v>0</v>
          </cell>
          <cell r="I10826">
            <v>0</v>
          </cell>
          <cell r="J10826">
            <v>0</v>
          </cell>
          <cell r="K10826">
            <v>0</v>
          </cell>
          <cell r="L10826">
            <v>0</v>
          </cell>
          <cell r="M10826">
            <v>83.35</v>
          </cell>
          <cell r="N10826">
            <v>-83.35</v>
          </cell>
          <cell r="O10826" t="str">
            <v>+++</v>
          </cell>
        </row>
        <row r="10827">
          <cell r="A10827" t="str">
            <v>660.40.60.530-5100.06</v>
          </cell>
          <cell r="B10827" t="str">
            <v>660</v>
          </cell>
          <cell r="C10827" t="str">
            <v>40</v>
          </cell>
          <cell r="D10827" t="str">
            <v>60</v>
          </cell>
          <cell r="E10827" t="str">
            <v>530</v>
          </cell>
          <cell r="F10827" t="str">
            <v>5100.06</v>
          </cell>
          <cell r="G10827" t="str">
            <v>Benefits Worker's Comp</v>
          </cell>
          <cell r="H10827">
            <v>0</v>
          </cell>
          <cell r="I10827">
            <v>0</v>
          </cell>
          <cell r="J10827">
            <v>0</v>
          </cell>
          <cell r="K10827">
            <v>0</v>
          </cell>
          <cell r="L10827">
            <v>0</v>
          </cell>
          <cell r="M10827">
            <v>0</v>
          </cell>
          <cell r="N10827">
            <v>0</v>
          </cell>
          <cell r="O10827" t="str">
            <v>+++</v>
          </cell>
        </row>
        <row r="10828">
          <cell r="A10828" t="str">
            <v>660.40.60.530-5100.07</v>
          </cell>
          <cell r="B10828" t="str">
            <v>660</v>
          </cell>
          <cell r="C10828" t="str">
            <v>40</v>
          </cell>
          <cell r="D10828" t="str">
            <v>60</v>
          </cell>
          <cell r="E10828" t="str">
            <v>530</v>
          </cell>
          <cell r="F10828" t="str">
            <v>5100.07</v>
          </cell>
          <cell r="G10828" t="str">
            <v>Benefits Long Term Disability</v>
          </cell>
          <cell r="H10828">
            <v>0</v>
          </cell>
          <cell r="I10828">
            <v>0</v>
          </cell>
          <cell r="J10828">
            <v>0</v>
          </cell>
          <cell r="K10828">
            <v>0</v>
          </cell>
          <cell r="L10828">
            <v>0</v>
          </cell>
          <cell r="M10828">
            <v>348.93</v>
          </cell>
          <cell r="N10828">
            <v>-348.93</v>
          </cell>
          <cell r="O10828" t="str">
            <v>+++</v>
          </cell>
        </row>
        <row r="10829">
          <cell r="A10829" t="str">
            <v>660.40.60.530-5100.08</v>
          </cell>
          <cell r="B10829" t="str">
            <v>660</v>
          </cell>
          <cell r="C10829" t="str">
            <v>40</v>
          </cell>
          <cell r="D10829" t="str">
            <v>60</v>
          </cell>
          <cell r="E10829" t="str">
            <v>530</v>
          </cell>
          <cell r="F10829" t="str">
            <v>5100.08</v>
          </cell>
          <cell r="G10829" t="str">
            <v>Benefits Deferred Compensation</v>
          </cell>
          <cell r="H10829">
            <v>0</v>
          </cell>
          <cell r="I10829">
            <v>0</v>
          </cell>
          <cell r="J10829">
            <v>0</v>
          </cell>
          <cell r="K10829">
            <v>0</v>
          </cell>
          <cell r="L10829">
            <v>0</v>
          </cell>
          <cell r="M10829">
            <v>9055.94</v>
          </cell>
          <cell r="N10829">
            <v>-9055.94</v>
          </cell>
          <cell r="O10829" t="str">
            <v>+++</v>
          </cell>
        </row>
        <row r="10830">
          <cell r="A10830" t="str">
            <v>660.40.60.530-5100.09</v>
          </cell>
          <cell r="B10830" t="str">
            <v>660</v>
          </cell>
          <cell r="C10830" t="str">
            <v>40</v>
          </cell>
          <cell r="D10830" t="str">
            <v>60</v>
          </cell>
          <cell r="E10830" t="str">
            <v>530</v>
          </cell>
          <cell r="F10830" t="str">
            <v>5100.09</v>
          </cell>
          <cell r="G10830" t="str">
            <v>Benefits Unemployment Insurance</v>
          </cell>
          <cell r="H10830">
            <v>0</v>
          </cell>
          <cell r="I10830">
            <v>0</v>
          </cell>
          <cell r="J10830">
            <v>0</v>
          </cell>
          <cell r="K10830">
            <v>0</v>
          </cell>
          <cell r="L10830">
            <v>0</v>
          </cell>
          <cell r="M10830">
            <v>0</v>
          </cell>
          <cell r="N10830">
            <v>0</v>
          </cell>
          <cell r="O10830" t="str">
            <v>+++</v>
          </cell>
        </row>
        <row r="10831">
          <cell r="A10831" t="str">
            <v>660.40.60.530-5100.10</v>
          </cell>
          <cell r="B10831" t="str">
            <v>660</v>
          </cell>
          <cell r="C10831" t="str">
            <v>40</v>
          </cell>
          <cell r="D10831" t="str">
            <v>60</v>
          </cell>
          <cell r="E10831" t="str">
            <v>530</v>
          </cell>
          <cell r="F10831" t="str">
            <v>5100.10</v>
          </cell>
          <cell r="G10831" t="str">
            <v>Benefits Uniform Allowance</v>
          </cell>
          <cell r="H10831">
            <v>0</v>
          </cell>
          <cell r="I10831">
            <v>0</v>
          </cell>
          <cell r="J10831">
            <v>0</v>
          </cell>
          <cell r="K10831">
            <v>0</v>
          </cell>
          <cell r="L10831">
            <v>0</v>
          </cell>
          <cell r="M10831">
            <v>0</v>
          </cell>
          <cell r="N10831">
            <v>0</v>
          </cell>
          <cell r="O10831" t="str">
            <v>+++</v>
          </cell>
        </row>
        <row r="10832">
          <cell r="A10832" t="str">
            <v>660.40.60.530-5100.11</v>
          </cell>
          <cell r="B10832" t="str">
            <v>660</v>
          </cell>
          <cell r="C10832" t="str">
            <v>40</v>
          </cell>
          <cell r="D10832" t="str">
            <v>60</v>
          </cell>
          <cell r="E10832" t="str">
            <v>530</v>
          </cell>
          <cell r="F10832" t="str">
            <v>5100.11</v>
          </cell>
          <cell r="G10832" t="str">
            <v>Benefits Medicare</v>
          </cell>
          <cell r="H10832">
            <v>0</v>
          </cell>
          <cell r="I10832">
            <v>0</v>
          </cell>
          <cell r="J10832">
            <v>0</v>
          </cell>
          <cell r="K10832">
            <v>0</v>
          </cell>
          <cell r="L10832">
            <v>0</v>
          </cell>
          <cell r="M10832">
            <v>1112.8599999999999</v>
          </cell>
          <cell r="N10832">
            <v>-1112.8599999999999</v>
          </cell>
          <cell r="O10832" t="str">
            <v>+++</v>
          </cell>
        </row>
        <row r="10833">
          <cell r="A10833" t="str">
            <v>660.40.60.530-5100.12</v>
          </cell>
          <cell r="B10833" t="str">
            <v>660</v>
          </cell>
          <cell r="C10833" t="str">
            <v>40</v>
          </cell>
          <cell r="D10833" t="str">
            <v>60</v>
          </cell>
          <cell r="E10833" t="str">
            <v>530</v>
          </cell>
          <cell r="F10833" t="str">
            <v>5100.12</v>
          </cell>
          <cell r="G10833" t="str">
            <v>Benefits Annual Physical Exam</v>
          </cell>
          <cell r="H10833">
            <v>0</v>
          </cell>
          <cell r="I10833">
            <v>0</v>
          </cell>
          <cell r="J10833">
            <v>0</v>
          </cell>
          <cell r="K10833">
            <v>0</v>
          </cell>
          <cell r="L10833">
            <v>0</v>
          </cell>
          <cell r="M10833">
            <v>0</v>
          </cell>
          <cell r="N10833">
            <v>0</v>
          </cell>
          <cell r="O10833" t="str">
            <v>+++</v>
          </cell>
        </row>
        <row r="10834">
          <cell r="A10834" t="str">
            <v>660.40.60.530-5100.13</v>
          </cell>
          <cell r="B10834" t="str">
            <v>660</v>
          </cell>
          <cell r="C10834" t="str">
            <v>40</v>
          </cell>
          <cell r="D10834" t="str">
            <v>60</v>
          </cell>
          <cell r="E10834" t="str">
            <v>530</v>
          </cell>
          <cell r="F10834" t="str">
            <v>5100.13</v>
          </cell>
          <cell r="G10834" t="str">
            <v>Benefits Employee Assistance Program</v>
          </cell>
          <cell r="H10834">
            <v>0</v>
          </cell>
          <cell r="I10834">
            <v>0</v>
          </cell>
          <cell r="J10834">
            <v>0</v>
          </cell>
          <cell r="K10834">
            <v>0</v>
          </cell>
          <cell r="L10834">
            <v>0</v>
          </cell>
          <cell r="M10834">
            <v>0</v>
          </cell>
          <cell r="N10834">
            <v>0</v>
          </cell>
          <cell r="O10834" t="str">
            <v>+++</v>
          </cell>
        </row>
        <row r="10835">
          <cell r="A10835" t="str">
            <v>660.40.60.530-5100.14</v>
          </cell>
          <cell r="B10835" t="str">
            <v>660</v>
          </cell>
          <cell r="C10835" t="str">
            <v>40</v>
          </cell>
          <cell r="D10835" t="str">
            <v>60</v>
          </cell>
          <cell r="E10835" t="str">
            <v>530</v>
          </cell>
          <cell r="F10835" t="str">
            <v>5100.14</v>
          </cell>
          <cell r="G10835" t="str">
            <v>Benefits PPE</v>
          </cell>
          <cell r="H10835">
            <v>0</v>
          </cell>
          <cell r="I10835">
            <v>0</v>
          </cell>
          <cell r="J10835">
            <v>0</v>
          </cell>
          <cell r="K10835">
            <v>0</v>
          </cell>
          <cell r="L10835">
            <v>0</v>
          </cell>
          <cell r="M10835">
            <v>0</v>
          </cell>
          <cell r="N10835">
            <v>0</v>
          </cell>
          <cell r="O10835" t="str">
            <v>+++</v>
          </cell>
        </row>
        <row r="10836">
          <cell r="A10836" t="str">
            <v>660.40.60.530-5100.15</v>
          </cell>
          <cell r="B10836" t="str">
            <v>660</v>
          </cell>
          <cell r="C10836" t="str">
            <v>40</v>
          </cell>
          <cell r="D10836" t="str">
            <v>60</v>
          </cell>
          <cell r="E10836" t="str">
            <v>530</v>
          </cell>
          <cell r="F10836" t="str">
            <v>5100.15</v>
          </cell>
          <cell r="G10836" t="str">
            <v>Benefits Cell Phone Allowance</v>
          </cell>
          <cell r="H10836">
            <v>0</v>
          </cell>
          <cell r="I10836">
            <v>0</v>
          </cell>
          <cell r="J10836">
            <v>0</v>
          </cell>
          <cell r="K10836">
            <v>0</v>
          </cell>
          <cell r="L10836">
            <v>0</v>
          </cell>
          <cell r="M10836">
            <v>101.22</v>
          </cell>
          <cell r="N10836">
            <v>-101.22</v>
          </cell>
          <cell r="O10836" t="str">
            <v>+++</v>
          </cell>
        </row>
        <row r="10837">
          <cell r="A10837" t="str">
            <v>660.40.60.530-5100.16</v>
          </cell>
          <cell r="B10837" t="str">
            <v>660</v>
          </cell>
          <cell r="C10837" t="str">
            <v>40</v>
          </cell>
          <cell r="D10837" t="str">
            <v>60</v>
          </cell>
          <cell r="E10837" t="str">
            <v>530</v>
          </cell>
          <cell r="F10837" t="str">
            <v>5100.16</v>
          </cell>
          <cell r="G10837" t="str">
            <v>Benefits 1959 Survivor Retirement</v>
          </cell>
          <cell r="H10837">
            <v>0</v>
          </cell>
          <cell r="I10837">
            <v>0</v>
          </cell>
          <cell r="J10837">
            <v>0</v>
          </cell>
          <cell r="K10837">
            <v>0</v>
          </cell>
          <cell r="L10837">
            <v>0</v>
          </cell>
          <cell r="M10837">
            <v>0</v>
          </cell>
          <cell r="N10837">
            <v>0</v>
          </cell>
          <cell r="O10837" t="str">
            <v>+++</v>
          </cell>
        </row>
        <row r="10838">
          <cell r="A10838" t="str">
            <v>660.40.60.530-5100.17</v>
          </cell>
          <cell r="B10838" t="str">
            <v>660</v>
          </cell>
          <cell r="C10838" t="str">
            <v>40</v>
          </cell>
          <cell r="D10838" t="str">
            <v>60</v>
          </cell>
          <cell r="E10838" t="str">
            <v>530</v>
          </cell>
          <cell r="F10838" t="str">
            <v>5100.17</v>
          </cell>
          <cell r="G10838" t="str">
            <v>Benefits Other Post Employment Benefits</v>
          </cell>
          <cell r="H10838">
            <v>11840</v>
          </cell>
          <cell r="I10838">
            <v>0</v>
          </cell>
          <cell r="J10838">
            <v>11840</v>
          </cell>
          <cell r="K10838">
            <v>0</v>
          </cell>
          <cell r="L10838">
            <v>0</v>
          </cell>
          <cell r="M10838">
            <v>4191.42</v>
          </cell>
          <cell r="N10838">
            <v>7648.58</v>
          </cell>
          <cell r="O10838">
            <v>0.35</v>
          </cell>
        </row>
        <row r="10839">
          <cell r="A10839" t="str">
            <v>660.40.60.530-6400.05</v>
          </cell>
          <cell r="B10839" t="str">
            <v>660</v>
          </cell>
          <cell r="C10839" t="str">
            <v>40</v>
          </cell>
          <cell r="D10839" t="str">
            <v>60</v>
          </cell>
          <cell r="E10839" t="str">
            <v>530</v>
          </cell>
          <cell r="F10839" t="str">
            <v>6400.05</v>
          </cell>
          <cell r="G10839" t="str">
            <v>Repairs &amp; Maintenance Vehicle</v>
          </cell>
          <cell r="H10839">
            <v>400000</v>
          </cell>
          <cell r="I10839">
            <v>0</v>
          </cell>
          <cell r="J10839">
            <v>400000</v>
          </cell>
          <cell r="K10839">
            <v>0</v>
          </cell>
          <cell r="L10839">
            <v>0</v>
          </cell>
          <cell r="M10839">
            <v>98437.54</v>
          </cell>
          <cell r="N10839">
            <v>301562.46000000002</v>
          </cell>
          <cell r="O10839">
            <v>0.25</v>
          </cell>
        </row>
        <row r="10840">
          <cell r="A10840" t="str">
            <v>660.40.60.530-6600.04</v>
          </cell>
          <cell r="B10840" t="str">
            <v>660</v>
          </cell>
          <cell r="C10840" t="str">
            <v>40</v>
          </cell>
          <cell r="D10840" t="str">
            <v>60</v>
          </cell>
          <cell r="E10840" t="str">
            <v>530</v>
          </cell>
          <cell r="F10840" t="str">
            <v>6600.04</v>
          </cell>
          <cell r="G10840" t="str">
            <v>Administrative Expenses Training/Conferences</v>
          </cell>
          <cell r="H10840">
            <v>5500</v>
          </cell>
          <cell r="I10840">
            <v>0</v>
          </cell>
          <cell r="J10840">
            <v>5500</v>
          </cell>
          <cell r="K10840">
            <v>0</v>
          </cell>
          <cell r="L10840">
            <v>0</v>
          </cell>
          <cell r="M10840">
            <v>0</v>
          </cell>
          <cell r="N10840">
            <v>5500</v>
          </cell>
          <cell r="O10840">
            <v>0</v>
          </cell>
        </row>
        <row r="10841">
          <cell r="A10841" t="str">
            <v>660.40.75.001-5000.01</v>
          </cell>
          <cell r="B10841" t="str">
            <v>660</v>
          </cell>
          <cell r="C10841" t="str">
            <v>40</v>
          </cell>
          <cell r="D10841" t="str">
            <v>75</v>
          </cell>
          <cell r="E10841" t="str">
            <v>001</v>
          </cell>
          <cell r="F10841" t="str">
            <v>5000.01</v>
          </cell>
          <cell r="G10841" t="str">
            <v>Salaries Regular</v>
          </cell>
          <cell r="H10841">
            <v>504983</v>
          </cell>
          <cell r="I10841">
            <v>0</v>
          </cell>
          <cell r="J10841">
            <v>504983</v>
          </cell>
          <cell r="K10841">
            <v>0</v>
          </cell>
          <cell r="L10841">
            <v>0</v>
          </cell>
          <cell r="M10841">
            <v>100372.3</v>
          </cell>
          <cell r="N10841">
            <v>404610.7</v>
          </cell>
          <cell r="O10841">
            <v>0.2</v>
          </cell>
        </row>
        <row r="10842">
          <cell r="A10842" t="str">
            <v>660.40.75.001-5000.02</v>
          </cell>
          <cell r="B10842" t="str">
            <v>660</v>
          </cell>
          <cell r="C10842" t="str">
            <v>40</v>
          </cell>
          <cell r="D10842" t="str">
            <v>75</v>
          </cell>
          <cell r="E10842" t="str">
            <v>001</v>
          </cell>
          <cell r="F10842" t="str">
            <v>5000.02</v>
          </cell>
          <cell r="G10842" t="str">
            <v>Salaries Part Time</v>
          </cell>
          <cell r="H10842">
            <v>0</v>
          </cell>
          <cell r="I10842">
            <v>0</v>
          </cell>
          <cell r="J10842">
            <v>0</v>
          </cell>
          <cell r="K10842">
            <v>0</v>
          </cell>
          <cell r="L10842">
            <v>0</v>
          </cell>
          <cell r="M10842">
            <v>0</v>
          </cell>
          <cell r="N10842">
            <v>0</v>
          </cell>
          <cell r="O10842" t="str">
            <v>+++</v>
          </cell>
        </row>
        <row r="10843">
          <cell r="A10843" t="str">
            <v>660.40.75.001-5000.03</v>
          </cell>
          <cell r="B10843" t="str">
            <v>660</v>
          </cell>
          <cell r="C10843" t="str">
            <v>40</v>
          </cell>
          <cell r="D10843" t="str">
            <v>75</v>
          </cell>
          <cell r="E10843" t="str">
            <v>001</v>
          </cell>
          <cell r="F10843" t="str">
            <v>5000.03</v>
          </cell>
          <cell r="G10843" t="str">
            <v>Salaries Overtime</v>
          </cell>
          <cell r="H10843">
            <v>9300</v>
          </cell>
          <cell r="I10843">
            <v>0</v>
          </cell>
          <cell r="J10843">
            <v>9300</v>
          </cell>
          <cell r="K10843">
            <v>0</v>
          </cell>
          <cell r="L10843">
            <v>0</v>
          </cell>
          <cell r="M10843">
            <v>2954.84</v>
          </cell>
          <cell r="N10843">
            <v>6345.16</v>
          </cell>
          <cell r="O10843">
            <v>0.32</v>
          </cell>
        </row>
        <row r="10844">
          <cell r="A10844" t="str">
            <v>660.40.75.001-5000.04</v>
          </cell>
          <cell r="B10844" t="str">
            <v>660</v>
          </cell>
          <cell r="C10844" t="str">
            <v>40</v>
          </cell>
          <cell r="D10844" t="str">
            <v>75</v>
          </cell>
          <cell r="E10844" t="str">
            <v>001</v>
          </cell>
          <cell r="F10844" t="str">
            <v>5000.04</v>
          </cell>
          <cell r="G10844" t="str">
            <v>Salaries Holiday Pay</v>
          </cell>
          <cell r="H10844">
            <v>2300</v>
          </cell>
          <cell r="I10844">
            <v>0</v>
          </cell>
          <cell r="J10844">
            <v>2300</v>
          </cell>
          <cell r="K10844">
            <v>0</v>
          </cell>
          <cell r="L10844">
            <v>0</v>
          </cell>
          <cell r="M10844">
            <v>0</v>
          </cell>
          <cell r="N10844">
            <v>2300</v>
          </cell>
          <cell r="O10844">
            <v>0</v>
          </cell>
        </row>
        <row r="10845">
          <cell r="A10845" t="str">
            <v>660.40.75.001-5000.06</v>
          </cell>
          <cell r="B10845" t="str">
            <v>660</v>
          </cell>
          <cell r="C10845" t="str">
            <v>40</v>
          </cell>
          <cell r="D10845" t="str">
            <v>75</v>
          </cell>
          <cell r="E10845" t="str">
            <v>001</v>
          </cell>
          <cell r="F10845" t="str">
            <v>5000.06</v>
          </cell>
          <cell r="G10845" t="str">
            <v>Salaries Out of Class</v>
          </cell>
          <cell r="H10845">
            <v>0</v>
          </cell>
          <cell r="I10845">
            <v>0</v>
          </cell>
          <cell r="J10845">
            <v>0</v>
          </cell>
          <cell r="K10845">
            <v>0</v>
          </cell>
          <cell r="L10845">
            <v>0</v>
          </cell>
          <cell r="M10845">
            <v>0</v>
          </cell>
          <cell r="N10845">
            <v>0</v>
          </cell>
          <cell r="O10845" t="str">
            <v>+++</v>
          </cell>
        </row>
        <row r="10846">
          <cell r="A10846" t="str">
            <v>660.40.75.001-5000.07</v>
          </cell>
          <cell r="B10846" t="str">
            <v>660</v>
          </cell>
          <cell r="C10846" t="str">
            <v>40</v>
          </cell>
          <cell r="D10846" t="str">
            <v>75</v>
          </cell>
          <cell r="E10846" t="str">
            <v>001</v>
          </cell>
          <cell r="F10846" t="str">
            <v>5000.07</v>
          </cell>
          <cell r="G10846" t="str">
            <v>Salaries Admin Leave Pay</v>
          </cell>
          <cell r="H10846">
            <v>4550</v>
          </cell>
          <cell r="I10846">
            <v>0</v>
          </cell>
          <cell r="J10846">
            <v>4550</v>
          </cell>
          <cell r="K10846">
            <v>0</v>
          </cell>
          <cell r="L10846">
            <v>0</v>
          </cell>
          <cell r="M10846">
            <v>2214.1799999999998</v>
          </cell>
          <cell r="N10846">
            <v>2335.8200000000002</v>
          </cell>
          <cell r="O10846">
            <v>0.49</v>
          </cell>
        </row>
        <row r="10847">
          <cell r="A10847" t="str">
            <v>660.40.75.001-5000.08</v>
          </cell>
          <cell r="B10847" t="str">
            <v>660</v>
          </cell>
          <cell r="C10847" t="str">
            <v>40</v>
          </cell>
          <cell r="D10847" t="str">
            <v>75</v>
          </cell>
          <cell r="E10847" t="str">
            <v>001</v>
          </cell>
          <cell r="F10847" t="str">
            <v>5000.08</v>
          </cell>
          <cell r="G10847" t="str">
            <v>Salaries Longevity Pay</v>
          </cell>
          <cell r="H10847">
            <v>6088</v>
          </cell>
          <cell r="I10847">
            <v>0</v>
          </cell>
          <cell r="J10847">
            <v>6088</v>
          </cell>
          <cell r="K10847">
            <v>0</v>
          </cell>
          <cell r="L10847">
            <v>0</v>
          </cell>
          <cell r="M10847">
            <v>0</v>
          </cell>
          <cell r="N10847">
            <v>6088</v>
          </cell>
          <cell r="O10847">
            <v>0</v>
          </cell>
        </row>
        <row r="10848">
          <cell r="A10848" t="str">
            <v>660.40.75.001-5000.10</v>
          </cell>
          <cell r="B10848" t="str">
            <v>660</v>
          </cell>
          <cell r="C10848" t="str">
            <v>40</v>
          </cell>
          <cell r="D10848" t="str">
            <v>75</v>
          </cell>
          <cell r="E10848" t="str">
            <v>001</v>
          </cell>
          <cell r="F10848" t="str">
            <v>5000.10</v>
          </cell>
          <cell r="G10848" t="str">
            <v>Salaries Furloughs</v>
          </cell>
          <cell r="H10848">
            <v>0</v>
          </cell>
          <cell r="I10848">
            <v>0</v>
          </cell>
          <cell r="J10848">
            <v>0</v>
          </cell>
          <cell r="K10848">
            <v>0</v>
          </cell>
          <cell r="L10848">
            <v>0</v>
          </cell>
          <cell r="M10848">
            <v>0</v>
          </cell>
          <cell r="N10848">
            <v>0</v>
          </cell>
          <cell r="O10848" t="str">
            <v>+++</v>
          </cell>
        </row>
        <row r="10849">
          <cell r="A10849" t="str">
            <v>660.40.75.001-5000.11</v>
          </cell>
          <cell r="B10849" t="str">
            <v>660</v>
          </cell>
          <cell r="C10849" t="str">
            <v>40</v>
          </cell>
          <cell r="D10849" t="str">
            <v>75</v>
          </cell>
          <cell r="E10849" t="str">
            <v>001</v>
          </cell>
          <cell r="F10849" t="str">
            <v>5000.11</v>
          </cell>
          <cell r="G10849" t="str">
            <v>Salaries Worker's Comp</v>
          </cell>
          <cell r="H10849">
            <v>0</v>
          </cell>
          <cell r="I10849">
            <v>0</v>
          </cell>
          <cell r="J10849">
            <v>0</v>
          </cell>
          <cell r="K10849">
            <v>0</v>
          </cell>
          <cell r="L10849">
            <v>0</v>
          </cell>
          <cell r="M10849">
            <v>0</v>
          </cell>
          <cell r="N10849">
            <v>0</v>
          </cell>
          <cell r="O10849" t="str">
            <v>+++</v>
          </cell>
        </row>
        <row r="10850">
          <cell r="A10850" t="str">
            <v>660.40.75.001-5000.12</v>
          </cell>
          <cell r="B10850" t="str">
            <v>660</v>
          </cell>
          <cell r="C10850" t="str">
            <v>40</v>
          </cell>
          <cell r="D10850" t="str">
            <v>75</v>
          </cell>
          <cell r="E10850" t="str">
            <v>001</v>
          </cell>
          <cell r="F10850" t="str">
            <v>5000.12</v>
          </cell>
          <cell r="G10850" t="str">
            <v>Salaries Compensated Absences</v>
          </cell>
          <cell r="H10850">
            <v>0</v>
          </cell>
          <cell r="I10850">
            <v>0</v>
          </cell>
          <cell r="J10850">
            <v>0</v>
          </cell>
          <cell r="K10850">
            <v>0</v>
          </cell>
          <cell r="L10850">
            <v>0</v>
          </cell>
          <cell r="M10850">
            <v>0</v>
          </cell>
          <cell r="N10850">
            <v>0</v>
          </cell>
          <cell r="O10850" t="str">
            <v>+++</v>
          </cell>
        </row>
        <row r="10851">
          <cell r="A10851" t="str">
            <v>660.40.75.001-5000.99</v>
          </cell>
          <cell r="B10851" t="str">
            <v>660</v>
          </cell>
          <cell r="C10851" t="str">
            <v>40</v>
          </cell>
          <cell r="D10851" t="str">
            <v>75</v>
          </cell>
          <cell r="E10851" t="str">
            <v>001</v>
          </cell>
          <cell r="F10851" t="str">
            <v>5000.99</v>
          </cell>
          <cell r="G10851" t="str">
            <v>Salaries New Personnel Requests</v>
          </cell>
          <cell r="H10851">
            <v>0</v>
          </cell>
          <cell r="I10851">
            <v>0</v>
          </cell>
          <cell r="J10851">
            <v>0</v>
          </cell>
          <cell r="K10851">
            <v>0</v>
          </cell>
          <cell r="L10851">
            <v>0</v>
          </cell>
          <cell r="M10851">
            <v>0</v>
          </cell>
          <cell r="N10851">
            <v>0</v>
          </cell>
          <cell r="O10851" t="str">
            <v>+++</v>
          </cell>
        </row>
        <row r="10852">
          <cell r="A10852" t="str">
            <v>660.40.75.001-5100.00</v>
          </cell>
          <cell r="B10852" t="str">
            <v>660</v>
          </cell>
          <cell r="C10852" t="str">
            <v>40</v>
          </cell>
          <cell r="D10852" t="str">
            <v>75</v>
          </cell>
          <cell r="E10852" t="str">
            <v>001</v>
          </cell>
          <cell r="F10852" t="str">
            <v>5100.00</v>
          </cell>
          <cell r="G10852" t="str">
            <v>Benefits PERS Pool Liability</v>
          </cell>
          <cell r="H10852">
            <v>96230</v>
          </cell>
          <cell r="I10852">
            <v>0</v>
          </cell>
          <cell r="J10852">
            <v>96230</v>
          </cell>
          <cell r="K10852">
            <v>0</v>
          </cell>
          <cell r="L10852">
            <v>0</v>
          </cell>
          <cell r="M10852">
            <v>18207.82</v>
          </cell>
          <cell r="N10852">
            <v>78022.179999999993</v>
          </cell>
          <cell r="O10852">
            <v>0.19</v>
          </cell>
        </row>
        <row r="10853">
          <cell r="A10853" t="str">
            <v>660.40.75.001-5100.01</v>
          </cell>
          <cell r="B10853" t="str">
            <v>660</v>
          </cell>
          <cell r="C10853" t="str">
            <v>40</v>
          </cell>
          <cell r="D10853" t="str">
            <v>75</v>
          </cell>
          <cell r="E10853" t="str">
            <v>001</v>
          </cell>
          <cell r="F10853" t="str">
            <v>5100.01</v>
          </cell>
          <cell r="G10853" t="str">
            <v>Benefits Retirement</v>
          </cell>
          <cell r="H10853">
            <v>40625</v>
          </cell>
          <cell r="I10853">
            <v>0</v>
          </cell>
          <cell r="J10853">
            <v>40625</v>
          </cell>
          <cell r="K10853">
            <v>0</v>
          </cell>
          <cell r="L10853">
            <v>0</v>
          </cell>
          <cell r="M10853">
            <v>8764.07</v>
          </cell>
          <cell r="N10853">
            <v>31860.93</v>
          </cell>
          <cell r="O10853">
            <v>0.22</v>
          </cell>
        </row>
        <row r="10854">
          <cell r="A10854" t="str">
            <v>660.40.75.001-5100.02</v>
          </cell>
          <cell r="B10854" t="str">
            <v>660</v>
          </cell>
          <cell r="C10854" t="str">
            <v>40</v>
          </cell>
          <cell r="D10854" t="str">
            <v>75</v>
          </cell>
          <cell r="E10854" t="str">
            <v>001</v>
          </cell>
          <cell r="F10854" t="str">
            <v>5100.02</v>
          </cell>
          <cell r="G10854" t="str">
            <v>Benefits Health Insurance</v>
          </cell>
          <cell r="H10854">
            <v>97435</v>
          </cell>
          <cell r="I10854">
            <v>0</v>
          </cell>
          <cell r="J10854">
            <v>97435</v>
          </cell>
          <cell r="K10854">
            <v>0</v>
          </cell>
          <cell r="L10854">
            <v>0</v>
          </cell>
          <cell r="M10854">
            <v>14869.68</v>
          </cell>
          <cell r="N10854">
            <v>82565.320000000007</v>
          </cell>
          <cell r="O10854">
            <v>0.15</v>
          </cell>
        </row>
        <row r="10855">
          <cell r="A10855" t="str">
            <v>660.40.75.001-5100.03</v>
          </cell>
          <cell r="B10855" t="str">
            <v>660</v>
          </cell>
          <cell r="C10855" t="str">
            <v>40</v>
          </cell>
          <cell r="D10855" t="str">
            <v>75</v>
          </cell>
          <cell r="E10855" t="str">
            <v>001</v>
          </cell>
          <cell r="F10855" t="str">
            <v>5100.03</v>
          </cell>
          <cell r="G10855" t="str">
            <v>Benefits Dental Insurance</v>
          </cell>
          <cell r="H10855">
            <v>9345</v>
          </cell>
          <cell r="I10855">
            <v>0</v>
          </cell>
          <cell r="J10855">
            <v>9345</v>
          </cell>
          <cell r="K10855">
            <v>0</v>
          </cell>
          <cell r="L10855">
            <v>0</v>
          </cell>
          <cell r="M10855">
            <v>1677.24</v>
          </cell>
          <cell r="N10855">
            <v>7667.76</v>
          </cell>
          <cell r="O10855">
            <v>0.18</v>
          </cell>
        </row>
        <row r="10856">
          <cell r="A10856" t="str">
            <v>660.40.75.001-5100.04</v>
          </cell>
          <cell r="B10856" t="str">
            <v>660</v>
          </cell>
          <cell r="C10856" t="str">
            <v>40</v>
          </cell>
          <cell r="D10856" t="str">
            <v>75</v>
          </cell>
          <cell r="E10856" t="str">
            <v>001</v>
          </cell>
          <cell r="F10856" t="str">
            <v>5100.04</v>
          </cell>
          <cell r="G10856" t="str">
            <v>Benefits Vision Insurance</v>
          </cell>
          <cell r="H10856">
            <v>1400</v>
          </cell>
          <cell r="I10856">
            <v>0</v>
          </cell>
          <cell r="J10856">
            <v>1400</v>
          </cell>
          <cell r="K10856">
            <v>0</v>
          </cell>
          <cell r="L10856">
            <v>0</v>
          </cell>
          <cell r="M10856">
            <v>275.52</v>
          </cell>
          <cell r="N10856">
            <v>1124.48</v>
          </cell>
          <cell r="O10856">
            <v>0.2</v>
          </cell>
        </row>
        <row r="10857">
          <cell r="A10857" t="str">
            <v>660.40.75.001-5100.05</v>
          </cell>
          <cell r="B10857" t="str">
            <v>660</v>
          </cell>
          <cell r="C10857" t="str">
            <v>40</v>
          </cell>
          <cell r="D10857" t="str">
            <v>75</v>
          </cell>
          <cell r="E10857" t="str">
            <v>001</v>
          </cell>
          <cell r="F10857" t="str">
            <v>5100.05</v>
          </cell>
          <cell r="G10857" t="str">
            <v>Benefits Life Insurance</v>
          </cell>
          <cell r="H10857">
            <v>1120</v>
          </cell>
          <cell r="I10857">
            <v>0</v>
          </cell>
          <cell r="J10857">
            <v>1120</v>
          </cell>
          <cell r="K10857">
            <v>0</v>
          </cell>
          <cell r="L10857">
            <v>0</v>
          </cell>
          <cell r="M10857">
            <v>184.71</v>
          </cell>
          <cell r="N10857">
            <v>935.29</v>
          </cell>
          <cell r="O10857">
            <v>0.16</v>
          </cell>
        </row>
        <row r="10858">
          <cell r="A10858" t="str">
            <v>660.40.75.001-5100.06</v>
          </cell>
          <cell r="B10858" t="str">
            <v>660</v>
          </cell>
          <cell r="C10858" t="str">
            <v>40</v>
          </cell>
          <cell r="D10858" t="str">
            <v>75</v>
          </cell>
          <cell r="E10858" t="str">
            <v>001</v>
          </cell>
          <cell r="F10858" t="str">
            <v>5100.06</v>
          </cell>
          <cell r="G10858" t="str">
            <v>Benefits Worker's Comp</v>
          </cell>
          <cell r="H10858">
            <v>19090</v>
          </cell>
          <cell r="I10858">
            <v>0</v>
          </cell>
          <cell r="J10858">
            <v>19090</v>
          </cell>
          <cell r="K10858">
            <v>0</v>
          </cell>
          <cell r="L10858">
            <v>0</v>
          </cell>
          <cell r="M10858">
            <v>0</v>
          </cell>
          <cell r="N10858">
            <v>19090</v>
          </cell>
          <cell r="O10858">
            <v>0</v>
          </cell>
        </row>
        <row r="10859">
          <cell r="A10859" t="str">
            <v>660.40.75.001-5100.07</v>
          </cell>
          <cell r="B10859" t="str">
            <v>660</v>
          </cell>
          <cell r="C10859" t="str">
            <v>40</v>
          </cell>
          <cell r="D10859" t="str">
            <v>75</v>
          </cell>
          <cell r="E10859" t="str">
            <v>001</v>
          </cell>
          <cell r="F10859" t="str">
            <v>5100.07</v>
          </cell>
          <cell r="G10859" t="str">
            <v>Benefits Long Term Disability</v>
          </cell>
          <cell r="H10859">
            <v>2850</v>
          </cell>
          <cell r="I10859">
            <v>0</v>
          </cell>
          <cell r="J10859">
            <v>2850</v>
          </cell>
          <cell r="K10859">
            <v>0</v>
          </cell>
          <cell r="L10859">
            <v>0</v>
          </cell>
          <cell r="M10859">
            <v>391.93</v>
          </cell>
          <cell r="N10859">
            <v>2458.0700000000002</v>
          </cell>
          <cell r="O10859">
            <v>0.14000000000000001</v>
          </cell>
        </row>
        <row r="10860">
          <cell r="A10860" t="str">
            <v>660.40.75.001-5100.08</v>
          </cell>
          <cell r="B10860" t="str">
            <v>660</v>
          </cell>
          <cell r="C10860" t="str">
            <v>40</v>
          </cell>
          <cell r="D10860" t="str">
            <v>75</v>
          </cell>
          <cell r="E10860" t="str">
            <v>001</v>
          </cell>
          <cell r="F10860" t="str">
            <v>5100.08</v>
          </cell>
          <cell r="G10860" t="str">
            <v>Benefits Deferred Compensation</v>
          </cell>
          <cell r="H10860">
            <v>4035</v>
          </cell>
          <cell r="I10860">
            <v>0</v>
          </cell>
          <cell r="J10860">
            <v>4035</v>
          </cell>
          <cell r="K10860">
            <v>0</v>
          </cell>
          <cell r="L10860">
            <v>0</v>
          </cell>
          <cell r="M10860">
            <v>1670.91</v>
          </cell>
          <cell r="N10860">
            <v>2364.09</v>
          </cell>
          <cell r="O10860">
            <v>0.41</v>
          </cell>
        </row>
        <row r="10861">
          <cell r="A10861" t="str">
            <v>660.40.75.001-5100.09</v>
          </cell>
          <cell r="B10861" t="str">
            <v>660</v>
          </cell>
          <cell r="C10861" t="str">
            <v>40</v>
          </cell>
          <cell r="D10861" t="str">
            <v>75</v>
          </cell>
          <cell r="E10861" t="str">
            <v>001</v>
          </cell>
          <cell r="F10861" t="str">
            <v>5100.09</v>
          </cell>
          <cell r="G10861" t="str">
            <v>Benefits Unemployment Insurance</v>
          </cell>
          <cell r="H10861">
            <v>0</v>
          </cell>
          <cell r="I10861">
            <v>0</v>
          </cell>
          <cell r="J10861">
            <v>0</v>
          </cell>
          <cell r="K10861">
            <v>0</v>
          </cell>
          <cell r="L10861">
            <v>0</v>
          </cell>
          <cell r="M10861">
            <v>0</v>
          </cell>
          <cell r="N10861">
            <v>0</v>
          </cell>
          <cell r="O10861" t="str">
            <v>+++</v>
          </cell>
        </row>
        <row r="10862">
          <cell r="A10862" t="str">
            <v>660.40.75.001-5100.10</v>
          </cell>
          <cell r="B10862" t="str">
            <v>660</v>
          </cell>
          <cell r="C10862" t="str">
            <v>40</v>
          </cell>
          <cell r="D10862" t="str">
            <v>75</v>
          </cell>
          <cell r="E10862" t="str">
            <v>001</v>
          </cell>
          <cell r="F10862" t="str">
            <v>5100.10</v>
          </cell>
          <cell r="G10862" t="str">
            <v>Benefits Uniform Allowance</v>
          </cell>
          <cell r="H10862">
            <v>0</v>
          </cell>
          <cell r="I10862">
            <v>0</v>
          </cell>
          <cell r="J10862">
            <v>0</v>
          </cell>
          <cell r="K10862">
            <v>0</v>
          </cell>
          <cell r="L10862">
            <v>0</v>
          </cell>
          <cell r="M10862">
            <v>0</v>
          </cell>
          <cell r="N10862">
            <v>0</v>
          </cell>
          <cell r="O10862" t="str">
            <v>+++</v>
          </cell>
        </row>
        <row r="10863">
          <cell r="A10863" t="str">
            <v>660.40.75.001-5100.11</v>
          </cell>
          <cell r="B10863" t="str">
            <v>660</v>
          </cell>
          <cell r="C10863" t="str">
            <v>40</v>
          </cell>
          <cell r="D10863" t="str">
            <v>75</v>
          </cell>
          <cell r="E10863" t="str">
            <v>001</v>
          </cell>
          <cell r="F10863" t="str">
            <v>5100.11</v>
          </cell>
          <cell r="G10863" t="str">
            <v>Benefits Medicare</v>
          </cell>
          <cell r="H10863">
            <v>7500</v>
          </cell>
          <cell r="I10863">
            <v>0</v>
          </cell>
          <cell r="J10863">
            <v>7500</v>
          </cell>
          <cell r="K10863">
            <v>0</v>
          </cell>
          <cell r="L10863">
            <v>0</v>
          </cell>
          <cell r="M10863">
            <v>1551.44</v>
          </cell>
          <cell r="N10863">
            <v>5948.56</v>
          </cell>
          <cell r="O10863">
            <v>0.21</v>
          </cell>
        </row>
        <row r="10864">
          <cell r="A10864" t="str">
            <v>660.40.75.001-5100.12</v>
          </cell>
          <cell r="B10864" t="str">
            <v>660</v>
          </cell>
          <cell r="C10864" t="str">
            <v>40</v>
          </cell>
          <cell r="D10864" t="str">
            <v>75</v>
          </cell>
          <cell r="E10864" t="str">
            <v>001</v>
          </cell>
          <cell r="F10864" t="str">
            <v>5100.12</v>
          </cell>
          <cell r="G10864" t="str">
            <v>Benefits Annual Physical Exam</v>
          </cell>
          <cell r="H10864">
            <v>4000</v>
          </cell>
          <cell r="I10864">
            <v>0</v>
          </cell>
          <cell r="J10864">
            <v>4000</v>
          </cell>
          <cell r="K10864">
            <v>0</v>
          </cell>
          <cell r="L10864">
            <v>0</v>
          </cell>
          <cell r="M10864">
            <v>1050</v>
          </cell>
          <cell r="N10864">
            <v>2950</v>
          </cell>
          <cell r="O10864">
            <v>0.26</v>
          </cell>
        </row>
        <row r="10865">
          <cell r="A10865" t="str">
            <v>660.40.75.001-5100.15</v>
          </cell>
          <cell r="B10865" t="str">
            <v>660</v>
          </cell>
          <cell r="C10865" t="str">
            <v>40</v>
          </cell>
          <cell r="D10865" t="str">
            <v>75</v>
          </cell>
          <cell r="E10865" t="str">
            <v>001</v>
          </cell>
          <cell r="F10865" t="str">
            <v>5100.15</v>
          </cell>
          <cell r="G10865" t="str">
            <v>Benefits Cell Phone Allowance</v>
          </cell>
          <cell r="H10865">
            <v>1080</v>
          </cell>
          <cell r="I10865">
            <v>0</v>
          </cell>
          <cell r="J10865">
            <v>1080</v>
          </cell>
          <cell r="K10865">
            <v>0</v>
          </cell>
          <cell r="L10865">
            <v>0</v>
          </cell>
          <cell r="M10865">
            <v>135</v>
          </cell>
          <cell r="N10865">
            <v>945</v>
          </cell>
          <cell r="O10865">
            <v>0.13</v>
          </cell>
        </row>
        <row r="10866">
          <cell r="A10866" t="str">
            <v>660.40.75.001-5100.17</v>
          </cell>
          <cell r="B10866" t="str">
            <v>660</v>
          </cell>
          <cell r="C10866" t="str">
            <v>40</v>
          </cell>
          <cell r="D10866" t="str">
            <v>75</v>
          </cell>
          <cell r="E10866" t="str">
            <v>001</v>
          </cell>
          <cell r="F10866" t="str">
            <v>5100.17</v>
          </cell>
          <cell r="G10866" t="str">
            <v>Benefits Other Post Employment Benefits</v>
          </cell>
          <cell r="H10866">
            <v>114535</v>
          </cell>
          <cell r="I10866">
            <v>0</v>
          </cell>
          <cell r="J10866">
            <v>114535</v>
          </cell>
          <cell r="K10866">
            <v>0</v>
          </cell>
          <cell r="L10866">
            <v>0</v>
          </cell>
          <cell r="M10866">
            <v>21596.16</v>
          </cell>
          <cell r="N10866">
            <v>92938.84</v>
          </cell>
          <cell r="O10866">
            <v>0.19</v>
          </cell>
        </row>
        <row r="10867">
          <cell r="A10867" t="str">
            <v>660.40.75.001-5100.98</v>
          </cell>
          <cell r="B10867" t="str">
            <v>660</v>
          </cell>
          <cell r="C10867" t="str">
            <v>40</v>
          </cell>
          <cell r="D10867" t="str">
            <v>75</v>
          </cell>
          <cell r="E10867" t="str">
            <v>001</v>
          </cell>
          <cell r="F10867" t="str">
            <v>5100.98</v>
          </cell>
          <cell r="G10867" t="str">
            <v>Benefits GASB 75 Expense</v>
          </cell>
          <cell r="H10867">
            <v>0</v>
          </cell>
          <cell r="I10867">
            <v>0</v>
          </cell>
          <cell r="J10867">
            <v>0</v>
          </cell>
          <cell r="K10867">
            <v>0</v>
          </cell>
          <cell r="L10867">
            <v>0</v>
          </cell>
          <cell r="M10867">
            <v>0</v>
          </cell>
          <cell r="N10867">
            <v>0</v>
          </cell>
          <cell r="O10867" t="str">
            <v>+++</v>
          </cell>
        </row>
        <row r="10868">
          <cell r="A10868" t="str">
            <v>660.40.75.001-5100.99</v>
          </cell>
          <cell r="B10868" t="str">
            <v>660</v>
          </cell>
          <cell r="C10868" t="str">
            <v>40</v>
          </cell>
          <cell r="D10868" t="str">
            <v>75</v>
          </cell>
          <cell r="E10868" t="str">
            <v>001</v>
          </cell>
          <cell r="F10868" t="str">
            <v>5100.99</v>
          </cell>
          <cell r="G10868" t="str">
            <v>Benefits Pension Expense</v>
          </cell>
          <cell r="H10868">
            <v>0</v>
          </cell>
          <cell r="I10868">
            <v>0</v>
          </cell>
          <cell r="J10868">
            <v>0</v>
          </cell>
          <cell r="K10868">
            <v>0</v>
          </cell>
          <cell r="L10868">
            <v>0</v>
          </cell>
          <cell r="M10868">
            <v>0</v>
          </cell>
          <cell r="N10868">
            <v>0</v>
          </cell>
          <cell r="O10868" t="str">
            <v>+++</v>
          </cell>
        </row>
        <row r="10869">
          <cell r="A10869" t="str">
            <v>660.40.75.001-6000.01</v>
          </cell>
          <cell r="B10869" t="str">
            <v>660</v>
          </cell>
          <cell r="C10869" t="str">
            <v>40</v>
          </cell>
          <cell r="D10869" t="str">
            <v>75</v>
          </cell>
          <cell r="E10869" t="str">
            <v>001</v>
          </cell>
          <cell r="F10869" t="str">
            <v>6000.01</v>
          </cell>
          <cell r="G10869" t="str">
            <v>Professional Services General</v>
          </cell>
          <cell r="H10869">
            <v>75000</v>
          </cell>
          <cell r="I10869">
            <v>0</v>
          </cell>
          <cell r="J10869">
            <v>75000</v>
          </cell>
          <cell r="K10869">
            <v>0</v>
          </cell>
          <cell r="L10869">
            <v>4800</v>
          </cell>
          <cell r="M10869">
            <v>736.95</v>
          </cell>
          <cell r="N10869">
            <v>69463.05</v>
          </cell>
          <cell r="O10869">
            <v>7.0000000000000007E-2</v>
          </cell>
        </row>
        <row r="10870">
          <cell r="A10870" t="str">
            <v>660.40.75.001-6000.09</v>
          </cell>
          <cell r="B10870" t="str">
            <v>660</v>
          </cell>
          <cell r="C10870" t="str">
            <v>40</v>
          </cell>
          <cell r="D10870" t="str">
            <v>75</v>
          </cell>
          <cell r="E10870" t="str">
            <v>001</v>
          </cell>
          <cell r="F10870" t="str">
            <v>6000.09</v>
          </cell>
          <cell r="G10870" t="str">
            <v>Professional Services Uniform</v>
          </cell>
          <cell r="H10870">
            <v>0</v>
          </cell>
          <cell r="I10870">
            <v>0</v>
          </cell>
          <cell r="J10870">
            <v>0</v>
          </cell>
          <cell r="K10870">
            <v>0</v>
          </cell>
          <cell r="L10870">
            <v>0</v>
          </cell>
          <cell r="M10870">
            <v>0</v>
          </cell>
          <cell r="N10870">
            <v>0</v>
          </cell>
          <cell r="O10870" t="str">
            <v>+++</v>
          </cell>
        </row>
        <row r="10871">
          <cell r="A10871" t="str">
            <v>660.40.75.001-6000.15</v>
          </cell>
          <cell r="B10871" t="str">
            <v>660</v>
          </cell>
          <cell r="C10871" t="str">
            <v>40</v>
          </cell>
          <cell r="D10871" t="str">
            <v>75</v>
          </cell>
          <cell r="E10871" t="str">
            <v>001</v>
          </cell>
          <cell r="F10871" t="str">
            <v>6000.15</v>
          </cell>
          <cell r="G10871" t="str">
            <v>Professional Services Utility Statement Processing</v>
          </cell>
          <cell r="H10871">
            <v>0</v>
          </cell>
          <cell r="I10871">
            <v>0</v>
          </cell>
          <cell r="J10871">
            <v>0</v>
          </cell>
          <cell r="K10871">
            <v>0</v>
          </cell>
          <cell r="L10871">
            <v>0</v>
          </cell>
          <cell r="M10871">
            <v>0</v>
          </cell>
          <cell r="N10871">
            <v>0</v>
          </cell>
          <cell r="O10871" t="str">
            <v>+++</v>
          </cell>
        </row>
        <row r="10872">
          <cell r="A10872" t="str">
            <v>660.40.75.001-6000.18</v>
          </cell>
          <cell r="B10872" t="str">
            <v>660</v>
          </cell>
          <cell r="C10872" t="str">
            <v>40</v>
          </cell>
          <cell r="D10872" t="str">
            <v>75</v>
          </cell>
          <cell r="E10872" t="str">
            <v>001</v>
          </cell>
          <cell r="F10872" t="str">
            <v>6000.18</v>
          </cell>
          <cell r="G10872" t="str">
            <v>Professional Services Legal</v>
          </cell>
          <cell r="H10872">
            <v>0</v>
          </cell>
          <cell r="I10872">
            <v>0</v>
          </cell>
          <cell r="J10872">
            <v>0</v>
          </cell>
          <cell r="K10872">
            <v>0</v>
          </cell>
          <cell r="L10872">
            <v>0</v>
          </cell>
          <cell r="M10872">
            <v>0</v>
          </cell>
          <cell r="N10872">
            <v>0</v>
          </cell>
          <cell r="O10872" t="str">
            <v>+++</v>
          </cell>
        </row>
        <row r="10873">
          <cell r="A10873" t="str">
            <v>660.40.75.001-6100.01</v>
          </cell>
          <cell r="B10873" t="str">
            <v>660</v>
          </cell>
          <cell r="C10873" t="str">
            <v>40</v>
          </cell>
          <cell r="D10873" t="str">
            <v>75</v>
          </cell>
          <cell r="E10873" t="str">
            <v>001</v>
          </cell>
          <cell r="F10873" t="str">
            <v>6100.01</v>
          </cell>
          <cell r="G10873" t="str">
            <v>Utilities Electric</v>
          </cell>
          <cell r="H10873">
            <v>10000</v>
          </cell>
          <cell r="I10873">
            <v>0</v>
          </cell>
          <cell r="J10873">
            <v>10000</v>
          </cell>
          <cell r="K10873">
            <v>0</v>
          </cell>
          <cell r="L10873">
            <v>0</v>
          </cell>
          <cell r="M10873">
            <v>1900.65</v>
          </cell>
          <cell r="N10873">
            <v>8099.35</v>
          </cell>
          <cell r="O10873">
            <v>0.19</v>
          </cell>
        </row>
        <row r="10874">
          <cell r="A10874" t="str">
            <v>660.40.75.001-6100.02</v>
          </cell>
          <cell r="B10874" t="str">
            <v>660</v>
          </cell>
          <cell r="C10874" t="str">
            <v>40</v>
          </cell>
          <cell r="D10874" t="str">
            <v>75</v>
          </cell>
          <cell r="E10874" t="str">
            <v>001</v>
          </cell>
          <cell r="F10874" t="str">
            <v>6100.02</v>
          </cell>
          <cell r="G10874" t="str">
            <v>Utilities Telephone</v>
          </cell>
          <cell r="H10874">
            <v>4200</v>
          </cell>
          <cell r="I10874">
            <v>0</v>
          </cell>
          <cell r="J10874">
            <v>4200</v>
          </cell>
          <cell r="K10874">
            <v>0</v>
          </cell>
          <cell r="L10874">
            <v>0</v>
          </cell>
          <cell r="M10874">
            <v>552.85</v>
          </cell>
          <cell r="N10874">
            <v>3647.15</v>
          </cell>
          <cell r="O10874">
            <v>0.13</v>
          </cell>
        </row>
        <row r="10875">
          <cell r="A10875" t="str">
            <v>660.40.75.001-6100.03</v>
          </cell>
          <cell r="B10875" t="str">
            <v>660</v>
          </cell>
          <cell r="C10875" t="str">
            <v>40</v>
          </cell>
          <cell r="D10875" t="str">
            <v>75</v>
          </cell>
          <cell r="E10875" t="str">
            <v>001</v>
          </cell>
          <cell r="F10875" t="str">
            <v>6100.03</v>
          </cell>
          <cell r="G10875" t="str">
            <v>Utilities Data Transmission / ISP</v>
          </cell>
          <cell r="H10875">
            <v>0</v>
          </cell>
          <cell r="I10875">
            <v>0</v>
          </cell>
          <cell r="J10875">
            <v>0</v>
          </cell>
          <cell r="K10875">
            <v>0</v>
          </cell>
          <cell r="L10875">
            <v>0</v>
          </cell>
          <cell r="M10875">
            <v>0</v>
          </cell>
          <cell r="N10875">
            <v>0</v>
          </cell>
          <cell r="O10875" t="str">
            <v>+++</v>
          </cell>
        </row>
        <row r="10876">
          <cell r="A10876" t="str">
            <v>660.40.75.001-6200.01</v>
          </cell>
          <cell r="B10876" t="str">
            <v>660</v>
          </cell>
          <cell r="C10876" t="str">
            <v>40</v>
          </cell>
          <cell r="D10876" t="str">
            <v>75</v>
          </cell>
          <cell r="E10876" t="str">
            <v>001</v>
          </cell>
          <cell r="F10876" t="str">
            <v>6200.01</v>
          </cell>
          <cell r="G10876" t="str">
            <v>Supplies Office</v>
          </cell>
          <cell r="H10876">
            <v>3000</v>
          </cell>
          <cell r="I10876">
            <v>0</v>
          </cell>
          <cell r="J10876">
            <v>3000</v>
          </cell>
          <cell r="K10876">
            <v>0</v>
          </cell>
          <cell r="L10876">
            <v>0</v>
          </cell>
          <cell r="M10876">
            <v>207.18</v>
          </cell>
          <cell r="N10876">
            <v>2792.82</v>
          </cell>
          <cell r="O10876">
            <v>7.0000000000000007E-2</v>
          </cell>
        </row>
        <row r="10877">
          <cell r="A10877" t="str">
            <v>660.40.75.001-6200.02</v>
          </cell>
          <cell r="B10877" t="str">
            <v>660</v>
          </cell>
          <cell r="C10877" t="str">
            <v>40</v>
          </cell>
          <cell r="D10877" t="str">
            <v>75</v>
          </cell>
          <cell r="E10877" t="str">
            <v>001</v>
          </cell>
          <cell r="F10877" t="str">
            <v>6200.02</v>
          </cell>
          <cell r="G10877" t="str">
            <v>Supplies Special Department</v>
          </cell>
          <cell r="H10877">
            <v>12000</v>
          </cell>
          <cell r="I10877">
            <v>0</v>
          </cell>
          <cell r="J10877">
            <v>12000</v>
          </cell>
          <cell r="K10877">
            <v>0</v>
          </cell>
          <cell r="L10877">
            <v>0</v>
          </cell>
          <cell r="M10877">
            <v>1410.13</v>
          </cell>
          <cell r="N10877">
            <v>10589.87</v>
          </cell>
          <cell r="O10877">
            <v>0.12</v>
          </cell>
        </row>
        <row r="10878">
          <cell r="A10878" t="str">
            <v>660.40.75.001-6200.03</v>
          </cell>
          <cell r="B10878" t="str">
            <v>660</v>
          </cell>
          <cell r="C10878" t="str">
            <v>40</v>
          </cell>
          <cell r="D10878" t="str">
            <v>75</v>
          </cell>
          <cell r="E10878" t="str">
            <v>001</v>
          </cell>
          <cell r="F10878" t="str">
            <v>6200.03</v>
          </cell>
          <cell r="G10878" t="str">
            <v>Supplies Copier Maintenance &amp; Supplies</v>
          </cell>
          <cell r="H10878">
            <v>4500</v>
          </cell>
          <cell r="I10878">
            <v>0</v>
          </cell>
          <cell r="J10878">
            <v>4500</v>
          </cell>
          <cell r="K10878">
            <v>0</v>
          </cell>
          <cell r="L10878">
            <v>0</v>
          </cell>
          <cell r="M10878">
            <v>640.46</v>
          </cell>
          <cell r="N10878">
            <v>3859.54</v>
          </cell>
          <cell r="O10878">
            <v>0.14000000000000001</v>
          </cell>
        </row>
        <row r="10879">
          <cell r="A10879" t="str">
            <v>660.40.75.001-6200.04</v>
          </cell>
          <cell r="B10879" t="str">
            <v>660</v>
          </cell>
          <cell r="C10879" t="str">
            <v>40</v>
          </cell>
          <cell r="D10879" t="str">
            <v>75</v>
          </cell>
          <cell r="E10879" t="str">
            <v>001</v>
          </cell>
          <cell r="F10879" t="str">
            <v>6200.04</v>
          </cell>
          <cell r="G10879" t="str">
            <v>Supplies Postage</v>
          </cell>
          <cell r="H10879">
            <v>7000</v>
          </cell>
          <cell r="I10879">
            <v>0</v>
          </cell>
          <cell r="J10879">
            <v>7000</v>
          </cell>
          <cell r="K10879">
            <v>0</v>
          </cell>
          <cell r="L10879">
            <v>0</v>
          </cell>
          <cell r="M10879">
            <v>374.77</v>
          </cell>
          <cell r="N10879">
            <v>6625.23</v>
          </cell>
          <cell r="O10879">
            <v>0.05</v>
          </cell>
        </row>
        <row r="10880">
          <cell r="A10880" t="str">
            <v>660.40.75.001-6200.05</v>
          </cell>
          <cell r="B10880" t="str">
            <v>660</v>
          </cell>
          <cell r="C10880" t="str">
            <v>40</v>
          </cell>
          <cell r="D10880" t="str">
            <v>75</v>
          </cell>
          <cell r="E10880" t="str">
            <v>001</v>
          </cell>
          <cell r="F10880" t="str">
            <v>6200.05</v>
          </cell>
          <cell r="G10880" t="str">
            <v>Supplies Gasoline</v>
          </cell>
          <cell r="H10880">
            <v>0</v>
          </cell>
          <cell r="I10880">
            <v>0</v>
          </cell>
          <cell r="J10880">
            <v>0</v>
          </cell>
          <cell r="K10880">
            <v>0</v>
          </cell>
          <cell r="L10880">
            <v>0</v>
          </cell>
          <cell r="M10880">
            <v>0</v>
          </cell>
          <cell r="N10880">
            <v>0</v>
          </cell>
          <cell r="O10880" t="str">
            <v>+++</v>
          </cell>
        </row>
        <row r="10881">
          <cell r="A10881" t="str">
            <v>660.40.75.001-6200.06</v>
          </cell>
          <cell r="B10881" t="str">
            <v>660</v>
          </cell>
          <cell r="C10881" t="str">
            <v>40</v>
          </cell>
          <cell r="D10881" t="str">
            <v>75</v>
          </cell>
          <cell r="E10881" t="str">
            <v>001</v>
          </cell>
          <cell r="F10881" t="str">
            <v>6200.06</v>
          </cell>
          <cell r="G10881" t="str">
            <v>Supplies Propane</v>
          </cell>
          <cell r="H10881">
            <v>3000</v>
          </cell>
          <cell r="I10881">
            <v>0</v>
          </cell>
          <cell r="J10881">
            <v>3000</v>
          </cell>
          <cell r="K10881">
            <v>0</v>
          </cell>
          <cell r="L10881">
            <v>0</v>
          </cell>
          <cell r="M10881">
            <v>107.06</v>
          </cell>
          <cell r="N10881">
            <v>2892.94</v>
          </cell>
          <cell r="O10881">
            <v>0.04</v>
          </cell>
        </row>
        <row r="10882">
          <cell r="A10882" t="str">
            <v>660.40.75.001-6200.09</v>
          </cell>
          <cell r="B10882" t="str">
            <v>660</v>
          </cell>
          <cell r="C10882" t="str">
            <v>40</v>
          </cell>
          <cell r="D10882" t="str">
            <v>75</v>
          </cell>
          <cell r="E10882" t="str">
            <v>001</v>
          </cell>
          <cell r="F10882" t="str">
            <v>6200.09</v>
          </cell>
          <cell r="G10882" t="str">
            <v>Supplies Data Processing</v>
          </cell>
          <cell r="H10882">
            <v>0</v>
          </cell>
          <cell r="I10882">
            <v>0</v>
          </cell>
          <cell r="J10882">
            <v>0</v>
          </cell>
          <cell r="K10882">
            <v>0</v>
          </cell>
          <cell r="L10882">
            <v>0</v>
          </cell>
          <cell r="M10882">
            <v>0</v>
          </cell>
          <cell r="N10882">
            <v>0</v>
          </cell>
          <cell r="O10882" t="str">
            <v>+++</v>
          </cell>
        </row>
        <row r="10883">
          <cell r="A10883" t="str">
            <v>660.40.75.001-6200.10</v>
          </cell>
          <cell r="B10883" t="str">
            <v>660</v>
          </cell>
          <cell r="C10883" t="str">
            <v>40</v>
          </cell>
          <cell r="D10883" t="str">
            <v>75</v>
          </cell>
          <cell r="E10883" t="str">
            <v>001</v>
          </cell>
          <cell r="F10883" t="str">
            <v>6200.10</v>
          </cell>
          <cell r="G10883" t="str">
            <v>Supplies Protective Clothing</v>
          </cell>
          <cell r="H10883">
            <v>0</v>
          </cell>
          <cell r="I10883">
            <v>0</v>
          </cell>
          <cell r="J10883">
            <v>0</v>
          </cell>
          <cell r="K10883">
            <v>0</v>
          </cell>
          <cell r="L10883">
            <v>0</v>
          </cell>
          <cell r="M10883">
            <v>0</v>
          </cell>
          <cell r="N10883">
            <v>0</v>
          </cell>
          <cell r="O10883" t="str">
            <v>+++</v>
          </cell>
        </row>
        <row r="10884">
          <cell r="A10884" t="str">
            <v>660.40.75.001-6280.02</v>
          </cell>
          <cell r="B10884" t="str">
            <v>660</v>
          </cell>
          <cell r="C10884" t="str">
            <v>40</v>
          </cell>
          <cell r="D10884" t="str">
            <v>75</v>
          </cell>
          <cell r="E10884" t="str">
            <v>001</v>
          </cell>
          <cell r="F10884" t="str">
            <v>6280.02</v>
          </cell>
          <cell r="G10884" t="str">
            <v>Supplies-Public Works Pavement Repair</v>
          </cell>
          <cell r="H10884">
            <v>0</v>
          </cell>
          <cell r="I10884">
            <v>0</v>
          </cell>
          <cell r="J10884">
            <v>0</v>
          </cell>
          <cell r="K10884">
            <v>0</v>
          </cell>
          <cell r="L10884">
            <v>0</v>
          </cell>
          <cell r="M10884">
            <v>0</v>
          </cell>
          <cell r="N10884">
            <v>0</v>
          </cell>
          <cell r="O10884" t="str">
            <v>+++</v>
          </cell>
        </row>
        <row r="10885">
          <cell r="A10885" t="str">
            <v>660.40.75.001-6280.19</v>
          </cell>
          <cell r="B10885" t="str">
            <v>660</v>
          </cell>
          <cell r="C10885" t="str">
            <v>40</v>
          </cell>
          <cell r="D10885" t="str">
            <v>75</v>
          </cell>
          <cell r="E10885" t="str">
            <v>001</v>
          </cell>
          <cell r="F10885" t="str">
            <v>6280.19</v>
          </cell>
          <cell r="G10885" t="str">
            <v>Supplies-Public Works Specialty Maintenance Tools</v>
          </cell>
          <cell r="H10885">
            <v>0</v>
          </cell>
          <cell r="I10885">
            <v>0</v>
          </cell>
          <cell r="J10885">
            <v>0</v>
          </cell>
          <cell r="K10885">
            <v>0</v>
          </cell>
          <cell r="L10885">
            <v>0</v>
          </cell>
          <cell r="M10885">
            <v>0</v>
          </cell>
          <cell r="N10885">
            <v>0</v>
          </cell>
          <cell r="O10885" t="str">
            <v>+++</v>
          </cell>
        </row>
        <row r="10886">
          <cell r="A10886" t="str">
            <v>660.40.75.001-6280.20</v>
          </cell>
          <cell r="B10886" t="str">
            <v>660</v>
          </cell>
          <cell r="C10886" t="str">
            <v>40</v>
          </cell>
          <cell r="D10886" t="str">
            <v>75</v>
          </cell>
          <cell r="E10886" t="str">
            <v>001</v>
          </cell>
          <cell r="F10886" t="str">
            <v>6280.20</v>
          </cell>
          <cell r="G10886" t="str">
            <v>Supplies-Public Works Bin Repair</v>
          </cell>
          <cell r="H10886">
            <v>0</v>
          </cell>
          <cell r="I10886">
            <v>0</v>
          </cell>
          <cell r="J10886">
            <v>0</v>
          </cell>
          <cell r="K10886">
            <v>0</v>
          </cell>
          <cell r="L10886">
            <v>0</v>
          </cell>
          <cell r="M10886">
            <v>0</v>
          </cell>
          <cell r="N10886">
            <v>0</v>
          </cell>
          <cell r="O10886" t="str">
            <v>+++</v>
          </cell>
        </row>
        <row r="10887">
          <cell r="A10887" t="str">
            <v>660.40.75.001-6280.21</v>
          </cell>
          <cell r="B10887" t="str">
            <v>660</v>
          </cell>
          <cell r="C10887" t="str">
            <v>40</v>
          </cell>
          <cell r="D10887" t="str">
            <v>75</v>
          </cell>
          <cell r="E10887" t="str">
            <v>001</v>
          </cell>
          <cell r="F10887" t="str">
            <v>6280.21</v>
          </cell>
          <cell r="G10887" t="str">
            <v>Supplies-Public Works Used Oil Grant</v>
          </cell>
          <cell r="H10887">
            <v>20000</v>
          </cell>
          <cell r="I10887">
            <v>0</v>
          </cell>
          <cell r="J10887">
            <v>20000</v>
          </cell>
          <cell r="K10887">
            <v>0</v>
          </cell>
          <cell r="L10887">
            <v>0</v>
          </cell>
          <cell r="M10887">
            <v>67.48</v>
          </cell>
          <cell r="N10887">
            <v>19932.52</v>
          </cell>
          <cell r="O10887">
            <v>0</v>
          </cell>
        </row>
        <row r="10888">
          <cell r="A10888" t="str">
            <v>660.40.75.001-6280.22</v>
          </cell>
          <cell r="B10888" t="str">
            <v>660</v>
          </cell>
          <cell r="C10888" t="str">
            <v>40</v>
          </cell>
          <cell r="D10888" t="str">
            <v>75</v>
          </cell>
          <cell r="E10888" t="str">
            <v>001</v>
          </cell>
          <cell r="F10888" t="str">
            <v>6280.22</v>
          </cell>
          <cell r="G10888" t="str">
            <v>Supplies-Public Works Recycled Products</v>
          </cell>
          <cell r="H10888">
            <v>3000</v>
          </cell>
          <cell r="I10888">
            <v>0</v>
          </cell>
          <cell r="J10888">
            <v>3000</v>
          </cell>
          <cell r="K10888">
            <v>0</v>
          </cell>
          <cell r="L10888">
            <v>259.10000000000002</v>
          </cell>
          <cell r="M10888">
            <v>0</v>
          </cell>
          <cell r="N10888">
            <v>2740.9</v>
          </cell>
          <cell r="O10888">
            <v>0.09</v>
          </cell>
        </row>
        <row r="10889">
          <cell r="A10889" t="str">
            <v>660.40.75.001-6280.23</v>
          </cell>
          <cell r="B10889" t="str">
            <v>660</v>
          </cell>
          <cell r="C10889" t="str">
            <v>40</v>
          </cell>
          <cell r="D10889" t="str">
            <v>75</v>
          </cell>
          <cell r="E10889" t="str">
            <v>001</v>
          </cell>
          <cell r="F10889" t="str">
            <v>6280.23</v>
          </cell>
          <cell r="G10889" t="str">
            <v>Supplies-Public Works Recycling Education Program</v>
          </cell>
          <cell r="H10889">
            <v>10000</v>
          </cell>
          <cell r="I10889">
            <v>0</v>
          </cell>
          <cell r="J10889">
            <v>10000</v>
          </cell>
          <cell r="K10889">
            <v>0</v>
          </cell>
          <cell r="L10889">
            <v>0</v>
          </cell>
          <cell r="M10889">
            <v>-338.6</v>
          </cell>
          <cell r="N10889">
            <v>10338.6</v>
          </cell>
          <cell r="O10889">
            <v>-0.03</v>
          </cell>
        </row>
        <row r="10890">
          <cell r="A10890" t="str">
            <v>660.40.75.001-6280.24</v>
          </cell>
          <cell r="B10890" t="str">
            <v>660</v>
          </cell>
          <cell r="C10890" t="str">
            <v>40</v>
          </cell>
          <cell r="D10890" t="str">
            <v>75</v>
          </cell>
          <cell r="E10890" t="str">
            <v>001</v>
          </cell>
          <cell r="F10890" t="str">
            <v>6280.24</v>
          </cell>
          <cell r="G10890" t="str">
            <v>Supplies-Public Works Beverage Container - CRV</v>
          </cell>
          <cell r="H10890">
            <v>0</v>
          </cell>
          <cell r="I10890">
            <v>0</v>
          </cell>
          <cell r="J10890">
            <v>0</v>
          </cell>
          <cell r="K10890">
            <v>0</v>
          </cell>
          <cell r="L10890">
            <v>0</v>
          </cell>
          <cell r="M10890">
            <v>0</v>
          </cell>
          <cell r="N10890">
            <v>0</v>
          </cell>
          <cell r="O10890" t="str">
            <v>+++</v>
          </cell>
        </row>
        <row r="10891">
          <cell r="A10891" t="str">
            <v>660.40.75.001-6280.25</v>
          </cell>
          <cell r="B10891" t="str">
            <v>660</v>
          </cell>
          <cell r="C10891" t="str">
            <v>40</v>
          </cell>
          <cell r="D10891" t="str">
            <v>75</v>
          </cell>
          <cell r="E10891" t="str">
            <v>001</v>
          </cell>
          <cell r="F10891" t="str">
            <v>6280.25</v>
          </cell>
          <cell r="G10891" t="str">
            <v>Supplies-Public Works Collection Containers</v>
          </cell>
          <cell r="H10891">
            <v>0</v>
          </cell>
          <cell r="I10891">
            <v>0</v>
          </cell>
          <cell r="J10891">
            <v>0</v>
          </cell>
          <cell r="K10891">
            <v>0</v>
          </cell>
          <cell r="L10891">
            <v>0</v>
          </cell>
          <cell r="M10891">
            <v>0</v>
          </cell>
          <cell r="N10891">
            <v>0</v>
          </cell>
          <cell r="O10891" t="str">
            <v>+++</v>
          </cell>
        </row>
        <row r="10892">
          <cell r="A10892" t="str">
            <v>660.40.75.001-6280.26</v>
          </cell>
          <cell r="B10892" t="str">
            <v>660</v>
          </cell>
          <cell r="C10892" t="str">
            <v>40</v>
          </cell>
          <cell r="D10892" t="str">
            <v>75</v>
          </cell>
          <cell r="E10892" t="str">
            <v>001</v>
          </cell>
          <cell r="F10892" t="str">
            <v>6280.26</v>
          </cell>
          <cell r="G10892" t="str">
            <v>Supplies-Public Works 3 Cart System Containers</v>
          </cell>
          <cell r="H10892">
            <v>0</v>
          </cell>
          <cell r="I10892">
            <v>0</v>
          </cell>
          <cell r="J10892">
            <v>0</v>
          </cell>
          <cell r="K10892">
            <v>0</v>
          </cell>
          <cell r="L10892">
            <v>0</v>
          </cell>
          <cell r="M10892">
            <v>0</v>
          </cell>
          <cell r="N10892">
            <v>0</v>
          </cell>
          <cell r="O10892" t="str">
            <v>+++</v>
          </cell>
        </row>
        <row r="10893">
          <cell r="A10893" t="str">
            <v>660.40.75.001-6280.40</v>
          </cell>
          <cell r="B10893" t="str">
            <v>660</v>
          </cell>
          <cell r="C10893" t="str">
            <v>40</v>
          </cell>
          <cell r="D10893" t="str">
            <v>75</v>
          </cell>
          <cell r="E10893" t="str">
            <v>001</v>
          </cell>
          <cell r="F10893" t="str">
            <v>6280.40</v>
          </cell>
          <cell r="G10893" t="str">
            <v>Supplies-Public Works Support Department</v>
          </cell>
          <cell r="H10893">
            <v>0</v>
          </cell>
          <cell r="I10893">
            <v>0</v>
          </cell>
          <cell r="J10893">
            <v>0</v>
          </cell>
          <cell r="K10893">
            <v>0</v>
          </cell>
          <cell r="L10893">
            <v>0</v>
          </cell>
          <cell r="M10893">
            <v>0</v>
          </cell>
          <cell r="N10893">
            <v>0</v>
          </cell>
          <cell r="O10893" t="str">
            <v>+++</v>
          </cell>
        </row>
        <row r="10894">
          <cell r="A10894" t="str">
            <v>660.40.75.001-6280.41</v>
          </cell>
          <cell r="B10894" t="str">
            <v>660</v>
          </cell>
          <cell r="C10894" t="str">
            <v>40</v>
          </cell>
          <cell r="D10894" t="str">
            <v>75</v>
          </cell>
          <cell r="E10894" t="str">
            <v>001</v>
          </cell>
          <cell r="F10894" t="str">
            <v>6280.41</v>
          </cell>
          <cell r="G10894" t="str">
            <v>Supplies-Public Works Bevarage Container Grant</v>
          </cell>
          <cell r="H10894">
            <v>18000</v>
          </cell>
          <cell r="I10894">
            <v>0</v>
          </cell>
          <cell r="J10894">
            <v>18000</v>
          </cell>
          <cell r="K10894">
            <v>0</v>
          </cell>
          <cell r="L10894">
            <v>0</v>
          </cell>
          <cell r="M10894">
            <v>0</v>
          </cell>
          <cell r="N10894">
            <v>18000</v>
          </cell>
          <cell r="O10894">
            <v>0</v>
          </cell>
        </row>
        <row r="10895">
          <cell r="A10895" t="str">
            <v>660.40.75.001-6300.01</v>
          </cell>
          <cell r="B10895" t="str">
            <v>660</v>
          </cell>
          <cell r="C10895" t="str">
            <v>40</v>
          </cell>
          <cell r="D10895" t="str">
            <v>75</v>
          </cell>
          <cell r="E10895" t="str">
            <v>001</v>
          </cell>
          <cell r="F10895" t="str">
            <v>6300.01</v>
          </cell>
          <cell r="G10895" t="str">
            <v>Dues &amp; Subscriptions Memberships</v>
          </cell>
          <cell r="H10895">
            <v>3400</v>
          </cell>
          <cell r="I10895">
            <v>0</v>
          </cell>
          <cell r="J10895">
            <v>3400</v>
          </cell>
          <cell r="K10895">
            <v>0</v>
          </cell>
          <cell r="L10895">
            <v>0</v>
          </cell>
          <cell r="M10895">
            <v>0</v>
          </cell>
          <cell r="N10895">
            <v>3400</v>
          </cell>
          <cell r="O10895">
            <v>0</v>
          </cell>
        </row>
        <row r="10896">
          <cell r="A10896" t="str">
            <v>660.40.75.001-6350.01</v>
          </cell>
          <cell r="B10896" t="str">
            <v>660</v>
          </cell>
          <cell r="C10896" t="str">
            <v>40</v>
          </cell>
          <cell r="D10896" t="str">
            <v>75</v>
          </cell>
          <cell r="E10896" t="str">
            <v>001</v>
          </cell>
          <cell r="F10896" t="str">
            <v>6350.01</v>
          </cell>
          <cell r="G10896" t="str">
            <v>Maintenance Agreements &amp; Licenses License/Software Maintenance</v>
          </cell>
          <cell r="H10896">
            <v>18550</v>
          </cell>
          <cell r="I10896">
            <v>0</v>
          </cell>
          <cell r="J10896">
            <v>18550</v>
          </cell>
          <cell r="K10896">
            <v>0</v>
          </cell>
          <cell r="L10896">
            <v>0</v>
          </cell>
          <cell r="M10896">
            <v>18749.88</v>
          </cell>
          <cell r="N10896">
            <v>-199.88</v>
          </cell>
          <cell r="O10896">
            <v>1.01</v>
          </cell>
        </row>
        <row r="10897">
          <cell r="A10897" t="str">
            <v>660.40.75.001-6350.03</v>
          </cell>
          <cell r="B10897" t="str">
            <v>660</v>
          </cell>
          <cell r="C10897" t="str">
            <v>40</v>
          </cell>
          <cell r="D10897" t="str">
            <v>75</v>
          </cell>
          <cell r="E10897" t="str">
            <v>001</v>
          </cell>
          <cell r="F10897" t="str">
            <v>6350.03</v>
          </cell>
          <cell r="G10897" t="str">
            <v>Maintenance Agreements &amp; Licenses Maintenance Agreements</v>
          </cell>
          <cell r="H10897">
            <v>1000</v>
          </cell>
          <cell r="I10897">
            <v>0</v>
          </cell>
          <cell r="J10897">
            <v>1000</v>
          </cell>
          <cell r="K10897">
            <v>0</v>
          </cell>
          <cell r="L10897">
            <v>0</v>
          </cell>
          <cell r="M10897">
            <v>387.54</v>
          </cell>
          <cell r="N10897">
            <v>612.46</v>
          </cell>
          <cell r="O10897">
            <v>0.39</v>
          </cell>
        </row>
        <row r="10898">
          <cell r="A10898" t="str">
            <v>660.40.75.001-6375.04</v>
          </cell>
          <cell r="B10898" t="str">
            <v>660</v>
          </cell>
          <cell r="C10898" t="str">
            <v>40</v>
          </cell>
          <cell r="D10898" t="str">
            <v>75</v>
          </cell>
          <cell r="E10898" t="str">
            <v>001</v>
          </cell>
          <cell r="F10898" t="str">
            <v>6375.04</v>
          </cell>
          <cell r="G10898" t="str">
            <v>Operating Fees Operating Permits</v>
          </cell>
          <cell r="H10898">
            <v>4000</v>
          </cell>
          <cell r="I10898">
            <v>0</v>
          </cell>
          <cell r="J10898">
            <v>4000</v>
          </cell>
          <cell r="K10898">
            <v>0</v>
          </cell>
          <cell r="L10898">
            <v>0</v>
          </cell>
          <cell r="M10898">
            <v>0</v>
          </cell>
          <cell r="N10898">
            <v>4000</v>
          </cell>
          <cell r="O10898">
            <v>0</v>
          </cell>
        </row>
        <row r="10899">
          <cell r="A10899" t="str">
            <v>660.40.75.001-6375.07</v>
          </cell>
          <cell r="B10899" t="str">
            <v>660</v>
          </cell>
          <cell r="C10899" t="str">
            <v>40</v>
          </cell>
          <cell r="D10899" t="str">
            <v>75</v>
          </cell>
          <cell r="E10899" t="str">
            <v>001</v>
          </cell>
          <cell r="F10899" t="str">
            <v>6375.07</v>
          </cell>
          <cell r="G10899" t="str">
            <v>Operating Fees Permit</v>
          </cell>
          <cell r="H10899">
            <v>0</v>
          </cell>
          <cell r="I10899">
            <v>0</v>
          </cell>
          <cell r="J10899">
            <v>0</v>
          </cell>
          <cell r="K10899">
            <v>0</v>
          </cell>
          <cell r="L10899">
            <v>0</v>
          </cell>
          <cell r="M10899">
            <v>0</v>
          </cell>
          <cell r="N10899">
            <v>0</v>
          </cell>
          <cell r="O10899" t="str">
            <v>+++</v>
          </cell>
        </row>
        <row r="10900">
          <cell r="A10900" t="str">
            <v>660.40.75.001-6375.09</v>
          </cell>
          <cell r="B10900" t="str">
            <v>660</v>
          </cell>
          <cell r="C10900" t="str">
            <v>40</v>
          </cell>
          <cell r="D10900" t="str">
            <v>75</v>
          </cell>
          <cell r="E10900" t="str">
            <v>001</v>
          </cell>
          <cell r="F10900" t="str">
            <v>6375.09</v>
          </cell>
          <cell r="G10900" t="str">
            <v>Operating Fees Dumping</v>
          </cell>
          <cell r="H10900">
            <v>0</v>
          </cell>
          <cell r="I10900">
            <v>0</v>
          </cell>
          <cell r="J10900">
            <v>0</v>
          </cell>
          <cell r="K10900">
            <v>0</v>
          </cell>
          <cell r="L10900">
            <v>0</v>
          </cell>
          <cell r="M10900">
            <v>0</v>
          </cell>
          <cell r="N10900">
            <v>0</v>
          </cell>
          <cell r="O10900" t="str">
            <v>+++</v>
          </cell>
        </row>
        <row r="10901">
          <cell r="A10901" t="str">
            <v>660.40.75.001-6375.10</v>
          </cell>
          <cell r="B10901" t="str">
            <v>660</v>
          </cell>
          <cell r="C10901" t="str">
            <v>40</v>
          </cell>
          <cell r="D10901" t="str">
            <v>75</v>
          </cell>
          <cell r="E10901" t="str">
            <v>001</v>
          </cell>
          <cell r="F10901" t="str">
            <v>6375.10</v>
          </cell>
          <cell r="G10901" t="str">
            <v>Operating Fees Sludge Disposal</v>
          </cell>
          <cell r="H10901">
            <v>0</v>
          </cell>
          <cell r="I10901">
            <v>0</v>
          </cell>
          <cell r="J10901">
            <v>0</v>
          </cell>
          <cell r="K10901">
            <v>0</v>
          </cell>
          <cell r="L10901">
            <v>0</v>
          </cell>
          <cell r="M10901">
            <v>0</v>
          </cell>
          <cell r="N10901">
            <v>0</v>
          </cell>
          <cell r="O10901" t="str">
            <v>+++</v>
          </cell>
        </row>
        <row r="10902">
          <cell r="A10902" t="str">
            <v>660.40.75.001-6375.11</v>
          </cell>
          <cell r="B10902" t="str">
            <v>660</v>
          </cell>
          <cell r="C10902" t="str">
            <v>40</v>
          </cell>
          <cell r="D10902" t="str">
            <v>75</v>
          </cell>
          <cell r="E10902" t="str">
            <v>001</v>
          </cell>
          <cell r="F10902" t="str">
            <v>6375.11</v>
          </cell>
          <cell r="G10902" t="str">
            <v>Operating Fees Compost Tipping</v>
          </cell>
          <cell r="H10902">
            <v>0</v>
          </cell>
          <cell r="I10902">
            <v>0</v>
          </cell>
          <cell r="J10902">
            <v>0</v>
          </cell>
          <cell r="K10902">
            <v>0</v>
          </cell>
          <cell r="L10902">
            <v>0</v>
          </cell>
          <cell r="M10902">
            <v>0</v>
          </cell>
          <cell r="N10902">
            <v>0</v>
          </cell>
          <cell r="O10902" t="str">
            <v>+++</v>
          </cell>
        </row>
        <row r="10903">
          <cell r="A10903" t="str">
            <v>660.40.75.001-6375.12</v>
          </cell>
          <cell r="B10903" t="str">
            <v>660</v>
          </cell>
          <cell r="C10903" t="str">
            <v>40</v>
          </cell>
          <cell r="D10903" t="str">
            <v>75</v>
          </cell>
          <cell r="E10903" t="str">
            <v>001</v>
          </cell>
          <cell r="F10903" t="str">
            <v>6375.12</v>
          </cell>
          <cell r="G10903" t="str">
            <v>Operating Fees Curbside Recycling</v>
          </cell>
          <cell r="H10903">
            <v>0</v>
          </cell>
          <cell r="I10903">
            <v>0</v>
          </cell>
          <cell r="J10903">
            <v>0</v>
          </cell>
          <cell r="K10903">
            <v>0</v>
          </cell>
          <cell r="L10903">
            <v>0</v>
          </cell>
          <cell r="M10903">
            <v>0</v>
          </cell>
          <cell r="N10903">
            <v>0</v>
          </cell>
          <cell r="O10903" t="str">
            <v>+++</v>
          </cell>
        </row>
        <row r="10904">
          <cell r="A10904" t="str">
            <v>660.40.75.001-6375.13</v>
          </cell>
          <cell r="B10904" t="str">
            <v>660</v>
          </cell>
          <cell r="C10904" t="str">
            <v>40</v>
          </cell>
          <cell r="D10904" t="str">
            <v>75</v>
          </cell>
          <cell r="E10904" t="str">
            <v>001</v>
          </cell>
          <cell r="F10904" t="str">
            <v>6375.13</v>
          </cell>
          <cell r="G10904" t="str">
            <v>Operating Fees Street Sweeper Tipping</v>
          </cell>
          <cell r="H10904">
            <v>0</v>
          </cell>
          <cell r="I10904">
            <v>0</v>
          </cell>
          <cell r="J10904">
            <v>0</v>
          </cell>
          <cell r="K10904">
            <v>0</v>
          </cell>
          <cell r="L10904">
            <v>0</v>
          </cell>
          <cell r="M10904">
            <v>0</v>
          </cell>
          <cell r="N10904">
            <v>0</v>
          </cell>
          <cell r="O10904" t="str">
            <v>+++</v>
          </cell>
        </row>
        <row r="10905">
          <cell r="A10905" t="str">
            <v>660.40.75.001-6375.14</v>
          </cell>
          <cell r="B10905" t="str">
            <v>660</v>
          </cell>
          <cell r="C10905" t="str">
            <v>40</v>
          </cell>
          <cell r="D10905" t="str">
            <v>75</v>
          </cell>
          <cell r="E10905" t="str">
            <v>001</v>
          </cell>
          <cell r="F10905" t="str">
            <v>6375.14</v>
          </cell>
          <cell r="G10905" t="str">
            <v>Operating Fees Wood Waste Tipping</v>
          </cell>
          <cell r="H10905">
            <v>0</v>
          </cell>
          <cell r="I10905">
            <v>0</v>
          </cell>
          <cell r="J10905">
            <v>0</v>
          </cell>
          <cell r="K10905">
            <v>0</v>
          </cell>
          <cell r="L10905">
            <v>0</v>
          </cell>
          <cell r="M10905">
            <v>0</v>
          </cell>
          <cell r="N10905">
            <v>0</v>
          </cell>
          <cell r="O10905" t="str">
            <v>+++</v>
          </cell>
        </row>
        <row r="10906">
          <cell r="A10906" t="str">
            <v>660.40.75.001-6375.15</v>
          </cell>
          <cell r="B10906" t="str">
            <v>660</v>
          </cell>
          <cell r="C10906" t="str">
            <v>40</v>
          </cell>
          <cell r="D10906" t="str">
            <v>75</v>
          </cell>
          <cell r="E10906" t="str">
            <v>001</v>
          </cell>
          <cell r="F10906" t="str">
            <v>6375.15</v>
          </cell>
          <cell r="G10906" t="str">
            <v>Operating Fees Concrete/Asphalt Tipping</v>
          </cell>
          <cell r="H10906">
            <v>0</v>
          </cell>
          <cell r="I10906">
            <v>0</v>
          </cell>
          <cell r="J10906">
            <v>0</v>
          </cell>
          <cell r="K10906">
            <v>0</v>
          </cell>
          <cell r="L10906">
            <v>0</v>
          </cell>
          <cell r="M10906">
            <v>0</v>
          </cell>
          <cell r="N10906">
            <v>0</v>
          </cell>
          <cell r="O10906" t="str">
            <v>+++</v>
          </cell>
        </row>
        <row r="10907">
          <cell r="A10907" t="str">
            <v>660.40.75.001-6375.16</v>
          </cell>
          <cell r="B10907" t="str">
            <v>660</v>
          </cell>
          <cell r="C10907" t="str">
            <v>40</v>
          </cell>
          <cell r="D10907" t="str">
            <v>75</v>
          </cell>
          <cell r="E10907" t="str">
            <v>001</v>
          </cell>
          <cell r="F10907" t="str">
            <v>6375.16</v>
          </cell>
          <cell r="G10907" t="str">
            <v>Operating Fees Universal Waste Recycling</v>
          </cell>
          <cell r="H10907">
            <v>0</v>
          </cell>
          <cell r="I10907">
            <v>0</v>
          </cell>
          <cell r="J10907">
            <v>0</v>
          </cell>
          <cell r="K10907">
            <v>0</v>
          </cell>
          <cell r="L10907">
            <v>0</v>
          </cell>
          <cell r="M10907">
            <v>180</v>
          </cell>
          <cell r="N10907">
            <v>-180</v>
          </cell>
          <cell r="O10907" t="str">
            <v>+++</v>
          </cell>
        </row>
        <row r="10908">
          <cell r="A10908" t="str">
            <v>660.40.75.001-6375.17</v>
          </cell>
          <cell r="B10908" t="str">
            <v>660</v>
          </cell>
          <cell r="C10908" t="str">
            <v>40</v>
          </cell>
          <cell r="D10908" t="str">
            <v>75</v>
          </cell>
          <cell r="E10908" t="str">
            <v>001</v>
          </cell>
          <cell r="F10908" t="str">
            <v>6375.17</v>
          </cell>
          <cell r="G10908" t="str">
            <v>Operating Fees Refrigerant Cylinders</v>
          </cell>
          <cell r="H10908">
            <v>0</v>
          </cell>
          <cell r="I10908">
            <v>0</v>
          </cell>
          <cell r="J10908">
            <v>0</v>
          </cell>
          <cell r="K10908">
            <v>0</v>
          </cell>
          <cell r="L10908">
            <v>0</v>
          </cell>
          <cell r="M10908">
            <v>0</v>
          </cell>
          <cell r="N10908">
            <v>0</v>
          </cell>
          <cell r="O10908" t="str">
            <v>+++</v>
          </cell>
        </row>
        <row r="10909">
          <cell r="A10909" t="str">
            <v>660.40.75.001-6375.18</v>
          </cell>
          <cell r="B10909" t="str">
            <v>660</v>
          </cell>
          <cell r="C10909" t="str">
            <v>40</v>
          </cell>
          <cell r="D10909" t="str">
            <v>75</v>
          </cell>
          <cell r="E10909" t="str">
            <v>001</v>
          </cell>
          <cell r="F10909" t="str">
            <v>6375.18</v>
          </cell>
          <cell r="G10909" t="str">
            <v>Operating Fees Used Oil Recycling</v>
          </cell>
          <cell r="H10909">
            <v>0</v>
          </cell>
          <cell r="I10909">
            <v>0</v>
          </cell>
          <cell r="J10909">
            <v>0</v>
          </cell>
          <cell r="K10909">
            <v>0</v>
          </cell>
          <cell r="L10909">
            <v>0</v>
          </cell>
          <cell r="M10909">
            <v>0</v>
          </cell>
          <cell r="N10909">
            <v>0</v>
          </cell>
          <cell r="O10909" t="str">
            <v>+++</v>
          </cell>
        </row>
        <row r="10910">
          <cell r="A10910" t="str">
            <v>660.40.75.001-6400.01</v>
          </cell>
          <cell r="B10910" t="str">
            <v>660</v>
          </cell>
          <cell r="C10910" t="str">
            <v>40</v>
          </cell>
          <cell r="D10910" t="str">
            <v>75</v>
          </cell>
          <cell r="E10910" t="str">
            <v>001</v>
          </cell>
          <cell r="F10910" t="str">
            <v>6400.01</v>
          </cell>
          <cell r="G10910" t="str">
            <v>Repairs &amp; Maintenance Building</v>
          </cell>
          <cell r="H10910">
            <v>0</v>
          </cell>
          <cell r="I10910">
            <v>0</v>
          </cell>
          <cell r="J10910">
            <v>0</v>
          </cell>
          <cell r="K10910">
            <v>0</v>
          </cell>
          <cell r="L10910">
            <v>0</v>
          </cell>
          <cell r="M10910">
            <v>0</v>
          </cell>
          <cell r="N10910">
            <v>0</v>
          </cell>
          <cell r="O10910" t="str">
            <v>+++</v>
          </cell>
        </row>
        <row r="10911">
          <cell r="A10911" t="str">
            <v>660.40.75.001-6400.02</v>
          </cell>
          <cell r="B10911" t="str">
            <v>660</v>
          </cell>
          <cell r="C10911" t="str">
            <v>40</v>
          </cell>
          <cell r="D10911" t="str">
            <v>75</v>
          </cell>
          <cell r="E10911" t="str">
            <v>001</v>
          </cell>
          <cell r="F10911" t="str">
            <v>6400.02</v>
          </cell>
          <cell r="G10911" t="str">
            <v>Repairs &amp; Maintenance Minor Equipment/Other</v>
          </cell>
          <cell r="H10911">
            <v>1500</v>
          </cell>
          <cell r="I10911">
            <v>0</v>
          </cell>
          <cell r="J10911">
            <v>1500</v>
          </cell>
          <cell r="K10911">
            <v>0</v>
          </cell>
          <cell r="L10911">
            <v>0</v>
          </cell>
          <cell r="M10911">
            <v>0</v>
          </cell>
          <cell r="N10911">
            <v>1500</v>
          </cell>
          <cell r="O10911">
            <v>0</v>
          </cell>
        </row>
        <row r="10912">
          <cell r="A10912" t="str">
            <v>660.40.75.001-6400.03</v>
          </cell>
          <cell r="B10912" t="str">
            <v>660</v>
          </cell>
          <cell r="C10912" t="str">
            <v>40</v>
          </cell>
          <cell r="D10912" t="str">
            <v>75</v>
          </cell>
          <cell r="E10912" t="str">
            <v>001</v>
          </cell>
          <cell r="F10912" t="str">
            <v>6400.03</v>
          </cell>
          <cell r="G10912" t="str">
            <v>Repairs &amp; Maintenance Major Repair &amp; Contingency</v>
          </cell>
          <cell r="H10912">
            <v>0</v>
          </cell>
          <cell r="I10912">
            <v>0</v>
          </cell>
          <cell r="J10912">
            <v>0</v>
          </cell>
          <cell r="K10912">
            <v>0</v>
          </cell>
          <cell r="L10912">
            <v>0</v>
          </cell>
          <cell r="M10912">
            <v>0</v>
          </cell>
          <cell r="N10912">
            <v>0</v>
          </cell>
          <cell r="O10912" t="str">
            <v>+++</v>
          </cell>
        </row>
        <row r="10913">
          <cell r="A10913" t="str">
            <v>660.40.75.001-6400.04</v>
          </cell>
          <cell r="B10913" t="str">
            <v>660</v>
          </cell>
          <cell r="C10913" t="str">
            <v>40</v>
          </cell>
          <cell r="D10913" t="str">
            <v>75</v>
          </cell>
          <cell r="E10913" t="str">
            <v>001</v>
          </cell>
          <cell r="F10913" t="str">
            <v>6400.04</v>
          </cell>
          <cell r="G10913" t="str">
            <v>Repairs &amp; Maintenance Equipment Rental</v>
          </cell>
          <cell r="H10913">
            <v>0</v>
          </cell>
          <cell r="I10913">
            <v>0</v>
          </cell>
          <cell r="J10913">
            <v>0</v>
          </cell>
          <cell r="K10913">
            <v>0</v>
          </cell>
          <cell r="L10913">
            <v>0</v>
          </cell>
          <cell r="M10913">
            <v>0</v>
          </cell>
          <cell r="N10913">
            <v>0</v>
          </cell>
          <cell r="O10913" t="str">
            <v>+++</v>
          </cell>
        </row>
        <row r="10914">
          <cell r="A10914" t="str">
            <v>660.40.75.001-6400.05</v>
          </cell>
          <cell r="B10914" t="str">
            <v>660</v>
          </cell>
          <cell r="C10914" t="str">
            <v>40</v>
          </cell>
          <cell r="D10914" t="str">
            <v>75</v>
          </cell>
          <cell r="E10914" t="str">
            <v>001</v>
          </cell>
          <cell r="F10914" t="str">
            <v>6400.05</v>
          </cell>
          <cell r="G10914" t="str">
            <v>Repairs &amp; Maintenance Vehicle</v>
          </cell>
          <cell r="H10914">
            <v>0</v>
          </cell>
          <cell r="I10914">
            <v>0</v>
          </cell>
          <cell r="J10914">
            <v>0</v>
          </cell>
          <cell r="K10914">
            <v>0</v>
          </cell>
          <cell r="L10914">
            <v>0</v>
          </cell>
          <cell r="M10914">
            <v>0</v>
          </cell>
          <cell r="N10914">
            <v>0</v>
          </cell>
          <cell r="O10914" t="str">
            <v>+++</v>
          </cell>
        </row>
        <row r="10915">
          <cell r="A10915" t="str">
            <v>660.40.75.001-6400.06</v>
          </cell>
          <cell r="B10915" t="str">
            <v>660</v>
          </cell>
          <cell r="C10915" t="str">
            <v>40</v>
          </cell>
          <cell r="D10915" t="str">
            <v>75</v>
          </cell>
          <cell r="E10915" t="str">
            <v>001</v>
          </cell>
          <cell r="F10915" t="str">
            <v>6400.06</v>
          </cell>
          <cell r="G10915" t="str">
            <v>Repairs &amp; Maintenance Smog Retrofit</v>
          </cell>
          <cell r="H10915">
            <v>0</v>
          </cell>
          <cell r="I10915">
            <v>0</v>
          </cell>
          <cell r="J10915">
            <v>0</v>
          </cell>
          <cell r="K10915">
            <v>0</v>
          </cell>
          <cell r="L10915">
            <v>0</v>
          </cell>
          <cell r="M10915">
            <v>0</v>
          </cell>
          <cell r="N10915">
            <v>0</v>
          </cell>
          <cell r="O10915" t="str">
            <v>+++</v>
          </cell>
        </row>
        <row r="10916">
          <cell r="A10916" t="str">
            <v>660.40.75.001-6400.07</v>
          </cell>
          <cell r="B10916" t="str">
            <v>660</v>
          </cell>
          <cell r="C10916" t="str">
            <v>40</v>
          </cell>
          <cell r="D10916" t="str">
            <v>75</v>
          </cell>
          <cell r="E10916" t="str">
            <v>001</v>
          </cell>
          <cell r="F10916" t="str">
            <v>6400.07</v>
          </cell>
          <cell r="G10916" t="str">
            <v>Repairs &amp; Maintenance Radio Communication</v>
          </cell>
          <cell r="H10916">
            <v>0</v>
          </cell>
          <cell r="I10916">
            <v>0</v>
          </cell>
          <cell r="J10916">
            <v>0</v>
          </cell>
          <cell r="K10916">
            <v>0</v>
          </cell>
          <cell r="L10916">
            <v>0</v>
          </cell>
          <cell r="M10916">
            <v>0</v>
          </cell>
          <cell r="N10916">
            <v>0</v>
          </cell>
          <cell r="O10916" t="str">
            <v>+++</v>
          </cell>
        </row>
        <row r="10917">
          <cell r="A10917" t="str">
            <v>660.40.75.001-6400.20</v>
          </cell>
          <cell r="B10917" t="str">
            <v>660</v>
          </cell>
          <cell r="C10917" t="str">
            <v>40</v>
          </cell>
          <cell r="D10917" t="str">
            <v>75</v>
          </cell>
          <cell r="E10917" t="str">
            <v>001</v>
          </cell>
          <cell r="F10917" t="str">
            <v>6400.20</v>
          </cell>
          <cell r="G10917" t="str">
            <v>Repairs &amp; Maintenance Property Maintenance</v>
          </cell>
          <cell r="H10917">
            <v>2000</v>
          </cell>
          <cell r="I10917">
            <v>0</v>
          </cell>
          <cell r="J10917">
            <v>2000</v>
          </cell>
          <cell r="K10917">
            <v>0</v>
          </cell>
          <cell r="L10917">
            <v>0</v>
          </cell>
          <cell r="M10917">
            <v>426</v>
          </cell>
          <cell r="N10917">
            <v>1574</v>
          </cell>
          <cell r="O10917">
            <v>0.21</v>
          </cell>
        </row>
        <row r="10918">
          <cell r="A10918" t="str">
            <v>660.40.75.001-6500.01</v>
          </cell>
          <cell r="B10918" t="str">
            <v>660</v>
          </cell>
          <cell r="C10918" t="str">
            <v>40</v>
          </cell>
          <cell r="D10918" t="str">
            <v>75</v>
          </cell>
          <cell r="E10918" t="str">
            <v>001</v>
          </cell>
          <cell r="F10918" t="str">
            <v>6500.01</v>
          </cell>
          <cell r="G10918" t="str">
            <v>Claims &amp; Insurance SIR</v>
          </cell>
          <cell r="H10918">
            <v>0</v>
          </cell>
          <cell r="I10918">
            <v>0</v>
          </cell>
          <cell r="J10918">
            <v>0</v>
          </cell>
          <cell r="K10918">
            <v>0</v>
          </cell>
          <cell r="L10918">
            <v>0</v>
          </cell>
          <cell r="M10918">
            <v>0</v>
          </cell>
          <cell r="N10918">
            <v>0</v>
          </cell>
          <cell r="O10918" t="str">
            <v>+++</v>
          </cell>
        </row>
        <row r="10919">
          <cell r="A10919" t="str">
            <v>660.40.75.001-6500.04</v>
          </cell>
          <cell r="B10919" t="str">
            <v>660</v>
          </cell>
          <cell r="C10919" t="str">
            <v>40</v>
          </cell>
          <cell r="D10919" t="str">
            <v>75</v>
          </cell>
          <cell r="E10919" t="str">
            <v>001</v>
          </cell>
          <cell r="F10919" t="str">
            <v>6500.04</v>
          </cell>
          <cell r="G10919" t="str">
            <v>Claims &amp; Insurance Insurance Premiums</v>
          </cell>
          <cell r="H10919">
            <v>186050</v>
          </cell>
          <cell r="I10919">
            <v>0</v>
          </cell>
          <cell r="J10919">
            <v>186050</v>
          </cell>
          <cell r="K10919">
            <v>0</v>
          </cell>
          <cell r="L10919">
            <v>0</v>
          </cell>
          <cell r="M10919">
            <v>0</v>
          </cell>
          <cell r="N10919">
            <v>186050</v>
          </cell>
          <cell r="O10919">
            <v>0</v>
          </cell>
        </row>
        <row r="10920">
          <cell r="A10920" t="str">
            <v>660.40.75.001-6600.01</v>
          </cell>
          <cell r="B10920" t="str">
            <v>660</v>
          </cell>
          <cell r="C10920" t="str">
            <v>40</v>
          </cell>
          <cell r="D10920" t="str">
            <v>75</v>
          </cell>
          <cell r="E10920" t="str">
            <v>001</v>
          </cell>
          <cell r="F10920" t="str">
            <v>6600.01</v>
          </cell>
          <cell r="G10920" t="str">
            <v>Administrative Expenses Meetings</v>
          </cell>
          <cell r="H10920">
            <v>1000</v>
          </cell>
          <cell r="I10920">
            <v>0</v>
          </cell>
          <cell r="J10920">
            <v>1000</v>
          </cell>
          <cell r="K10920">
            <v>0</v>
          </cell>
          <cell r="L10920">
            <v>0</v>
          </cell>
          <cell r="M10920">
            <v>357.24</v>
          </cell>
          <cell r="N10920">
            <v>642.76</v>
          </cell>
          <cell r="O10920">
            <v>0.36</v>
          </cell>
        </row>
        <row r="10921">
          <cell r="A10921" t="str">
            <v>660.40.75.001-6600.03</v>
          </cell>
          <cell r="B10921" t="str">
            <v>660</v>
          </cell>
          <cell r="C10921" t="str">
            <v>40</v>
          </cell>
          <cell r="D10921" t="str">
            <v>75</v>
          </cell>
          <cell r="E10921" t="str">
            <v>001</v>
          </cell>
          <cell r="F10921" t="str">
            <v>6600.03</v>
          </cell>
          <cell r="G10921" t="str">
            <v>Administrative Expenses Mileage Reimbursement</v>
          </cell>
          <cell r="H10921">
            <v>200</v>
          </cell>
          <cell r="I10921">
            <v>0</v>
          </cell>
          <cell r="J10921">
            <v>200</v>
          </cell>
          <cell r="K10921">
            <v>0</v>
          </cell>
          <cell r="L10921">
            <v>0</v>
          </cell>
          <cell r="M10921">
            <v>0</v>
          </cell>
          <cell r="N10921">
            <v>200</v>
          </cell>
          <cell r="O10921">
            <v>0</v>
          </cell>
        </row>
        <row r="10922">
          <cell r="A10922" t="str">
            <v>660.40.75.001-6600.04</v>
          </cell>
          <cell r="B10922" t="str">
            <v>660</v>
          </cell>
          <cell r="C10922" t="str">
            <v>40</v>
          </cell>
          <cell r="D10922" t="str">
            <v>75</v>
          </cell>
          <cell r="E10922" t="str">
            <v>001</v>
          </cell>
          <cell r="F10922" t="str">
            <v>6600.04</v>
          </cell>
          <cell r="G10922" t="str">
            <v>Administrative Expenses Training/Conferences</v>
          </cell>
          <cell r="H10922">
            <v>5000</v>
          </cell>
          <cell r="I10922">
            <v>0</v>
          </cell>
          <cell r="J10922">
            <v>5000</v>
          </cell>
          <cell r="K10922">
            <v>0</v>
          </cell>
          <cell r="L10922">
            <v>0</v>
          </cell>
          <cell r="M10922">
            <v>0</v>
          </cell>
          <cell r="N10922">
            <v>5000</v>
          </cell>
          <cell r="O10922">
            <v>0</v>
          </cell>
        </row>
        <row r="10923">
          <cell r="A10923" t="str">
            <v>660.40.75.001-6600.07</v>
          </cell>
          <cell r="B10923" t="str">
            <v>660</v>
          </cell>
          <cell r="C10923" t="str">
            <v>40</v>
          </cell>
          <cell r="D10923" t="str">
            <v>75</v>
          </cell>
          <cell r="E10923" t="str">
            <v>001</v>
          </cell>
          <cell r="F10923" t="str">
            <v>6600.07</v>
          </cell>
          <cell r="G10923" t="str">
            <v>Administrative Expenses Employee Recruitment</v>
          </cell>
          <cell r="H10923">
            <v>1900</v>
          </cell>
          <cell r="I10923">
            <v>0</v>
          </cell>
          <cell r="J10923">
            <v>1900</v>
          </cell>
          <cell r="K10923">
            <v>0</v>
          </cell>
          <cell r="L10923">
            <v>0</v>
          </cell>
          <cell r="M10923">
            <v>215</v>
          </cell>
          <cell r="N10923">
            <v>1685</v>
          </cell>
          <cell r="O10923">
            <v>0.11</v>
          </cell>
        </row>
        <row r="10924">
          <cell r="A10924" t="str">
            <v>660.40.75.001-6600.25</v>
          </cell>
          <cell r="B10924" t="str">
            <v>660</v>
          </cell>
          <cell r="C10924" t="str">
            <v>40</v>
          </cell>
          <cell r="D10924" t="str">
            <v>75</v>
          </cell>
          <cell r="E10924" t="str">
            <v>001</v>
          </cell>
          <cell r="F10924" t="str">
            <v>6600.25</v>
          </cell>
          <cell r="G10924" t="str">
            <v>Administrative Expenses Support Services-Indirect Labor</v>
          </cell>
          <cell r="H10924">
            <v>1308285</v>
          </cell>
          <cell r="I10924">
            <v>0</v>
          </cell>
          <cell r="J10924">
            <v>1308285</v>
          </cell>
          <cell r="K10924">
            <v>0</v>
          </cell>
          <cell r="L10924">
            <v>0</v>
          </cell>
          <cell r="M10924">
            <v>0</v>
          </cell>
          <cell r="N10924">
            <v>1308285</v>
          </cell>
          <cell r="O10924">
            <v>0</v>
          </cell>
        </row>
        <row r="10925">
          <cell r="A10925" t="str">
            <v>660.40.75.001-6600.26</v>
          </cell>
          <cell r="B10925" t="str">
            <v>660</v>
          </cell>
          <cell r="C10925" t="str">
            <v>40</v>
          </cell>
          <cell r="D10925" t="str">
            <v>75</v>
          </cell>
          <cell r="E10925" t="str">
            <v>001</v>
          </cell>
          <cell r="F10925" t="str">
            <v>6600.26</v>
          </cell>
          <cell r="G10925" t="str">
            <v>Administrative Expenses Support Services-IT</v>
          </cell>
          <cell r="H10925">
            <v>123820</v>
          </cell>
          <cell r="I10925">
            <v>0</v>
          </cell>
          <cell r="J10925">
            <v>123820</v>
          </cell>
          <cell r="K10925">
            <v>0</v>
          </cell>
          <cell r="L10925">
            <v>0</v>
          </cell>
          <cell r="M10925">
            <v>0</v>
          </cell>
          <cell r="N10925">
            <v>123820</v>
          </cell>
          <cell r="O10925">
            <v>0</v>
          </cell>
        </row>
        <row r="10926">
          <cell r="A10926" t="str">
            <v>660.40.75.001-6600.28</v>
          </cell>
          <cell r="B10926" t="str">
            <v>660</v>
          </cell>
          <cell r="C10926" t="str">
            <v>40</v>
          </cell>
          <cell r="D10926" t="str">
            <v>75</v>
          </cell>
          <cell r="E10926" t="str">
            <v>001</v>
          </cell>
          <cell r="F10926" t="str">
            <v>6600.28</v>
          </cell>
          <cell r="G10926" t="str">
            <v>Administrative Expenses Equipment Fund Contribution</v>
          </cell>
          <cell r="H10926">
            <v>0</v>
          </cell>
          <cell r="I10926">
            <v>0</v>
          </cell>
          <cell r="J10926">
            <v>0</v>
          </cell>
          <cell r="K10926">
            <v>0</v>
          </cell>
          <cell r="L10926">
            <v>0</v>
          </cell>
          <cell r="M10926">
            <v>0</v>
          </cell>
          <cell r="N10926">
            <v>0</v>
          </cell>
          <cell r="O10926" t="str">
            <v>+++</v>
          </cell>
        </row>
        <row r="10927">
          <cell r="A10927" t="str">
            <v>660.40.75.001-6600.32</v>
          </cell>
          <cell r="B10927" t="str">
            <v>660</v>
          </cell>
          <cell r="C10927" t="str">
            <v>40</v>
          </cell>
          <cell r="D10927" t="str">
            <v>75</v>
          </cell>
          <cell r="E10927" t="str">
            <v>001</v>
          </cell>
          <cell r="F10927" t="str">
            <v>6600.32</v>
          </cell>
          <cell r="G10927" t="str">
            <v>Administrative Expenses Vehicle Fund Contribution</v>
          </cell>
          <cell r="H10927">
            <v>175455</v>
          </cell>
          <cell r="I10927">
            <v>0</v>
          </cell>
          <cell r="J10927">
            <v>175455</v>
          </cell>
          <cell r="K10927">
            <v>0</v>
          </cell>
          <cell r="L10927">
            <v>0</v>
          </cell>
          <cell r="M10927">
            <v>0</v>
          </cell>
          <cell r="N10927">
            <v>175455</v>
          </cell>
          <cell r="O10927">
            <v>0</v>
          </cell>
        </row>
        <row r="10928">
          <cell r="A10928" t="str">
            <v>660.40.75.001-6600.36</v>
          </cell>
          <cell r="B10928" t="str">
            <v>660</v>
          </cell>
          <cell r="C10928" t="str">
            <v>40</v>
          </cell>
          <cell r="D10928" t="str">
            <v>75</v>
          </cell>
          <cell r="E10928" t="str">
            <v>001</v>
          </cell>
          <cell r="F10928" t="str">
            <v>6600.36</v>
          </cell>
          <cell r="G10928" t="str">
            <v>Administrative Expenses IT Fund Contribution</v>
          </cell>
          <cell r="H10928">
            <v>112330</v>
          </cell>
          <cell r="I10928">
            <v>0</v>
          </cell>
          <cell r="J10928">
            <v>112330</v>
          </cell>
          <cell r="K10928">
            <v>0</v>
          </cell>
          <cell r="L10928">
            <v>0</v>
          </cell>
          <cell r="M10928">
            <v>0</v>
          </cell>
          <cell r="N10928">
            <v>112330</v>
          </cell>
          <cell r="O10928">
            <v>0</v>
          </cell>
        </row>
        <row r="10929">
          <cell r="A10929" t="str">
            <v>660.40.75.001-6600.41</v>
          </cell>
          <cell r="B10929" t="str">
            <v>660</v>
          </cell>
          <cell r="C10929" t="str">
            <v>40</v>
          </cell>
          <cell r="D10929" t="str">
            <v>75</v>
          </cell>
          <cell r="E10929" t="str">
            <v>001</v>
          </cell>
          <cell r="F10929" t="str">
            <v>6600.41</v>
          </cell>
          <cell r="G10929" t="str">
            <v>Administrative Expenses Community Clean-up</v>
          </cell>
          <cell r="H10929">
            <v>25000</v>
          </cell>
          <cell r="I10929">
            <v>0</v>
          </cell>
          <cell r="J10929">
            <v>25000</v>
          </cell>
          <cell r="K10929">
            <v>0</v>
          </cell>
          <cell r="L10929">
            <v>0</v>
          </cell>
          <cell r="M10929">
            <v>0</v>
          </cell>
          <cell r="N10929">
            <v>25000</v>
          </cell>
          <cell r="O10929">
            <v>0</v>
          </cell>
        </row>
        <row r="10930">
          <cell r="A10930" t="str">
            <v>660.40.75.001-6700.99</v>
          </cell>
          <cell r="B10930" t="str">
            <v>660</v>
          </cell>
          <cell r="C10930" t="str">
            <v>40</v>
          </cell>
          <cell r="D10930" t="str">
            <v>75</v>
          </cell>
          <cell r="E10930" t="str">
            <v>001</v>
          </cell>
          <cell r="F10930" t="str">
            <v>6700.99</v>
          </cell>
          <cell r="G10930" t="str">
            <v>Depreciation Conversion</v>
          </cell>
          <cell r="H10930">
            <v>0</v>
          </cell>
          <cell r="I10930">
            <v>0</v>
          </cell>
          <cell r="J10930">
            <v>0</v>
          </cell>
          <cell r="K10930">
            <v>0</v>
          </cell>
          <cell r="L10930">
            <v>0</v>
          </cell>
          <cell r="M10930">
            <v>0</v>
          </cell>
          <cell r="N10930">
            <v>0</v>
          </cell>
          <cell r="O10930" t="str">
            <v>+++</v>
          </cell>
        </row>
        <row r="10931">
          <cell r="A10931" t="str">
            <v>660.40.75.001-7000.03</v>
          </cell>
          <cell r="B10931" t="str">
            <v>660</v>
          </cell>
          <cell r="C10931" t="str">
            <v>40</v>
          </cell>
          <cell r="D10931" t="str">
            <v>75</v>
          </cell>
          <cell r="E10931" t="str">
            <v>001</v>
          </cell>
          <cell r="F10931" t="str">
            <v>7000.03</v>
          </cell>
          <cell r="G10931" t="str">
            <v>Capital Outlay Operations Equip-Minor</v>
          </cell>
          <cell r="H10931">
            <v>0</v>
          </cell>
          <cell r="I10931">
            <v>0</v>
          </cell>
          <cell r="J10931">
            <v>0</v>
          </cell>
          <cell r="K10931">
            <v>0</v>
          </cell>
          <cell r="L10931">
            <v>0</v>
          </cell>
          <cell r="M10931">
            <v>0</v>
          </cell>
          <cell r="N10931">
            <v>0</v>
          </cell>
          <cell r="O10931" t="str">
            <v>+++</v>
          </cell>
        </row>
        <row r="10932">
          <cell r="A10932" t="str">
            <v>660.40.75.001-7000.99</v>
          </cell>
          <cell r="B10932" t="str">
            <v>660</v>
          </cell>
          <cell r="C10932" t="str">
            <v>40</v>
          </cell>
          <cell r="D10932" t="str">
            <v>75</v>
          </cell>
          <cell r="E10932" t="str">
            <v>001</v>
          </cell>
          <cell r="F10932" t="str">
            <v>7000.99</v>
          </cell>
          <cell r="G10932" t="str">
            <v>Capital Outlay General</v>
          </cell>
          <cell r="H10932">
            <v>0</v>
          </cell>
          <cell r="I10932">
            <v>0</v>
          </cell>
          <cell r="J10932">
            <v>0</v>
          </cell>
          <cell r="K10932">
            <v>0</v>
          </cell>
          <cell r="L10932">
            <v>0</v>
          </cell>
          <cell r="M10932">
            <v>0</v>
          </cell>
          <cell r="N10932">
            <v>0</v>
          </cell>
          <cell r="O10932" t="str">
            <v>+++</v>
          </cell>
        </row>
        <row r="10933">
          <cell r="A10933" t="str">
            <v>660.40.75.001-9887.01</v>
          </cell>
          <cell r="B10933" t="str">
            <v>660</v>
          </cell>
          <cell r="C10933" t="str">
            <v>40</v>
          </cell>
          <cell r="D10933" t="str">
            <v>75</v>
          </cell>
          <cell r="E10933" t="str">
            <v>001</v>
          </cell>
          <cell r="F10933" t="str">
            <v>9887.01</v>
          </cell>
          <cell r="G10933" t="str">
            <v>Bad Debt Expense Service Fees</v>
          </cell>
          <cell r="H10933">
            <v>0</v>
          </cell>
          <cell r="I10933">
            <v>0</v>
          </cell>
          <cell r="J10933">
            <v>0</v>
          </cell>
          <cell r="K10933">
            <v>0</v>
          </cell>
          <cell r="L10933">
            <v>0</v>
          </cell>
          <cell r="M10933">
            <v>0</v>
          </cell>
          <cell r="N10933">
            <v>0</v>
          </cell>
          <cell r="O10933" t="str">
            <v>+++</v>
          </cell>
        </row>
        <row r="10934">
          <cell r="A10934" t="str">
            <v>660.40.75.001-9887.02</v>
          </cell>
          <cell r="B10934" t="str">
            <v>660</v>
          </cell>
          <cell r="C10934" t="str">
            <v>40</v>
          </cell>
          <cell r="D10934" t="str">
            <v>75</v>
          </cell>
          <cell r="E10934" t="str">
            <v>001</v>
          </cell>
          <cell r="F10934" t="str">
            <v>9887.02</v>
          </cell>
          <cell r="G10934" t="str">
            <v>Bad Debt Expense Penalties</v>
          </cell>
          <cell r="H10934">
            <v>0</v>
          </cell>
          <cell r="I10934">
            <v>0</v>
          </cell>
          <cell r="J10934">
            <v>0</v>
          </cell>
          <cell r="K10934">
            <v>0</v>
          </cell>
          <cell r="L10934">
            <v>0</v>
          </cell>
          <cell r="M10934">
            <v>0</v>
          </cell>
          <cell r="N10934">
            <v>0</v>
          </cell>
          <cell r="O10934" t="str">
            <v>+++</v>
          </cell>
        </row>
        <row r="10935">
          <cell r="A10935" t="str">
            <v>660.40.75.075-5000.01</v>
          </cell>
          <cell r="B10935" t="str">
            <v>660</v>
          </cell>
          <cell r="C10935" t="str">
            <v>40</v>
          </cell>
          <cell r="D10935" t="str">
            <v>75</v>
          </cell>
          <cell r="E10935" t="str">
            <v>075</v>
          </cell>
          <cell r="F10935" t="str">
            <v>5000.01</v>
          </cell>
          <cell r="G10935" t="str">
            <v>Salaries Regular</v>
          </cell>
          <cell r="H10935">
            <v>0</v>
          </cell>
          <cell r="I10935">
            <v>0</v>
          </cell>
          <cell r="J10935">
            <v>0</v>
          </cell>
          <cell r="K10935">
            <v>0</v>
          </cell>
          <cell r="L10935">
            <v>0</v>
          </cell>
          <cell r="M10935">
            <v>0</v>
          </cell>
          <cell r="N10935">
            <v>0</v>
          </cell>
          <cell r="O10935" t="str">
            <v>+++</v>
          </cell>
        </row>
        <row r="10936">
          <cell r="A10936" t="str">
            <v>660.40.75.075-5000.02</v>
          </cell>
          <cell r="B10936" t="str">
            <v>660</v>
          </cell>
          <cell r="C10936" t="str">
            <v>40</v>
          </cell>
          <cell r="D10936" t="str">
            <v>75</v>
          </cell>
          <cell r="E10936" t="str">
            <v>075</v>
          </cell>
          <cell r="F10936" t="str">
            <v>5000.02</v>
          </cell>
          <cell r="G10936" t="str">
            <v>Salaries Part Time</v>
          </cell>
          <cell r="H10936">
            <v>0</v>
          </cell>
          <cell r="I10936">
            <v>0</v>
          </cell>
          <cell r="J10936">
            <v>0</v>
          </cell>
          <cell r="K10936">
            <v>0</v>
          </cell>
          <cell r="L10936">
            <v>0</v>
          </cell>
          <cell r="M10936">
            <v>0</v>
          </cell>
          <cell r="N10936">
            <v>0</v>
          </cell>
          <cell r="O10936" t="str">
            <v>+++</v>
          </cell>
        </row>
        <row r="10937">
          <cell r="A10937" t="str">
            <v>660.40.75.075-5000.03</v>
          </cell>
          <cell r="B10937" t="str">
            <v>660</v>
          </cell>
          <cell r="C10937" t="str">
            <v>40</v>
          </cell>
          <cell r="D10937" t="str">
            <v>75</v>
          </cell>
          <cell r="E10937" t="str">
            <v>075</v>
          </cell>
          <cell r="F10937" t="str">
            <v>5000.03</v>
          </cell>
          <cell r="G10937" t="str">
            <v>Salaries Overtime</v>
          </cell>
          <cell r="H10937">
            <v>0</v>
          </cell>
          <cell r="I10937">
            <v>0</v>
          </cell>
          <cell r="J10937">
            <v>0</v>
          </cell>
          <cell r="K10937">
            <v>0</v>
          </cell>
          <cell r="L10937">
            <v>0</v>
          </cell>
          <cell r="M10937">
            <v>0</v>
          </cell>
          <cell r="N10937">
            <v>0</v>
          </cell>
          <cell r="O10937" t="str">
            <v>+++</v>
          </cell>
        </row>
        <row r="10938">
          <cell r="A10938" t="str">
            <v>660.40.75.075-5000.04</v>
          </cell>
          <cell r="B10938" t="str">
            <v>660</v>
          </cell>
          <cell r="C10938" t="str">
            <v>40</v>
          </cell>
          <cell r="D10938" t="str">
            <v>75</v>
          </cell>
          <cell r="E10938" t="str">
            <v>075</v>
          </cell>
          <cell r="F10938" t="str">
            <v>5000.04</v>
          </cell>
          <cell r="G10938" t="str">
            <v>Salaries Holiday Pay</v>
          </cell>
          <cell r="H10938">
            <v>0</v>
          </cell>
          <cell r="I10938">
            <v>0</v>
          </cell>
          <cell r="J10938">
            <v>0</v>
          </cell>
          <cell r="K10938">
            <v>0</v>
          </cell>
          <cell r="L10938">
            <v>0</v>
          </cell>
          <cell r="M10938">
            <v>0</v>
          </cell>
          <cell r="N10938">
            <v>0</v>
          </cell>
          <cell r="O10938" t="str">
            <v>+++</v>
          </cell>
        </row>
        <row r="10939">
          <cell r="A10939" t="str">
            <v>660.40.75.075-5000.06</v>
          </cell>
          <cell r="B10939" t="str">
            <v>660</v>
          </cell>
          <cell r="C10939" t="str">
            <v>40</v>
          </cell>
          <cell r="D10939" t="str">
            <v>75</v>
          </cell>
          <cell r="E10939" t="str">
            <v>075</v>
          </cell>
          <cell r="F10939" t="str">
            <v>5000.06</v>
          </cell>
          <cell r="G10939" t="str">
            <v>Salaries Out of Class</v>
          </cell>
          <cell r="H10939">
            <v>0</v>
          </cell>
          <cell r="I10939">
            <v>0</v>
          </cell>
          <cell r="J10939">
            <v>0</v>
          </cell>
          <cell r="K10939">
            <v>0</v>
          </cell>
          <cell r="L10939">
            <v>0</v>
          </cell>
          <cell r="M10939">
            <v>0</v>
          </cell>
          <cell r="N10939">
            <v>0</v>
          </cell>
          <cell r="O10939" t="str">
            <v>+++</v>
          </cell>
        </row>
        <row r="10940">
          <cell r="A10940" t="str">
            <v>660.40.75.075-5000.07</v>
          </cell>
          <cell r="B10940" t="str">
            <v>660</v>
          </cell>
          <cell r="C10940" t="str">
            <v>40</v>
          </cell>
          <cell r="D10940" t="str">
            <v>75</v>
          </cell>
          <cell r="E10940" t="str">
            <v>075</v>
          </cell>
          <cell r="F10940" t="str">
            <v>5000.07</v>
          </cell>
          <cell r="G10940" t="str">
            <v>Salaries Admin Leave Pay</v>
          </cell>
          <cell r="H10940">
            <v>0</v>
          </cell>
          <cell r="I10940">
            <v>0</v>
          </cell>
          <cell r="J10940">
            <v>0</v>
          </cell>
          <cell r="K10940">
            <v>0</v>
          </cell>
          <cell r="L10940">
            <v>0</v>
          </cell>
          <cell r="M10940">
            <v>0</v>
          </cell>
          <cell r="N10940">
            <v>0</v>
          </cell>
          <cell r="O10940" t="str">
            <v>+++</v>
          </cell>
        </row>
        <row r="10941">
          <cell r="A10941" t="str">
            <v>660.40.75.075-5000.08</v>
          </cell>
          <cell r="B10941" t="str">
            <v>660</v>
          </cell>
          <cell r="C10941" t="str">
            <v>40</v>
          </cell>
          <cell r="D10941" t="str">
            <v>75</v>
          </cell>
          <cell r="E10941" t="str">
            <v>075</v>
          </cell>
          <cell r="F10941" t="str">
            <v>5000.08</v>
          </cell>
          <cell r="G10941" t="str">
            <v>Salaries Longevity Pay</v>
          </cell>
          <cell r="H10941">
            <v>0</v>
          </cell>
          <cell r="I10941">
            <v>0</v>
          </cell>
          <cell r="J10941">
            <v>0</v>
          </cell>
          <cell r="K10941">
            <v>0</v>
          </cell>
          <cell r="L10941">
            <v>0</v>
          </cell>
          <cell r="M10941">
            <v>0</v>
          </cell>
          <cell r="N10941">
            <v>0</v>
          </cell>
          <cell r="O10941" t="str">
            <v>+++</v>
          </cell>
        </row>
        <row r="10942">
          <cell r="A10942" t="str">
            <v>660.40.75.075-5000.11</v>
          </cell>
          <cell r="B10942" t="str">
            <v>660</v>
          </cell>
          <cell r="C10942" t="str">
            <v>40</v>
          </cell>
          <cell r="D10942" t="str">
            <v>75</v>
          </cell>
          <cell r="E10942" t="str">
            <v>075</v>
          </cell>
          <cell r="F10942" t="str">
            <v>5000.11</v>
          </cell>
          <cell r="G10942" t="str">
            <v>Salaries Worker's Comp</v>
          </cell>
          <cell r="H10942">
            <v>0</v>
          </cell>
          <cell r="I10942">
            <v>0</v>
          </cell>
          <cell r="J10942">
            <v>0</v>
          </cell>
          <cell r="K10942">
            <v>0</v>
          </cell>
          <cell r="L10942">
            <v>0</v>
          </cell>
          <cell r="M10942">
            <v>0</v>
          </cell>
          <cell r="N10942">
            <v>0</v>
          </cell>
          <cell r="O10942" t="str">
            <v>+++</v>
          </cell>
        </row>
        <row r="10943">
          <cell r="A10943" t="str">
            <v>660.40.75.075-5000.99</v>
          </cell>
          <cell r="B10943" t="str">
            <v>660</v>
          </cell>
          <cell r="C10943" t="str">
            <v>40</v>
          </cell>
          <cell r="D10943" t="str">
            <v>75</v>
          </cell>
          <cell r="E10943" t="str">
            <v>075</v>
          </cell>
          <cell r="F10943" t="str">
            <v>5000.99</v>
          </cell>
          <cell r="G10943" t="str">
            <v>Salaries New Personnel Requests</v>
          </cell>
          <cell r="H10943">
            <v>0</v>
          </cell>
          <cell r="I10943">
            <v>0</v>
          </cell>
          <cell r="J10943">
            <v>0</v>
          </cell>
          <cell r="K10943">
            <v>0</v>
          </cell>
          <cell r="L10943">
            <v>0</v>
          </cell>
          <cell r="M10943">
            <v>0</v>
          </cell>
          <cell r="N10943">
            <v>0</v>
          </cell>
          <cell r="O10943" t="str">
            <v>+++</v>
          </cell>
        </row>
        <row r="10944">
          <cell r="A10944" t="str">
            <v>660.40.75.075-5100.00</v>
          </cell>
          <cell r="B10944" t="str">
            <v>660</v>
          </cell>
          <cell r="C10944" t="str">
            <v>40</v>
          </cell>
          <cell r="D10944" t="str">
            <v>75</v>
          </cell>
          <cell r="E10944" t="str">
            <v>075</v>
          </cell>
          <cell r="F10944" t="str">
            <v>5100.00</v>
          </cell>
          <cell r="G10944" t="str">
            <v>Benefits PERS Pool Liability</v>
          </cell>
          <cell r="H10944">
            <v>0</v>
          </cell>
          <cell r="I10944">
            <v>0</v>
          </cell>
          <cell r="J10944">
            <v>0</v>
          </cell>
          <cell r="K10944">
            <v>0</v>
          </cell>
          <cell r="L10944">
            <v>0</v>
          </cell>
          <cell r="M10944">
            <v>0</v>
          </cell>
          <cell r="N10944">
            <v>0</v>
          </cell>
          <cell r="O10944" t="str">
            <v>+++</v>
          </cell>
        </row>
        <row r="10945">
          <cell r="A10945" t="str">
            <v>660.40.75.075-5100.01</v>
          </cell>
          <cell r="B10945" t="str">
            <v>660</v>
          </cell>
          <cell r="C10945" t="str">
            <v>40</v>
          </cell>
          <cell r="D10945" t="str">
            <v>75</v>
          </cell>
          <cell r="E10945" t="str">
            <v>075</v>
          </cell>
          <cell r="F10945" t="str">
            <v>5100.01</v>
          </cell>
          <cell r="G10945" t="str">
            <v>Benefits Retirement</v>
          </cell>
          <cell r="H10945">
            <v>0</v>
          </cell>
          <cell r="I10945">
            <v>0</v>
          </cell>
          <cell r="J10945">
            <v>0</v>
          </cell>
          <cell r="K10945">
            <v>0</v>
          </cell>
          <cell r="L10945">
            <v>0</v>
          </cell>
          <cell r="M10945">
            <v>0</v>
          </cell>
          <cell r="N10945">
            <v>0</v>
          </cell>
          <cell r="O10945" t="str">
            <v>+++</v>
          </cell>
        </row>
        <row r="10946">
          <cell r="A10946" t="str">
            <v>660.40.75.075-5100.02</v>
          </cell>
          <cell r="B10946" t="str">
            <v>660</v>
          </cell>
          <cell r="C10946" t="str">
            <v>40</v>
          </cell>
          <cell r="D10946" t="str">
            <v>75</v>
          </cell>
          <cell r="E10946" t="str">
            <v>075</v>
          </cell>
          <cell r="F10946" t="str">
            <v>5100.02</v>
          </cell>
          <cell r="G10946" t="str">
            <v>Benefits Health Insurance</v>
          </cell>
          <cell r="H10946">
            <v>0</v>
          </cell>
          <cell r="I10946">
            <v>0</v>
          </cell>
          <cell r="J10946">
            <v>0</v>
          </cell>
          <cell r="K10946">
            <v>0</v>
          </cell>
          <cell r="L10946">
            <v>0</v>
          </cell>
          <cell r="M10946">
            <v>0</v>
          </cell>
          <cell r="N10946">
            <v>0</v>
          </cell>
          <cell r="O10946" t="str">
            <v>+++</v>
          </cell>
        </row>
        <row r="10947">
          <cell r="A10947" t="str">
            <v>660.40.75.075-5100.03</v>
          </cell>
          <cell r="B10947" t="str">
            <v>660</v>
          </cell>
          <cell r="C10947" t="str">
            <v>40</v>
          </cell>
          <cell r="D10947" t="str">
            <v>75</v>
          </cell>
          <cell r="E10947" t="str">
            <v>075</v>
          </cell>
          <cell r="F10947" t="str">
            <v>5100.03</v>
          </cell>
          <cell r="G10947" t="str">
            <v>Benefits Dental Insurance</v>
          </cell>
          <cell r="H10947">
            <v>0</v>
          </cell>
          <cell r="I10947">
            <v>0</v>
          </cell>
          <cell r="J10947">
            <v>0</v>
          </cell>
          <cell r="K10947">
            <v>0</v>
          </cell>
          <cell r="L10947">
            <v>0</v>
          </cell>
          <cell r="M10947">
            <v>0</v>
          </cell>
          <cell r="N10947">
            <v>0</v>
          </cell>
          <cell r="O10947" t="str">
            <v>+++</v>
          </cell>
        </row>
        <row r="10948">
          <cell r="A10948" t="str">
            <v>660.40.75.075-5100.04</v>
          </cell>
          <cell r="B10948" t="str">
            <v>660</v>
          </cell>
          <cell r="C10948" t="str">
            <v>40</v>
          </cell>
          <cell r="D10948" t="str">
            <v>75</v>
          </cell>
          <cell r="E10948" t="str">
            <v>075</v>
          </cell>
          <cell r="F10948" t="str">
            <v>5100.04</v>
          </cell>
          <cell r="G10948" t="str">
            <v>Benefits Vision Insurance</v>
          </cell>
          <cell r="H10948">
            <v>0</v>
          </cell>
          <cell r="I10948">
            <v>0</v>
          </cell>
          <cell r="J10948">
            <v>0</v>
          </cell>
          <cell r="K10948">
            <v>0</v>
          </cell>
          <cell r="L10948">
            <v>0</v>
          </cell>
          <cell r="M10948">
            <v>0</v>
          </cell>
          <cell r="N10948">
            <v>0</v>
          </cell>
          <cell r="O10948" t="str">
            <v>+++</v>
          </cell>
        </row>
        <row r="10949">
          <cell r="A10949" t="str">
            <v>660.40.75.075-5100.05</v>
          </cell>
          <cell r="B10949" t="str">
            <v>660</v>
          </cell>
          <cell r="C10949" t="str">
            <v>40</v>
          </cell>
          <cell r="D10949" t="str">
            <v>75</v>
          </cell>
          <cell r="E10949" t="str">
            <v>075</v>
          </cell>
          <cell r="F10949" t="str">
            <v>5100.05</v>
          </cell>
          <cell r="G10949" t="str">
            <v>Benefits Life Insurance</v>
          </cell>
          <cell r="H10949">
            <v>0</v>
          </cell>
          <cell r="I10949">
            <v>0</v>
          </cell>
          <cell r="J10949">
            <v>0</v>
          </cell>
          <cell r="K10949">
            <v>0</v>
          </cell>
          <cell r="L10949">
            <v>0</v>
          </cell>
          <cell r="M10949">
            <v>0</v>
          </cell>
          <cell r="N10949">
            <v>0</v>
          </cell>
          <cell r="O10949" t="str">
            <v>+++</v>
          </cell>
        </row>
        <row r="10950">
          <cell r="A10950" t="str">
            <v>660.40.75.075-5100.06</v>
          </cell>
          <cell r="B10950" t="str">
            <v>660</v>
          </cell>
          <cell r="C10950" t="str">
            <v>40</v>
          </cell>
          <cell r="D10950" t="str">
            <v>75</v>
          </cell>
          <cell r="E10950" t="str">
            <v>075</v>
          </cell>
          <cell r="F10950" t="str">
            <v>5100.06</v>
          </cell>
          <cell r="G10950" t="str">
            <v>Benefits Worker's Comp</v>
          </cell>
          <cell r="H10950">
            <v>0</v>
          </cell>
          <cell r="I10950">
            <v>0</v>
          </cell>
          <cell r="J10950">
            <v>0</v>
          </cell>
          <cell r="K10950">
            <v>0</v>
          </cell>
          <cell r="L10950">
            <v>0</v>
          </cell>
          <cell r="M10950">
            <v>0</v>
          </cell>
          <cell r="N10950">
            <v>0</v>
          </cell>
          <cell r="O10950" t="str">
            <v>+++</v>
          </cell>
        </row>
        <row r="10951">
          <cell r="A10951" t="str">
            <v>660.40.75.075-5100.07</v>
          </cell>
          <cell r="B10951" t="str">
            <v>660</v>
          </cell>
          <cell r="C10951" t="str">
            <v>40</v>
          </cell>
          <cell r="D10951" t="str">
            <v>75</v>
          </cell>
          <cell r="E10951" t="str">
            <v>075</v>
          </cell>
          <cell r="F10951" t="str">
            <v>5100.07</v>
          </cell>
          <cell r="G10951" t="str">
            <v>Benefits Long Term Disability</v>
          </cell>
          <cell r="H10951">
            <v>0</v>
          </cell>
          <cell r="I10951">
            <v>0</v>
          </cell>
          <cell r="J10951">
            <v>0</v>
          </cell>
          <cell r="K10951">
            <v>0</v>
          </cell>
          <cell r="L10951">
            <v>0</v>
          </cell>
          <cell r="M10951">
            <v>0</v>
          </cell>
          <cell r="N10951">
            <v>0</v>
          </cell>
          <cell r="O10951" t="str">
            <v>+++</v>
          </cell>
        </row>
        <row r="10952">
          <cell r="A10952" t="str">
            <v>660.40.75.075-5100.08</v>
          </cell>
          <cell r="B10952" t="str">
            <v>660</v>
          </cell>
          <cell r="C10952" t="str">
            <v>40</v>
          </cell>
          <cell r="D10952" t="str">
            <v>75</v>
          </cell>
          <cell r="E10952" t="str">
            <v>075</v>
          </cell>
          <cell r="F10952" t="str">
            <v>5100.08</v>
          </cell>
          <cell r="G10952" t="str">
            <v>Benefits Deferred Compensation</v>
          </cell>
          <cell r="H10952">
            <v>0</v>
          </cell>
          <cell r="I10952">
            <v>0</v>
          </cell>
          <cell r="J10952">
            <v>0</v>
          </cell>
          <cell r="K10952">
            <v>0</v>
          </cell>
          <cell r="L10952">
            <v>0</v>
          </cell>
          <cell r="M10952">
            <v>0</v>
          </cell>
          <cell r="N10952">
            <v>0</v>
          </cell>
          <cell r="O10952" t="str">
            <v>+++</v>
          </cell>
        </row>
        <row r="10953">
          <cell r="A10953" t="str">
            <v>660.40.75.075-5100.09</v>
          </cell>
          <cell r="B10953" t="str">
            <v>660</v>
          </cell>
          <cell r="C10953" t="str">
            <v>40</v>
          </cell>
          <cell r="D10953" t="str">
            <v>75</v>
          </cell>
          <cell r="E10953" t="str">
            <v>075</v>
          </cell>
          <cell r="F10953" t="str">
            <v>5100.09</v>
          </cell>
          <cell r="G10953" t="str">
            <v>Benefits Unemployment Insurance</v>
          </cell>
          <cell r="H10953">
            <v>0</v>
          </cell>
          <cell r="I10953">
            <v>0</v>
          </cell>
          <cell r="J10953">
            <v>0</v>
          </cell>
          <cell r="K10953">
            <v>0</v>
          </cell>
          <cell r="L10953">
            <v>0</v>
          </cell>
          <cell r="M10953">
            <v>0</v>
          </cell>
          <cell r="N10953">
            <v>0</v>
          </cell>
          <cell r="O10953" t="str">
            <v>+++</v>
          </cell>
        </row>
        <row r="10954">
          <cell r="A10954" t="str">
            <v>660.40.75.075-5100.10</v>
          </cell>
          <cell r="B10954" t="str">
            <v>660</v>
          </cell>
          <cell r="C10954" t="str">
            <v>40</v>
          </cell>
          <cell r="D10954" t="str">
            <v>75</v>
          </cell>
          <cell r="E10954" t="str">
            <v>075</v>
          </cell>
          <cell r="F10954" t="str">
            <v>5100.10</v>
          </cell>
          <cell r="G10954" t="str">
            <v>Benefits Uniform Allowance</v>
          </cell>
          <cell r="H10954">
            <v>0</v>
          </cell>
          <cell r="I10954">
            <v>0</v>
          </cell>
          <cell r="J10954">
            <v>0</v>
          </cell>
          <cell r="K10954">
            <v>0</v>
          </cell>
          <cell r="L10954">
            <v>0</v>
          </cell>
          <cell r="M10954">
            <v>0</v>
          </cell>
          <cell r="N10954">
            <v>0</v>
          </cell>
          <cell r="O10954" t="str">
            <v>+++</v>
          </cell>
        </row>
        <row r="10955">
          <cell r="A10955" t="str">
            <v>660.40.75.075-5100.11</v>
          </cell>
          <cell r="B10955" t="str">
            <v>660</v>
          </cell>
          <cell r="C10955" t="str">
            <v>40</v>
          </cell>
          <cell r="D10955" t="str">
            <v>75</v>
          </cell>
          <cell r="E10955" t="str">
            <v>075</v>
          </cell>
          <cell r="F10955" t="str">
            <v>5100.11</v>
          </cell>
          <cell r="G10955" t="str">
            <v>Benefits Medicare</v>
          </cell>
          <cell r="H10955">
            <v>0</v>
          </cell>
          <cell r="I10955">
            <v>0</v>
          </cell>
          <cell r="J10955">
            <v>0</v>
          </cell>
          <cell r="K10955">
            <v>0</v>
          </cell>
          <cell r="L10955">
            <v>0</v>
          </cell>
          <cell r="M10955">
            <v>0</v>
          </cell>
          <cell r="N10955">
            <v>0</v>
          </cell>
          <cell r="O10955" t="str">
            <v>+++</v>
          </cell>
        </row>
        <row r="10956">
          <cell r="A10956" t="str">
            <v>660.40.75.075-5100.12</v>
          </cell>
          <cell r="B10956" t="str">
            <v>660</v>
          </cell>
          <cell r="C10956" t="str">
            <v>40</v>
          </cell>
          <cell r="D10956" t="str">
            <v>75</v>
          </cell>
          <cell r="E10956" t="str">
            <v>075</v>
          </cell>
          <cell r="F10956" t="str">
            <v>5100.12</v>
          </cell>
          <cell r="G10956" t="str">
            <v>Benefits Annual Physical Exam</v>
          </cell>
          <cell r="H10956">
            <v>0</v>
          </cell>
          <cell r="I10956">
            <v>0</v>
          </cell>
          <cell r="J10956">
            <v>0</v>
          </cell>
          <cell r="K10956">
            <v>0</v>
          </cell>
          <cell r="L10956">
            <v>0</v>
          </cell>
          <cell r="M10956">
            <v>0</v>
          </cell>
          <cell r="N10956">
            <v>0</v>
          </cell>
          <cell r="O10956" t="str">
            <v>+++</v>
          </cell>
        </row>
        <row r="10957">
          <cell r="A10957" t="str">
            <v>660.40.75.075-5100.15</v>
          </cell>
          <cell r="B10957" t="str">
            <v>660</v>
          </cell>
          <cell r="C10957" t="str">
            <v>40</v>
          </cell>
          <cell r="D10957" t="str">
            <v>75</v>
          </cell>
          <cell r="E10957" t="str">
            <v>075</v>
          </cell>
          <cell r="F10957" t="str">
            <v>5100.15</v>
          </cell>
          <cell r="G10957" t="str">
            <v>Benefits Cell Phone Allowance</v>
          </cell>
          <cell r="H10957">
            <v>0</v>
          </cell>
          <cell r="I10957">
            <v>0</v>
          </cell>
          <cell r="J10957">
            <v>0</v>
          </cell>
          <cell r="K10957">
            <v>0</v>
          </cell>
          <cell r="L10957">
            <v>0</v>
          </cell>
          <cell r="M10957">
            <v>0</v>
          </cell>
          <cell r="N10957">
            <v>0</v>
          </cell>
          <cell r="O10957" t="str">
            <v>+++</v>
          </cell>
        </row>
        <row r="10958">
          <cell r="A10958" t="str">
            <v>660.40.75.075-5100.17</v>
          </cell>
          <cell r="B10958" t="str">
            <v>660</v>
          </cell>
          <cell r="C10958" t="str">
            <v>40</v>
          </cell>
          <cell r="D10958" t="str">
            <v>75</v>
          </cell>
          <cell r="E10958" t="str">
            <v>075</v>
          </cell>
          <cell r="F10958" t="str">
            <v>5100.17</v>
          </cell>
          <cell r="G10958" t="str">
            <v>Benefits Other Post Employment Benefits</v>
          </cell>
          <cell r="H10958">
            <v>0</v>
          </cell>
          <cell r="I10958">
            <v>0</v>
          </cell>
          <cell r="J10958">
            <v>0</v>
          </cell>
          <cell r="K10958">
            <v>0</v>
          </cell>
          <cell r="L10958">
            <v>0</v>
          </cell>
          <cell r="M10958">
            <v>0</v>
          </cell>
          <cell r="N10958">
            <v>0</v>
          </cell>
          <cell r="O10958" t="str">
            <v>+++</v>
          </cell>
        </row>
        <row r="10959">
          <cell r="A10959" t="str">
            <v>660.40.75.075-6000.01</v>
          </cell>
          <cell r="B10959" t="str">
            <v>660</v>
          </cell>
          <cell r="C10959" t="str">
            <v>40</v>
          </cell>
          <cell r="D10959" t="str">
            <v>75</v>
          </cell>
          <cell r="E10959" t="str">
            <v>075</v>
          </cell>
          <cell r="F10959" t="str">
            <v>6000.01</v>
          </cell>
          <cell r="G10959" t="str">
            <v>Professional Services General</v>
          </cell>
          <cell r="H10959">
            <v>0</v>
          </cell>
          <cell r="I10959">
            <v>0</v>
          </cell>
          <cell r="J10959">
            <v>0</v>
          </cell>
          <cell r="K10959">
            <v>0</v>
          </cell>
          <cell r="L10959">
            <v>0</v>
          </cell>
          <cell r="M10959">
            <v>0</v>
          </cell>
          <cell r="N10959">
            <v>0</v>
          </cell>
          <cell r="O10959" t="str">
            <v>+++</v>
          </cell>
        </row>
        <row r="10960">
          <cell r="A10960" t="str">
            <v>660.40.75.075-6000.07</v>
          </cell>
          <cell r="B10960" t="str">
            <v>660</v>
          </cell>
          <cell r="C10960" t="str">
            <v>40</v>
          </cell>
          <cell r="D10960" t="str">
            <v>75</v>
          </cell>
          <cell r="E10960" t="str">
            <v>075</v>
          </cell>
          <cell r="F10960" t="str">
            <v>6000.07</v>
          </cell>
          <cell r="G10960" t="str">
            <v>Professional Services Weed Abatement</v>
          </cell>
          <cell r="H10960">
            <v>0</v>
          </cell>
          <cell r="I10960">
            <v>0</v>
          </cell>
          <cell r="J10960">
            <v>0</v>
          </cell>
          <cell r="K10960">
            <v>0</v>
          </cell>
          <cell r="L10960">
            <v>0</v>
          </cell>
          <cell r="M10960">
            <v>0</v>
          </cell>
          <cell r="N10960">
            <v>0</v>
          </cell>
          <cell r="O10960" t="str">
            <v>+++</v>
          </cell>
        </row>
        <row r="10961">
          <cell r="A10961" t="str">
            <v>660.40.75.075-6000.09</v>
          </cell>
          <cell r="B10961" t="str">
            <v>660</v>
          </cell>
          <cell r="C10961" t="str">
            <v>40</v>
          </cell>
          <cell r="D10961" t="str">
            <v>75</v>
          </cell>
          <cell r="E10961" t="str">
            <v>075</v>
          </cell>
          <cell r="F10961" t="str">
            <v>6000.09</v>
          </cell>
          <cell r="G10961" t="str">
            <v>Professional Services Uniform</v>
          </cell>
          <cell r="H10961">
            <v>0</v>
          </cell>
          <cell r="I10961">
            <v>0</v>
          </cell>
          <cell r="J10961">
            <v>0</v>
          </cell>
          <cell r="K10961">
            <v>0</v>
          </cell>
          <cell r="L10961">
            <v>0</v>
          </cell>
          <cell r="M10961">
            <v>0</v>
          </cell>
          <cell r="N10961">
            <v>0</v>
          </cell>
          <cell r="O10961" t="str">
            <v>+++</v>
          </cell>
        </row>
        <row r="10962">
          <cell r="A10962" t="str">
            <v>660.40.75.075-6000.10</v>
          </cell>
          <cell r="B10962" t="str">
            <v>660</v>
          </cell>
          <cell r="C10962" t="str">
            <v>40</v>
          </cell>
          <cell r="D10962" t="str">
            <v>75</v>
          </cell>
          <cell r="E10962" t="str">
            <v>075</v>
          </cell>
          <cell r="F10962" t="str">
            <v>6000.10</v>
          </cell>
          <cell r="G10962" t="str">
            <v>Professional Services Consultant</v>
          </cell>
          <cell r="H10962">
            <v>0</v>
          </cell>
          <cell r="I10962">
            <v>0</v>
          </cell>
          <cell r="J10962">
            <v>0</v>
          </cell>
          <cell r="K10962">
            <v>0</v>
          </cell>
          <cell r="L10962">
            <v>0</v>
          </cell>
          <cell r="M10962">
            <v>0</v>
          </cell>
          <cell r="N10962">
            <v>0</v>
          </cell>
          <cell r="O10962" t="str">
            <v>+++</v>
          </cell>
        </row>
        <row r="10963">
          <cell r="A10963" t="str">
            <v>660.40.75.075-6000.12</v>
          </cell>
          <cell r="B10963" t="str">
            <v>660</v>
          </cell>
          <cell r="C10963" t="str">
            <v>40</v>
          </cell>
          <cell r="D10963" t="str">
            <v>75</v>
          </cell>
          <cell r="E10963" t="str">
            <v>075</v>
          </cell>
          <cell r="F10963" t="str">
            <v>6000.12</v>
          </cell>
          <cell r="G10963" t="str">
            <v>Professional Services Contract Services</v>
          </cell>
          <cell r="H10963">
            <v>0</v>
          </cell>
          <cell r="I10963">
            <v>0</v>
          </cell>
          <cell r="J10963">
            <v>0</v>
          </cell>
          <cell r="K10963">
            <v>0</v>
          </cell>
          <cell r="L10963">
            <v>0</v>
          </cell>
          <cell r="M10963">
            <v>0</v>
          </cell>
          <cell r="N10963">
            <v>0</v>
          </cell>
          <cell r="O10963" t="str">
            <v>+++</v>
          </cell>
        </row>
        <row r="10964">
          <cell r="A10964" t="str">
            <v>660.40.75.075-6000.13</v>
          </cell>
          <cell r="B10964" t="str">
            <v>660</v>
          </cell>
          <cell r="C10964" t="str">
            <v>40</v>
          </cell>
          <cell r="D10964" t="str">
            <v>75</v>
          </cell>
          <cell r="E10964" t="str">
            <v>075</v>
          </cell>
          <cell r="F10964" t="str">
            <v>6000.13</v>
          </cell>
          <cell r="G10964" t="str">
            <v>Professional Services Compliance Monitoring</v>
          </cell>
          <cell r="H10964">
            <v>0</v>
          </cell>
          <cell r="I10964">
            <v>0</v>
          </cell>
          <cell r="J10964">
            <v>0</v>
          </cell>
          <cell r="K10964">
            <v>0</v>
          </cell>
          <cell r="L10964">
            <v>0</v>
          </cell>
          <cell r="M10964">
            <v>0</v>
          </cell>
          <cell r="N10964">
            <v>0</v>
          </cell>
          <cell r="O10964" t="str">
            <v>+++</v>
          </cell>
        </row>
        <row r="10965">
          <cell r="A10965" t="str">
            <v>660.40.75.075-6000.14</v>
          </cell>
          <cell r="B10965" t="str">
            <v>660</v>
          </cell>
          <cell r="C10965" t="str">
            <v>40</v>
          </cell>
          <cell r="D10965" t="str">
            <v>75</v>
          </cell>
          <cell r="E10965" t="str">
            <v>075</v>
          </cell>
          <cell r="F10965" t="str">
            <v>6000.14</v>
          </cell>
          <cell r="G10965" t="str">
            <v>Professional Services IW Pre Analysis</v>
          </cell>
          <cell r="H10965">
            <v>0</v>
          </cell>
          <cell r="I10965">
            <v>0</v>
          </cell>
          <cell r="J10965">
            <v>0</v>
          </cell>
          <cell r="K10965">
            <v>0</v>
          </cell>
          <cell r="L10965">
            <v>0</v>
          </cell>
          <cell r="M10965">
            <v>0</v>
          </cell>
          <cell r="N10965">
            <v>0</v>
          </cell>
          <cell r="O10965" t="str">
            <v>+++</v>
          </cell>
        </row>
        <row r="10966">
          <cell r="A10966" t="str">
            <v>660.40.75.075-6000.18</v>
          </cell>
          <cell r="B10966" t="str">
            <v>660</v>
          </cell>
          <cell r="C10966" t="str">
            <v>40</v>
          </cell>
          <cell r="D10966" t="str">
            <v>75</v>
          </cell>
          <cell r="E10966" t="str">
            <v>075</v>
          </cell>
          <cell r="F10966" t="str">
            <v>6000.18</v>
          </cell>
          <cell r="G10966" t="str">
            <v>Professional Services Legal</v>
          </cell>
          <cell r="H10966">
            <v>0</v>
          </cell>
          <cell r="I10966">
            <v>0</v>
          </cell>
          <cell r="J10966">
            <v>0</v>
          </cell>
          <cell r="K10966">
            <v>0</v>
          </cell>
          <cell r="L10966">
            <v>0</v>
          </cell>
          <cell r="M10966">
            <v>0</v>
          </cell>
          <cell r="N10966">
            <v>0</v>
          </cell>
          <cell r="O10966" t="str">
            <v>+++</v>
          </cell>
        </row>
        <row r="10967">
          <cell r="A10967" t="str">
            <v>660.40.75.075-6100.01</v>
          </cell>
          <cell r="B10967" t="str">
            <v>660</v>
          </cell>
          <cell r="C10967" t="str">
            <v>40</v>
          </cell>
          <cell r="D10967" t="str">
            <v>75</v>
          </cell>
          <cell r="E10967" t="str">
            <v>075</v>
          </cell>
          <cell r="F10967" t="str">
            <v>6100.01</v>
          </cell>
          <cell r="G10967" t="str">
            <v>Utilities Electric</v>
          </cell>
          <cell r="H10967">
            <v>0</v>
          </cell>
          <cell r="I10967">
            <v>0</v>
          </cell>
          <cell r="J10967">
            <v>0</v>
          </cell>
          <cell r="K10967">
            <v>0</v>
          </cell>
          <cell r="L10967">
            <v>0</v>
          </cell>
          <cell r="M10967">
            <v>0</v>
          </cell>
          <cell r="N10967">
            <v>0</v>
          </cell>
          <cell r="O10967" t="str">
            <v>+++</v>
          </cell>
        </row>
        <row r="10968">
          <cell r="A10968" t="str">
            <v>660.40.75.075-6100.02</v>
          </cell>
          <cell r="B10968" t="str">
            <v>660</v>
          </cell>
          <cell r="C10968" t="str">
            <v>40</v>
          </cell>
          <cell r="D10968" t="str">
            <v>75</v>
          </cell>
          <cell r="E10968" t="str">
            <v>075</v>
          </cell>
          <cell r="F10968" t="str">
            <v>6100.02</v>
          </cell>
          <cell r="G10968" t="str">
            <v>Utilities Telephone</v>
          </cell>
          <cell r="H10968">
            <v>0</v>
          </cell>
          <cell r="I10968">
            <v>0</v>
          </cell>
          <cell r="J10968">
            <v>0</v>
          </cell>
          <cell r="K10968">
            <v>0</v>
          </cell>
          <cell r="L10968">
            <v>0</v>
          </cell>
          <cell r="M10968">
            <v>0</v>
          </cell>
          <cell r="N10968">
            <v>0</v>
          </cell>
          <cell r="O10968" t="str">
            <v>+++</v>
          </cell>
        </row>
        <row r="10969">
          <cell r="A10969" t="str">
            <v>660.40.75.075-6100.03</v>
          </cell>
          <cell r="B10969" t="str">
            <v>660</v>
          </cell>
          <cell r="C10969" t="str">
            <v>40</v>
          </cell>
          <cell r="D10969" t="str">
            <v>75</v>
          </cell>
          <cell r="E10969" t="str">
            <v>075</v>
          </cell>
          <cell r="F10969" t="str">
            <v>6100.03</v>
          </cell>
          <cell r="G10969" t="str">
            <v>Utilities Data Transmission / ISP</v>
          </cell>
          <cell r="H10969">
            <v>0</v>
          </cell>
          <cell r="I10969">
            <v>0</v>
          </cell>
          <cell r="J10969">
            <v>0</v>
          </cell>
          <cell r="K10969">
            <v>0</v>
          </cell>
          <cell r="L10969">
            <v>0</v>
          </cell>
          <cell r="M10969">
            <v>0</v>
          </cell>
          <cell r="N10969">
            <v>0</v>
          </cell>
          <cell r="O10969" t="str">
            <v>+++</v>
          </cell>
        </row>
        <row r="10970">
          <cell r="A10970" t="str">
            <v>660.40.75.075-6200.01</v>
          </cell>
          <cell r="B10970" t="str">
            <v>660</v>
          </cell>
          <cell r="C10970" t="str">
            <v>40</v>
          </cell>
          <cell r="D10970" t="str">
            <v>75</v>
          </cell>
          <cell r="E10970" t="str">
            <v>075</v>
          </cell>
          <cell r="F10970" t="str">
            <v>6200.01</v>
          </cell>
          <cell r="G10970" t="str">
            <v>Supplies Office</v>
          </cell>
          <cell r="H10970">
            <v>0</v>
          </cell>
          <cell r="I10970">
            <v>0</v>
          </cell>
          <cell r="J10970">
            <v>0</v>
          </cell>
          <cell r="K10970">
            <v>0</v>
          </cell>
          <cell r="L10970">
            <v>0</v>
          </cell>
          <cell r="M10970">
            <v>0</v>
          </cell>
          <cell r="N10970">
            <v>0</v>
          </cell>
          <cell r="O10970" t="str">
            <v>+++</v>
          </cell>
        </row>
        <row r="10971">
          <cell r="A10971" t="str">
            <v>660.40.75.075-6200.02</v>
          </cell>
          <cell r="B10971" t="str">
            <v>660</v>
          </cell>
          <cell r="C10971" t="str">
            <v>40</v>
          </cell>
          <cell r="D10971" t="str">
            <v>75</v>
          </cell>
          <cell r="E10971" t="str">
            <v>075</v>
          </cell>
          <cell r="F10971" t="str">
            <v>6200.02</v>
          </cell>
          <cell r="G10971" t="str">
            <v>Supplies Special Department</v>
          </cell>
          <cell r="H10971">
            <v>0</v>
          </cell>
          <cell r="I10971">
            <v>0</v>
          </cell>
          <cell r="J10971">
            <v>0</v>
          </cell>
          <cell r="K10971">
            <v>0</v>
          </cell>
          <cell r="L10971">
            <v>0</v>
          </cell>
          <cell r="M10971">
            <v>0</v>
          </cell>
          <cell r="N10971">
            <v>0</v>
          </cell>
          <cell r="O10971" t="str">
            <v>+++</v>
          </cell>
        </row>
        <row r="10972">
          <cell r="A10972" t="str">
            <v>660.40.75.075-6200.03</v>
          </cell>
          <cell r="B10972" t="str">
            <v>660</v>
          </cell>
          <cell r="C10972" t="str">
            <v>40</v>
          </cell>
          <cell r="D10972" t="str">
            <v>75</v>
          </cell>
          <cell r="E10972" t="str">
            <v>075</v>
          </cell>
          <cell r="F10972" t="str">
            <v>6200.03</v>
          </cell>
          <cell r="G10972" t="str">
            <v>Supplies Copier Maintenance &amp; Supplies</v>
          </cell>
          <cell r="H10972">
            <v>0</v>
          </cell>
          <cell r="I10972">
            <v>0</v>
          </cell>
          <cell r="J10972">
            <v>0</v>
          </cell>
          <cell r="K10972">
            <v>0</v>
          </cell>
          <cell r="L10972">
            <v>0</v>
          </cell>
          <cell r="M10972">
            <v>0</v>
          </cell>
          <cell r="N10972">
            <v>0</v>
          </cell>
          <cell r="O10972" t="str">
            <v>+++</v>
          </cell>
        </row>
        <row r="10973">
          <cell r="A10973" t="str">
            <v>660.40.75.075-6200.04</v>
          </cell>
          <cell r="B10973" t="str">
            <v>660</v>
          </cell>
          <cell r="C10973" t="str">
            <v>40</v>
          </cell>
          <cell r="D10973" t="str">
            <v>75</v>
          </cell>
          <cell r="E10973" t="str">
            <v>075</v>
          </cell>
          <cell r="F10973" t="str">
            <v>6200.04</v>
          </cell>
          <cell r="G10973" t="str">
            <v>Supplies Postage</v>
          </cell>
          <cell r="H10973">
            <v>0</v>
          </cell>
          <cell r="I10973">
            <v>0</v>
          </cell>
          <cell r="J10973">
            <v>0</v>
          </cell>
          <cell r="K10973">
            <v>0</v>
          </cell>
          <cell r="L10973">
            <v>0</v>
          </cell>
          <cell r="M10973">
            <v>0</v>
          </cell>
          <cell r="N10973">
            <v>0</v>
          </cell>
          <cell r="O10973" t="str">
            <v>+++</v>
          </cell>
        </row>
        <row r="10974">
          <cell r="A10974" t="str">
            <v>660.40.75.075-6200.05</v>
          </cell>
          <cell r="B10974" t="str">
            <v>660</v>
          </cell>
          <cell r="C10974" t="str">
            <v>40</v>
          </cell>
          <cell r="D10974" t="str">
            <v>75</v>
          </cell>
          <cell r="E10974" t="str">
            <v>075</v>
          </cell>
          <cell r="F10974" t="str">
            <v>6200.05</v>
          </cell>
          <cell r="G10974" t="str">
            <v>Supplies Gasoline</v>
          </cell>
          <cell r="H10974">
            <v>0</v>
          </cell>
          <cell r="I10974">
            <v>0</v>
          </cell>
          <cell r="J10974">
            <v>0</v>
          </cell>
          <cell r="K10974">
            <v>0</v>
          </cell>
          <cell r="L10974">
            <v>0</v>
          </cell>
          <cell r="M10974">
            <v>0</v>
          </cell>
          <cell r="N10974">
            <v>0</v>
          </cell>
          <cell r="O10974" t="str">
            <v>+++</v>
          </cell>
        </row>
        <row r="10975">
          <cell r="A10975" t="str">
            <v>660.40.75.075-6200.06</v>
          </cell>
          <cell r="B10975" t="str">
            <v>660</v>
          </cell>
          <cell r="C10975" t="str">
            <v>40</v>
          </cell>
          <cell r="D10975" t="str">
            <v>75</v>
          </cell>
          <cell r="E10975" t="str">
            <v>075</v>
          </cell>
          <cell r="F10975" t="str">
            <v>6200.06</v>
          </cell>
          <cell r="G10975" t="str">
            <v>Supplies Propane</v>
          </cell>
          <cell r="H10975">
            <v>0</v>
          </cell>
          <cell r="I10975">
            <v>0</v>
          </cell>
          <cell r="J10975">
            <v>0</v>
          </cell>
          <cell r="K10975">
            <v>0</v>
          </cell>
          <cell r="L10975">
            <v>0</v>
          </cell>
          <cell r="M10975">
            <v>0</v>
          </cell>
          <cell r="N10975">
            <v>0</v>
          </cell>
          <cell r="O10975" t="str">
            <v>+++</v>
          </cell>
        </row>
        <row r="10976">
          <cell r="A10976" t="str">
            <v>660.40.75.075-6200.07</v>
          </cell>
          <cell r="B10976" t="str">
            <v>660</v>
          </cell>
          <cell r="C10976" t="str">
            <v>40</v>
          </cell>
          <cell r="D10976" t="str">
            <v>75</v>
          </cell>
          <cell r="E10976" t="str">
            <v>075</v>
          </cell>
          <cell r="F10976" t="str">
            <v>6200.07</v>
          </cell>
          <cell r="G10976" t="str">
            <v>Supplies Radio Communication &amp; Maint</v>
          </cell>
          <cell r="H10976">
            <v>0</v>
          </cell>
          <cell r="I10976">
            <v>0</v>
          </cell>
          <cell r="J10976">
            <v>0</v>
          </cell>
          <cell r="K10976">
            <v>0</v>
          </cell>
          <cell r="L10976">
            <v>0</v>
          </cell>
          <cell r="M10976">
            <v>0</v>
          </cell>
          <cell r="N10976">
            <v>0</v>
          </cell>
          <cell r="O10976" t="str">
            <v>+++</v>
          </cell>
        </row>
        <row r="10977">
          <cell r="A10977" t="str">
            <v>660.40.75.075-6200.09</v>
          </cell>
          <cell r="B10977" t="str">
            <v>660</v>
          </cell>
          <cell r="C10977" t="str">
            <v>40</v>
          </cell>
          <cell r="D10977" t="str">
            <v>75</v>
          </cell>
          <cell r="E10977" t="str">
            <v>075</v>
          </cell>
          <cell r="F10977" t="str">
            <v>6200.09</v>
          </cell>
          <cell r="G10977" t="str">
            <v>Supplies Data Processing</v>
          </cell>
          <cell r="H10977">
            <v>0</v>
          </cell>
          <cell r="I10977">
            <v>0</v>
          </cell>
          <cell r="J10977">
            <v>0</v>
          </cell>
          <cell r="K10977">
            <v>0</v>
          </cell>
          <cell r="L10977">
            <v>0</v>
          </cell>
          <cell r="M10977">
            <v>0</v>
          </cell>
          <cell r="N10977">
            <v>0</v>
          </cell>
          <cell r="O10977" t="str">
            <v>+++</v>
          </cell>
        </row>
        <row r="10978">
          <cell r="A10978" t="str">
            <v>660.40.75.075-6200.10</v>
          </cell>
          <cell r="B10978" t="str">
            <v>660</v>
          </cell>
          <cell r="C10978" t="str">
            <v>40</v>
          </cell>
          <cell r="D10978" t="str">
            <v>75</v>
          </cell>
          <cell r="E10978" t="str">
            <v>075</v>
          </cell>
          <cell r="F10978" t="str">
            <v>6200.10</v>
          </cell>
          <cell r="G10978" t="str">
            <v>Supplies Protective Clothing</v>
          </cell>
          <cell r="H10978">
            <v>0</v>
          </cell>
          <cell r="I10978">
            <v>0</v>
          </cell>
          <cell r="J10978">
            <v>0</v>
          </cell>
          <cell r="K10978">
            <v>0</v>
          </cell>
          <cell r="L10978">
            <v>0</v>
          </cell>
          <cell r="M10978">
            <v>0</v>
          </cell>
          <cell r="N10978">
            <v>0</v>
          </cell>
          <cell r="O10978" t="str">
            <v>+++</v>
          </cell>
        </row>
        <row r="10979">
          <cell r="A10979" t="str">
            <v>660.40.75.075-6200.12</v>
          </cell>
          <cell r="B10979" t="str">
            <v>660</v>
          </cell>
          <cell r="C10979" t="str">
            <v>40</v>
          </cell>
          <cell r="D10979" t="str">
            <v>75</v>
          </cell>
          <cell r="E10979" t="str">
            <v>075</v>
          </cell>
          <cell r="F10979" t="str">
            <v>6200.12</v>
          </cell>
          <cell r="G10979" t="str">
            <v>Supplies CNG</v>
          </cell>
          <cell r="H10979">
            <v>0</v>
          </cell>
          <cell r="I10979">
            <v>0</v>
          </cell>
          <cell r="J10979">
            <v>0</v>
          </cell>
          <cell r="K10979">
            <v>0</v>
          </cell>
          <cell r="L10979">
            <v>0</v>
          </cell>
          <cell r="M10979">
            <v>0</v>
          </cell>
          <cell r="N10979">
            <v>0</v>
          </cell>
          <cell r="O10979" t="str">
            <v>+++</v>
          </cell>
        </row>
        <row r="10980">
          <cell r="A10980" t="str">
            <v>660.40.75.075-6280.03</v>
          </cell>
          <cell r="B10980" t="str">
            <v>660</v>
          </cell>
          <cell r="C10980" t="str">
            <v>40</v>
          </cell>
          <cell r="D10980" t="str">
            <v>75</v>
          </cell>
          <cell r="E10980" t="str">
            <v>075</v>
          </cell>
          <cell r="F10980" t="str">
            <v>6280.03</v>
          </cell>
          <cell r="G10980" t="str">
            <v>Supplies-Public Works Soundwall Repair</v>
          </cell>
          <cell r="H10980">
            <v>0</v>
          </cell>
          <cell r="I10980">
            <v>0</v>
          </cell>
          <cell r="J10980">
            <v>0</v>
          </cell>
          <cell r="K10980">
            <v>0</v>
          </cell>
          <cell r="L10980">
            <v>0</v>
          </cell>
          <cell r="M10980">
            <v>0</v>
          </cell>
          <cell r="N10980">
            <v>0</v>
          </cell>
          <cell r="O10980" t="str">
            <v>+++</v>
          </cell>
        </row>
        <row r="10981">
          <cell r="A10981" t="str">
            <v>660.40.75.075-6280.04</v>
          </cell>
          <cell r="B10981" t="str">
            <v>660</v>
          </cell>
          <cell r="C10981" t="str">
            <v>40</v>
          </cell>
          <cell r="D10981" t="str">
            <v>75</v>
          </cell>
          <cell r="E10981" t="str">
            <v>075</v>
          </cell>
          <cell r="F10981" t="str">
            <v>6280.04</v>
          </cell>
          <cell r="G10981" t="str">
            <v>Supplies-Public Works Sidewalk Repair</v>
          </cell>
          <cell r="H10981">
            <v>0</v>
          </cell>
          <cell r="I10981">
            <v>0</v>
          </cell>
          <cell r="J10981">
            <v>0</v>
          </cell>
          <cell r="K10981">
            <v>0</v>
          </cell>
          <cell r="L10981">
            <v>0</v>
          </cell>
          <cell r="M10981">
            <v>0</v>
          </cell>
          <cell r="N10981">
            <v>0</v>
          </cell>
          <cell r="O10981" t="str">
            <v>+++</v>
          </cell>
        </row>
        <row r="10982">
          <cell r="A10982" t="str">
            <v>660.40.75.075-6280.05</v>
          </cell>
          <cell r="B10982" t="str">
            <v>660</v>
          </cell>
          <cell r="C10982" t="str">
            <v>40</v>
          </cell>
          <cell r="D10982" t="str">
            <v>75</v>
          </cell>
          <cell r="E10982" t="str">
            <v>075</v>
          </cell>
          <cell r="F10982" t="str">
            <v>6280.05</v>
          </cell>
          <cell r="G10982" t="str">
            <v>Supplies-Public Works Traffic Signs</v>
          </cell>
          <cell r="H10982">
            <v>0</v>
          </cell>
          <cell r="I10982">
            <v>0</v>
          </cell>
          <cell r="J10982">
            <v>0</v>
          </cell>
          <cell r="K10982">
            <v>0</v>
          </cell>
          <cell r="L10982">
            <v>0</v>
          </cell>
          <cell r="M10982">
            <v>0</v>
          </cell>
          <cell r="N10982">
            <v>0</v>
          </cell>
          <cell r="O10982" t="str">
            <v>+++</v>
          </cell>
        </row>
        <row r="10983">
          <cell r="A10983" t="str">
            <v>660.40.75.075-6280.08</v>
          </cell>
          <cell r="B10983" t="str">
            <v>660</v>
          </cell>
          <cell r="C10983" t="str">
            <v>40</v>
          </cell>
          <cell r="D10983" t="str">
            <v>75</v>
          </cell>
          <cell r="E10983" t="str">
            <v>075</v>
          </cell>
          <cell r="F10983" t="str">
            <v>6280.08</v>
          </cell>
          <cell r="G10983" t="str">
            <v>Supplies-Public Works Pump</v>
          </cell>
          <cell r="H10983">
            <v>0</v>
          </cell>
          <cell r="I10983">
            <v>0</v>
          </cell>
          <cell r="J10983">
            <v>0</v>
          </cell>
          <cell r="K10983">
            <v>0</v>
          </cell>
          <cell r="L10983">
            <v>0</v>
          </cell>
          <cell r="M10983">
            <v>0</v>
          </cell>
          <cell r="N10983">
            <v>0</v>
          </cell>
          <cell r="O10983" t="str">
            <v>+++</v>
          </cell>
        </row>
        <row r="10984">
          <cell r="A10984" t="str">
            <v>660.40.75.075-6280.09</v>
          </cell>
          <cell r="B10984" t="str">
            <v>660</v>
          </cell>
          <cell r="C10984" t="str">
            <v>40</v>
          </cell>
          <cell r="D10984" t="str">
            <v>75</v>
          </cell>
          <cell r="E10984" t="str">
            <v>075</v>
          </cell>
          <cell r="F10984" t="str">
            <v>6280.09</v>
          </cell>
          <cell r="G10984" t="str">
            <v>Supplies-Public Works Storm Drain System</v>
          </cell>
          <cell r="H10984">
            <v>0</v>
          </cell>
          <cell r="I10984">
            <v>0</v>
          </cell>
          <cell r="J10984">
            <v>0</v>
          </cell>
          <cell r="K10984">
            <v>0</v>
          </cell>
          <cell r="L10984">
            <v>0</v>
          </cell>
          <cell r="M10984">
            <v>0</v>
          </cell>
          <cell r="N10984">
            <v>0</v>
          </cell>
          <cell r="O10984" t="str">
            <v>+++</v>
          </cell>
        </row>
        <row r="10985">
          <cell r="A10985" t="str">
            <v>660.40.75.075-6280.10</v>
          </cell>
          <cell r="B10985" t="str">
            <v>660</v>
          </cell>
          <cell r="C10985" t="str">
            <v>40</v>
          </cell>
          <cell r="D10985" t="str">
            <v>75</v>
          </cell>
          <cell r="E10985" t="str">
            <v>075</v>
          </cell>
          <cell r="F10985" t="str">
            <v>6280.10</v>
          </cell>
          <cell r="G10985" t="str">
            <v>Supplies-Public Works Storm Drain Basin</v>
          </cell>
          <cell r="H10985">
            <v>0</v>
          </cell>
          <cell r="I10985">
            <v>0</v>
          </cell>
          <cell r="J10985">
            <v>0</v>
          </cell>
          <cell r="K10985">
            <v>0</v>
          </cell>
          <cell r="L10985">
            <v>0</v>
          </cell>
          <cell r="M10985">
            <v>0</v>
          </cell>
          <cell r="N10985">
            <v>0</v>
          </cell>
          <cell r="O10985" t="str">
            <v>+++</v>
          </cell>
        </row>
        <row r="10986">
          <cell r="A10986" t="str">
            <v>660.40.75.075-6280.11</v>
          </cell>
          <cell r="B10986" t="str">
            <v>660</v>
          </cell>
          <cell r="C10986" t="str">
            <v>40</v>
          </cell>
          <cell r="D10986" t="str">
            <v>75</v>
          </cell>
          <cell r="E10986" t="str">
            <v>075</v>
          </cell>
          <cell r="F10986" t="str">
            <v>6280.11</v>
          </cell>
          <cell r="G10986" t="str">
            <v>Supplies-Public Works Custodial</v>
          </cell>
          <cell r="H10986">
            <v>0</v>
          </cell>
          <cell r="I10986">
            <v>0</v>
          </cell>
          <cell r="J10986">
            <v>0</v>
          </cell>
          <cell r="K10986">
            <v>0</v>
          </cell>
          <cell r="L10986">
            <v>0</v>
          </cell>
          <cell r="M10986">
            <v>0</v>
          </cell>
          <cell r="N10986">
            <v>0</v>
          </cell>
          <cell r="O10986" t="str">
            <v>+++</v>
          </cell>
        </row>
        <row r="10987">
          <cell r="A10987" t="str">
            <v>660.40.75.075-6280.12</v>
          </cell>
          <cell r="B10987" t="str">
            <v>660</v>
          </cell>
          <cell r="C10987" t="str">
            <v>40</v>
          </cell>
          <cell r="D10987" t="str">
            <v>75</v>
          </cell>
          <cell r="E10987" t="str">
            <v>075</v>
          </cell>
          <cell r="F10987" t="str">
            <v>6280.12</v>
          </cell>
          <cell r="G10987" t="str">
            <v>Supplies-Public Works Chemicals</v>
          </cell>
          <cell r="H10987">
            <v>0</v>
          </cell>
          <cell r="I10987">
            <v>0</v>
          </cell>
          <cell r="J10987">
            <v>0</v>
          </cell>
          <cell r="K10987">
            <v>0</v>
          </cell>
          <cell r="L10987">
            <v>0</v>
          </cell>
          <cell r="M10987">
            <v>0</v>
          </cell>
          <cell r="N10987">
            <v>0</v>
          </cell>
          <cell r="O10987" t="str">
            <v>+++</v>
          </cell>
        </row>
        <row r="10988">
          <cell r="A10988" t="str">
            <v>660.40.75.075-6280.13</v>
          </cell>
          <cell r="B10988" t="str">
            <v>660</v>
          </cell>
          <cell r="C10988" t="str">
            <v>40</v>
          </cell>
          <cell r="D10988" t="str">
            <v>75</v>
          </cell>
          <cell r="E10988" t="str">
            <v>075</v>
          </cell>
          <cell r="F10988" t="str">
            <v>6280.13</v>
          </cell>
          <cell r="G10988" t="str">
            <v>Supplies-Public Works Laboratory</v>
          </cell>
          <cell r="H10988">
            <v>0</v>
          </cell>
          <cell r="I10988">
            <v>0</v>
          </cell>
          <cell r="J10988">
            <v>0</v>
          </cell>
          <cell r="K10988">
            <v>0</v>
          </cell>
          <cell r="L10988">
            <v>0</v>
          </cell>
          <cell r="M10988">
            <v>0</v>
          </cell>
          <cell r="N10988">
            <v>0</v>
          </cell>
          <cell r="O10988" t="str">
            <v>+++</v>
          </cell>
        </row>
        <row r="10989">
          <cell r="A10989" t="str">
            <v>660.40.75.075-6280.14</v>
          </cell>
          <cell r="B10989" t="str">
            <v>660</v>
          </cell>
          <cell r="C10989" t="str">
            <v>40</v>
          </cell>
          <cell r="D10989" t="str">
            <v>75</v>
          </cell>
          <cell r="E10989" t="str">
            <v>075</v>
          </cell>
          <cell r="F10989" t="str">
            <v>6280.14</v>
          </cell>
          <cell r="G10989" t="str">
            <v>Supplies-Public Works Protective Clothing</v>
          </cell>
          <cell r="H10989">
            <v>0</v>
          </cell>
          <cell r="I10989">
            <v>0</v>
          </cell>
          <cell r="J10989">
            <v>0</v>
          </cell>
          <cell r="K10989">
            <v>0</v>
          </cell>
          <cell r="L10989">
            <v>0</v>
          </cell>
          <cell r="M10989">
            <v>0</v>
          </cell>
          <cell r="N10989">
            <v>0</v>
          </cell>
          <cell r="O10989" t="str">
            <v>+++</v>
          </cell>
        </row>
        <row r="10990">
          <cell r="A10990" t="str">
            <v>660.40.75.075-6280.15</v>
          </cell>
          <cell r="B10990" t="str">
            <v>660</v>
          </cell>
          <cell r="C10990" t="str">
            <v>40</v>
          </cell>
          <cell r="D10990" t="str">
            <v>75</v>
          </cell>
          <cell r="E10990" t="str">
            <v>075</v>
          </cell>
          <cell r="F10990" t="str">
            <v>6280.15</v>
          </cell>
          <cell r="G10990" t="str">
            <v>Supplies-Public Works Mechanics Tools</v>
          </cell>
          <cell r="H10990">
            <v>0</v>
          </cell>
          <cell r="I10990">
            <v>0</v>
          </cell>
          <cell r="J10990">
            <v>0</v>
          </cell>
          <cell r="K10990">
            <v>0</v>
          </cell>
          <cell r="L10990">
            <v>0</v>
          </cell>
          <cell r="M10990">
            <v>0</v>
          </cell>
          <cell r="N10990">
            <v>0</v>
          </cell>
          <cell r="O10990" t="str">
            <v>+++</v>
          </cell>
        </row>
        <row r="10991">
          <cell r="A10991" t="str">
            <v>660.40.75.075-6280.16</v>
          </cell>
          <cell r="B10991" t="str">
            <v>660</v>
          </cell>
          <cell r="C10991" t="str">
            <v>40</v>
          </cell>
          <cell r="D10991" t="str">
            <v>75</v>
          </cell>
          <cell r="E10991" t="str">
            <v>075</v>
          </cell>
          <cell r="F10991" t="str">
            <v>6280.16</v>
          </cell>
          <cell r="G10991" t="str">
            <v>Supplies-Public Works UV System Supplies</v>
          </cell>
          <cell r="H10991">
            <v>0</v>
          </cell>
          <cell r="I10991">
            <v>0</v>
          </cell>
          <cell r="J10991">
            <v>0</v>
          </cell>
          <cell r="K10991">
            <v>0</v>
          </cell>
          <cell r="L10991">
            <v>0</v>
          </cell>
          <cell r="M10991">
            <v>0</v>
          </cell>
          <cell r="N10991">
            <v>0</v>
          </cell>
          <cell r="O10991" t="str">
            <v>+++</v>
          </cell>
        </row>
        <row r="10992">
          <cell r="A10992" t="str">
            <v>660.40.75.075-6280.19</v>
          </cell>
          <cell r="B10992" t="str">
            <v>660</v>
          </cell>
          <cell r="C10992" t="str">
            <v>40</v>
          </cell>
          <cell r="D10992" t="str">
            <v>75</v>
          </cell>
          <cell r="E10992" t="str">
            <v>075</v>
          </cell>
          <cell r="F10992" t="str">
            <v>6280.19</v>
          </cell>
          <cell r="G10992" t="str">
            <v>Supplies-Public Works Specialty Maintenance Tools</v>
          </cell>
          <cell r="H10992">
            <v>0</v>
          </cell>
          <cell r="I10992">
            <v>0</v>
          </cell>
          <cell r="J10992">
            <v>0</v>
          </cell>
          <cell r="K10992">
            <v>0</v>
          </cell>
          <cell r="L10992">
            <v>0</v>
          </cell>
          <cell r="M10992">
            <v>0</v>
          </cell>
          <cell r="N10992">
            <v>0</v>
          </cell>
          <cell r="O10992" t="str">
            <v>+++</v>
          </cell>
        </row>
        <row r="10993">
          <cell r="A10993" t="str">
            <v>660.40.75.075-6280.20</v>
          </cell>
          <cell r="B10993" t="str">
            <v>660</v>
          </cell>
          <cell r="C10993" t="str">
            <v>40</v>
          </cell>
          <cell r="D10993" t="str">
            <v>75</v>
          </cell>
          <cell r="E10993" t="str">
            <v>075</v>
          </cell>
          <cell r="F10993" t="str">
            <v>6280.20</v>
          </cell>
          <cell r="G10993" t="str">
            <v>Supplies-Public Works Bin Repair</v>
          </cell>
          <cell r="H10993">
            <v>0</v>
          </cell>
          <cell r="I10993">
            <v>0</v>
          </cell>
          <cell r="J10993">
            <v>0</v>
          </cell>
          <cell r="K10993">
            <v>0</v>
          </cell>
          <cell r="L10993">
            <v>0</v>
          </cell>
          <cell r="M10993">
            <v>0</v>
          </cell>
          <cell r="N10993">
            <v>0</v>
          </cell>
          <cell r="O10993" t="str">
            <v>+++</v>
          </cell>
        </row>
        <row r="10994">
          <cell r="A10994" t="str">
            <v>660.40.75.075-6280.21</v>
          </cell>
          <cell r="B10994" t="str">
            <v>660</v>
          </cell>
          <cell r="C10994" t="str">
            <v>40</v>
          </cell>
          <cell r="D10994" t="str">
            <v>75</v>
          </cell>
          <cell r="E10994" t="str">
            <v>075</v>
          </cell>
          <cell r="F10994" t="str">
            <v>6280.21</v>
          </cell>
          <cell r="G10994" t="str">
            <v>Supplies-Public Works Used Oil Grant</v>
          </cell>
          <cell r="H10994">
            <v>0</v>
          </cell>
          <cell r="I10994">
            <v>0</v>
          </cell>
          <cell r="J10994">
            <v>0</v>
          </cell>
          <cell r="K10994">
            <v>0</v>
          </cell>
          <cell r="L10994">
            <v>0</v>
          </cell>
          <cell r="M10994">
            <v>0</v>
          </cell>
          <cell r="N10994">
            <v>0</v>
          </cell>
          <cell r="O10994" t="str">
            <v>+++</v>
          </cell>
        </row>
        <row r="10995">
          <cell r="A10995" t="str">
            <v>660.40.75.075-6280.22</v>
          </cell>
          <cell r="B10995" t="str">
            <v>660</v>
          </cell>
          <cell r="C10995" t="str">
            <v>40</v>
          </cell>
          <cell r="D10995" t="str">
            <v>75</v>
          </cell>
          <cell r="E10995" t="str">
            <v>075</v>
          </cell>
          <cell r="F10995" t="str">
            <v>6280.22</v>
          </cell>
          <cell r="G10995" t="str">
            <v>Supplies-Public Works Recycled Products</v>
          </cell>
          <cell r="H10995">
            <v>0</v>
          </cell>
          <cell r="I10995">
            <v>0</v>
          </cell>
          <cell r="J10995">
            <v>0</v>
          </cell>
          <cell r="K10995">
            <v>0</v>
          </cell>
          <cell r="L10995">
            <v>0</v>
          </cell>
          <cell r="M10995">
            <v>0</v>
          </cell>
          <cell r="N10995">
            <v>0</v>
          </cell>
          <cell r="O10995" t="str">
            <v>+++</v>
          </cell>
        </row>
        <row r="10996">
          <cell r="A10996" t="str">
            <v>660.40.75.075-6280.23</v>
          </cell>
          <cell r="B10996" t="str">
            <v>660</v>
          </cell>
          <cell r="C10996" t="str">
            <v>40</v>
          </cell>
          <cell r="D10996" t="str">
            <v>75</v>
          </cell>
          <cell r="E10996" t="str">
            <v>075</v>
          </cell>
          <cell r="F10996" t="str">
            <v>6280.23</v>
          </cell>
          <cell r="G10996" t="str">
            <v>Supplies-Public Works Recycling Education Program</v>
          </cell>
          <cell r="H10996">
            <v>0</v>
          </cell>
          <cell r="I10996">
            <v>0</v>
          </cell>
          <cell r="J10996">
            <v>0</v>
          </cell>
          <cell r="K10996">
            <v>0</v>
          </cell>
          <cell r="L10996">
            <v>0</v>
          </cell>
          <cell r="M10996">
            <v>0</v>
          </cell>
          <cell r="N10996">
            <v>0</v>
          </cell>
          <cell r="O10996" t="str">
            <v>+++</v>
          </cell>
        </row>
        <row r="10997">
          <cell r="A10997" t="str">
            <v>660.40.75.075-6280.25</v>
          </cell>
          <cell r="B10997" t="str">
            <v>660</v>
          </cell>
          <cell r="C10997" t="str">
            <v>40</v>
          </cell>
          <cell r="D10997" t="str">
            <v>75</v>
          </cell>
          <cell r="E10997" t="str">
            <v>075</v>
          </cell>
          <cell r="F10997" t="str">
            <v>6280.25</v>
          </cell>
          <cell r="G10997" t="str">
            <v>Supplies-Public Works Collection Containers</v>
          </cell>
          <cell r="H10997">
            <v>0</v>
          </cell>
          <cell r="I10997">
            <v>0</v>
          </cell>
          <cell r="J10997">
            <v>0</v>
          </cell>
          <cell r="K10997">
            <v>0</v>
          </cell>
          <cell r="L10997">
            <v>0</v>
          </cell>
          <cell r="M10997">
            <v>0</v>
          </cell>
          <cell r="N10997">
            <v>0</v>
          </cell>
          <cell r="O10997" t="str">
            <v>+++</v>
          </cell>
        </row>
        <row r="10998">
          <cell r="A10998" t="str">
            <v>660.40.75.075-6280.26</v>
          </cell>
          <cell r="B10998" t="str">
            <v>660</v>
          </cell>
          <cell r="C10998" t="str">
            <v>40</v>
          </cell>
          <cell r="D10998" t="str">
            <v>75</v>
          </cell>
          <cell r="E10998" t="str">
            <v>075</v>
          </cell>
          <cell r="F10998" t="str">
            <v>6280.26</v>
          </cell>
          <cell r="G10998" t="str">
            <v>Supplies-Public Works 3 Cart System Containers</v>
          </cell>
          <cell r="H10998">
            <v>0</v>
          </cell>
          <cell r="I10998">
            <v>0</v>
          </cell>
          <cell r="J10998">
            <v>0</v>
          </cell>
          <cell r="K10998">
            <v>0</v>
          </cell>
          <cell r="L10998">
            <v>0</v>
          </cell>
          <cell r="M10998">
            <v>0</v>
          </cell>
          <cell r="N10998">
            <v>0</v>
          </cell>
          <cell r="O10998" t="str">
            <v>+++</v>
          </cell>
        </row>
        <row r="10999">
          <cell r="A10999" t="str">
            <v>660.40.75.075-6280.27</v>
          </cell>
          <cell r="B10999" t="str">
            <v>660</v>
          </cell>
          <cell r="C10999" t="str">
            <v>40</v>
          </cell>
          <cell r="D10999" t="str">
            <v>75</v>
          </cell>
          <cell r="E10999" t="str">
            <v>075</v>
          </cell>
          <cell r="F10999" t="str">
            <v>6280.27</v>
          </cell>
          <cell r="G10999" t="str">
            <v>Supplies-Public Works SSJID Surface Water</v>
          </cell>
          <cell r="H10999">
            <v>0</v>
          </cell>
          <cell r="I10999">
            <v>0</v>
          </cell>
          <cell r="J10999">
            <v>0</v>
          </cell>
          <cell r="K10999">
            <v>0</v>
          </cell>
          <cell r="L10999">
            <v>0</v>
          </cell>
          <cell r="M10999">
            <v>0</v>
          </cell>
          <cell r="N10999">
            <v>0</v>
          </cell>
          <cell r="O10999" t="str">
            <v>+++</v>
          </cell>
        </row>
        <row r="11000">
          <cell r="A11000" t="str">
            <v>660.40.75.075-6280.28</v>
          </cell>
          <cell r="B11000" t="str">
            <v>660</v>
          </cell>
          <cell r="C11000" t="str">
            <v>40</v>
          </cell>
          <cell r="D11000" t="str">
            <v>75</v>
          </cell>
          <cell r="E11000" t="str">
            <v>075</v>
          </cell>
          <cell r="F11000" t="str">
            <v>6280.28</v>
          </cell>
          <cell r="G11000" t="str">
            <v>Supplies-Public Works Water Treatment Chemicals</v>
          </cell>
          <cell r="H11000">
            <v>0</v>
          </cell>
          <cell r="I11000">
            <v>0</v>
          </cell>
          <cell r="J11000">
            <v>0</v>
          </cell>
          <cell r="K11000">
            <v>0</v>
          </cell>
          <cell r="L11000">
            <v>0</v>
          </cell>
          <cell r="M11000">
            <v>0</v>
          </cell>
          <cell r="N11000">
            <v>0</v>
          </cell>
          <cell r="O11000" t="str">
            <v>+++</v>
          </cell>
        </row>
        <row r="11001">
          <cell r="A11001" t="str">
            <v>660.40.75.075-6280.29</v>
          </cell>
          <cell r="B11001" t="str">
            <v>660</v>
          </cell>
          <cell r="C11001" t="str">
            <v>40</v>
          </cell>
          <cell r="D11001" t="str">
            <v>75</v>
          </cell>
          <cell r="E11001" t="str">
            <v>075</v>
          </cell>
          <cell r="F11001" t="str">
            <v>6280.29</v>
          </cell>
          <cell r="G11001" t="str">
            <v>Supplies-Public Works Water Treatment</v>
          </cell>
          <cell r="H11001">
            <v>0</v>
          </cell>
          <cell r="I11001">
            <v>0</v>
          </cell>
          <cell r="J11001">
            <v>0</v>
          </cell>
          <cell r="K11001">
            <v>0</v>
          </cell>
          <cell r="L11001">
            <v>0</v>
          </cell>
          <cell r="M11001">
            <v>0</v>
          </cell>
          <cell r="N11001">
            <v>0</v>
          </cell>
          <cell r="O11001" t="str">
            <v>+++</v>
          </cell>
        </row>
        <row r="11002">
          <cell r="A11002" t="str">
            <v>660.40.75.075-6280.30</v>
          </cell>
          <cell r="B11002" t="str">
            <v>660</v>
          </cell>
          <cell r="C11002" t="str">
            <v>40</v>
          </cell>
          <cell r="D11002" t="str">
            <v>75</v>
          </cell>
          <cell r="E11002" t="str">
            <v>075</v>
          </cell>
          <cell r="F11002" t="str">
            <v>6280.30</v>
          </cell>
          <cell r="G11002" t="str">
            <v>Supplies-Public Works Automated &amp; Hand Tools</v>
          </cell>
          <cell r="H11002">
            <v>0</v>
          </cell>
          <cell r="I11002">
            <v>0</v>
          </cell>
          <cell r="J11002">
            <v>0</v>
          </cell>
          <cell r="K11002">
            <v>0</v>
          </cell>
          <cell r="L11002">
            <v>0</v>
          </cell>
          <cell r="M11002">
            <v>0</v>
          </cell>
          <cell r="N11002">
            <v>0</v>
          </cell>
          <cell r="O11002" t="str">
            <v>+++</v>
          </cell>
        </row>
        <row r="11003">
          <cell r="A11003" t="str">
            <v>660.40.75.075-6280.31</v>
          </cell>
          <cell r="B11003" t="str">
            <v>660</v>
          </cell>
          <cell r="C11003" t="str">
            <v>40</v>
          </cell>
          <cell r="D11003" t="str">
            <v>75</v>
          </cell>
          <cell r="E11003" t="str">
            <v>075</v>
          </cell>
          <cell r="F11003" t="str">
            <v>6280.31</v>
          </cell>
          <cell r="G11003" t="str">
            <v>Supplies-Public Works Water Conservation</v>
          </cell>
          <cell r="H11003">
            <v>0</v>
          </cell>
          <cell r="I11003">
            <v>0</v>
          </cell>
          <cell r="J11003">
            <v>0</v>
          </cell>
          <cell r="K11003">
            <v>0</v>
          </cell>
          <cell r="L11003">
            <v>0</v>
          </cell>
          <cell r="M11003">
            <v>0</v>
          </cell>
          <cell r="N11003">
            <v>0</v>
          </cell>
          <cell r="O11003" t="str">
            <v>+++</v>
          </cell>
        </row>
        <row r="11004">
          <cell r="A11004" t="str">
            <v>660.40.75.075-6280.32</v>
          </cell>
          <cell r="B11004" t="str">
            <v>660</v>
          </cell>
          <cell r="C11004" t="str">
            <v>40</v>
          </cell>
          <cell r="D11004" t="str">
            <v>75</v>
          </cell>
          <cell r="E11004" t="str">
            <v>075</v>
          </cell>
          <cell r="F11004" t="str">
            <v>6280.32</v>
          </cell>
          <cell r="G11004" t="str">
            <v>Supplies-Public Works Water Distribution System</v>
          </cell>
          <cell r="H11004">
            <v>0</v>
          </cell>
          <cell r="I11004">
            <v>0</v>
          </cell>
          <cell r="J11004">
            <v>0</v>
          </cell>
          <cell r="K11004">
            <v>0</v>
          </cell>
          <cell r="L11004">
            <v>0</v>
          </cell>
          <cell r="M11004">
            <v>0</v>
          </cell>
          <cell r="N11004">
            <v>0</v>
          </cell>
          <cell r="O11004" t="str">
            <v>+++</v>
          </cell>
        </row>
        <row r="11005">
          <cell r="A11005" t="str">
            <v>660.40.75.075-6280.33</v>
          </cell>
          <cell r="B11005" t="str">
            <v>660</v>
          </cell>
          <cell r="C11005" t="str">
            <v>40</v>
          </cell>
          <cell r="D11005" t="str">
            <v>75</v>
          </cell>
          <cell r="E11005" t="str">
            <v>075</v>
          </cell>
          <cell r="F11005" t="str">
            <v>6280.33</v>
          </cell>
          <cell r="G11005" t="str">
            <v>Supplies-Public Works Fire Hydrants</v>
          </cell>
          <cell r="H11005">
            <v>0</v>
          </cell>
          <cell r="I11005">
            <v>0</v>
          </cell>
          <cell r="J11005">
            <v>0</v>
          </cell>
          <cell r="K11005">
            <v>0</v>
          </cell>
          <cell r="L11005">
            <v>0</v>
          </cell>
          <cell r="M11005">
            <v>0</v>
          </cell>
          <cell r="N11005">
            <v>0</v>
          </cell>
          <cell r="O11005" t="str">
            <v>+++</v>
          </cell>
        </row>
        <row r="11006">
          <cell r="A11006" t="str">
            <v>660.40.75.075-6280.34</v>
          </cell>
          <cell r="B11006" t="str">
            <v>660</v>
          </cell>
          <cell r="C11006" t="str">
            <v>40</v>
          </cell>
          <cell r="D11006" t="str">
            <v>75</v>
          </cell>
          <cell r="E11006" t="str">
            <v>075</v>
          </cell>
          <cell r="F11006" t="str">
            <v>6280.34</v>
          </cell>
          <cell r="G11006" t="str">
            <v>Supplies-Public Works Wells &amp; Pumps</v>
          </cell>
          <cell r="H11006">
            <v>0</v>
          </cell>
          <cell r="I11006">
            <v>0</v>
          </cell>
          <cell r="J11006">
            <v>0</v>
          </cell>
          <cell r="K11006">
            <v>0</v>
          </cell>
          <cell r="L11006">
            <v>0</v>
          </cell>
          <cell r="M11006">
            <v>0</v>
          </cell>
          <cell r="N11006">
            <v>0</v>
          </cell>
          <cell r="O11006" t="str">
            <v>+++</v>
          </cell>
        </row>
        <row r="11007">
          <cell r="A11007" t="str">
            <v>660.40.75.075-6280.35</v>
          </cell>
          <cell r="B11007" t="str">
            <v>660</v>
          </cell>
          <cell r="C11007" t="str">
            <v>40</v>
          </cell>
          <cell r="D11007" t="str">
            <v>75</v>
          </cell>
          <cell r="E11007" t="str">
            <v>075</v>
          </cell>
          <cell r="F11007" t="str">
            <v>6280.35</v>
          </cell>
          <cell r="G11007" t="str">
            <v>Supplies-Public Works Water Meters &amp; Boxes</v>
          </cell>
          <cell r="H11007">
            <v>0</v>
          </cell>
          <cell r="I11007">
            <v>0</v>
          </cell>
          <cell r="J11007">
            <v>0</v>
          </cell>
          <cell r="K11007">
            <v>0</v>
          </cell>
          <cell r="L11007">
            <v>0</v>
          </cell>
          <cell r="M11007">
            <v>0</v>
          </cell>
          <cell r="N11007">
            <v>0</v>
          </cell>
          <cell r="O11007" t="str">
            <v>+++</v>
          </cell>
        </row>
        <row r="11008">
          <cell r="A11008" t="str">
            <v>660.40.75.075-6280.36</v>
          </cell>
          <cell r="B11008" t="str">
            <v>660</v>
          </cell>
          <cell r="C11008" t="str">
            <v>40</v>
          </cell>
          <cell r="D11008" t="str">
            <v>75</v>
          </cell>
          <cell r="E11008" t="str">
            <v>075</v>
          </cell>
          <cell r="F11008" t="str">
            <v>6280.36</v>
          </cell>
          <cell r="G11008" t="str">
            <v>Supplies-Public Works Traffic Calming</v>
          </cell>
          <cell r="H11008">
            <v>0</v>
          </cell>
          <cell r="I11008">
            <v>0</v>
          </cell>
          <cell r="J11008">
            <v>0</v>
          </cell>
          <cell r="K11008">
            <v>0</v>
          </cell>
          <cell r="L11008">
            <v>0</v>
          </cell>
          <cell r="M11008">
            <v>0</v>
          </cell>
          <cell r="N11008">
            <v>0</v>
          </cell>
          <cell r="O11008" t="str">
            <v>+++</v>
          </cell>
        </row>
        <row r="11009">
          <cell r="A11009" t="str">
            <v>660.40.75.075-6280.38</v>
          </cell>
          <cell r="B11009" t="str">
            <v>660</v>
          </cell>
          <cell r="C11009" t="str">
            <v>40</v>
          </cell>
          <cell r="D11009" t="str">
            <v>75</v>
          </cell>
          <cell r="E11009" t="str">
            <v>075</v>
          </cell>
          <cell r="F11009" t="str">
            <v>6280.38</v>
          </cell>
          <cell r="G11009" t="str">
            <v>Supplies-Public Works Global Supplies</v>
          </cell>
          <cell r="H11009">
            <v>0</v>
          </cell>
          <cell r="I11009">
            <v>0</v>
          </cell>
          <cell r="J11009">
            <v>0</v>
          </cell>
          <cell r="K11009">
            <v>0</v>
          </cell>
          <cell r="L11009">
            <v>0</v>
          </cell>
          <cell r="M11009">
            <v>0</v>
          </cell>
          <cell r="N11009">
            <v>0</v>
          </cell>
          <cell r="O11009" t="str">
            <v>+++</v>
          </cell>
        </row>
        <row r="11010">
          <cell r="A11010" t="str">
            <v>660.40.75.075-6280.39</v>
          </cell>
          <cell r="B11010" t="str">
            <v>660</v>
          </cell>
          <cell r="C11010" t="str">
            <v>40</v>
          </cell>
          <cell r="D11010" t="str">
            <v>75</v>
          </cell>
          <cell r="E11010" t="str">
            <v>075</v>
          </cell>
          <cell r="F11010" t="str">
            <v>6280.39</v>
          </cell>
          <cell r="G11010" t="str">
            <v>Supplies-Public Works Industrial Waste Pretreatment</v>
          </cell>
          <cell r="H11010">
            <v>0</v>
          </cell>
          <cell r="I11010">
            <v>0</v>
          </cell>
          <cell r="J11010">
            <v>0</v>
          </cell>
          <cell r="K11010">
            <v>0</v>
          </cell>
          <cell r="L11010">
            <v>0</v>
          </cell>
          <cell r="M11010">
            <v>0</v>
          </cell>
          <cell r="N11010">
            <v>0</v>
          </cell>
          <cell r="O11010" t="str">
            <v>+++</v>
          </cell>
        </row>
        <row r="11011">
          <cell r="A11011" t="str">
            <v>660.40.75.075-6280.41</v>
          </cell>
          <cell r="B11011" t="str">
            <v>660</v>
          </cell>
          <cell r="C11011" t="str">
            <v>40</v>
          </cell>
          <cell r="D11011" t="str">
            <v>75</v>
          </cell>
          <cell r="E11011" t="str">
            <v>075</v>
          </cell>
          <cell r="F11011" t="str">
            <v>6280.41</v>
          </cell>
          <cell r="G11011" t="str">
            <v>Supplies-Public Works Bevarage Container Grant</v>
          </cell>
          <cell r="H11011">
            <v>0</v>
          </cell>
          <cell r="I11011">
            <v>0</v>
          </cell>
          <cell r="J11011">
            <v>0</v>
          </cell>
          <cell r="K11011">
            <v>0</v>
          </cell>
          <cell r="L11011">
            <v>0</v>
          </cell>
          <cell r="M11011">
            <v>0</v>
          </cell>
          <cell r="N11011">
            <v>0</v>
          </cell>
          <cell r="O11011" t="str">
            <v>+++</v>
          </cell>
        </row>
        <row r="11012">
          <cell r="A11012" t="str">
            <v>660.40.75.075-6280.42</v>
          </cell>
          <cell r="B11012" t="str">
            <v>660</v>
          </cell>
          <cell r="C11012" t="str">
            <v>40</v>
          </cell>
          <cell r="D11012" t="str">
            <v>75</v>
          </cell>
          <cell r="E11012" t="str">
            <v>075</v>
          </cell>
          <cell r="F11012" t="str">
            <v>6280.42</v>
          </cell>
          <cell r="G11012" t="str">
            <v>Supplies-Public Works Industrial Wastewater</v>
          </cell>
          <cell r="H11012">
            <v>0</v>
          </cell>
          <cell r="I11012">
            <v>0</v>
          </cell>
          <cell r="J11012">
            <v>0</v>
          </cell>
          <cell r="K11012">
            <v>0</v>
          </cell>
          <cell r="L11012">
            <v>0</v>
          </cell>
          <cell r="M11012">
            <v>0</v>
          </cell>
          <cell r="N11012">
            <v>0</v>
          </cell>
          <cell r="O11012" t="str">
            <v>+++</v>
          </cell>
        </row>
        <row r="11013">
          <cell r="A11013" t="str">
            <v>660.40.75.075-6300.01</v>
          </cell>
          <cell r="B11013" t="str">
            <v>660</v>
          </cell>
          <cell r="C11013" t="str">
            <v>40</v>
          </cell>
          <cell r="D11013" t="str">
            <v>75</v>
          </cell>
          <cell r="E11013" t="str">
            <v>075</v>
          </cell>
          <cell r="F11013" t="str">
            <v>6300.01</v>
          </cell>
          <cell r="G11013" t="str">
            <v>Dues &amp; Subscriptions Memberships</v>
          </cell>
          <cell r="H11013">
            <v>0</v>
          </cell>
          <cell r="I11013">
            <v>0</v>
          </cell>
          <cell r="J11013">
            <v>0</v>
          </cell>
          <cell r="K11013">
            <v>0</v>
          </cell>
          <cell r="L11013">
            <v>0</v>
          </cell>
          <cell r="M11013">
            <v>0</v>
          </cell>
          <cell r="N11013">
            <v>0</v>
          </cell>
          <cell r="O11013" t="str">
            <v>+++</v>
          </cell>
        </row>
        <row r="11014">
          <cell r="A11014" t="str">
            <v>660.40.75.075-6300.02</v>
          </cell>
          <cell r="B11014" t="str">
            <v>660</v>
          </cell>
          <cell r="C11014" t="str">
            <v>40</v>
          </cell>
          <cell r="D11014" t="str">
            <v>75</v>
          </cell>
          <cell r="E11014" t="str">
            <v>075</v>
          </cell>
          <cell r="F11014" t="str">
            <v>6300.02</v>
          </cell>
          <cell r="G11014" t="str">
            <v>Dues &amp; Subscriptions Publications</v>
          </cell>
          <cell r="H11014">
            <v>0</v>
          </cell>
          <cell r="I11014">
            <v>0</v>
          </cell>
          <cell r="J11014">
            <v>0</v>
          </cell>
          <cell r="K11014">
            <v>0</v>
          </cell>
          <cell r="L11014">
            <v>0</v>
          </cell>
          <cell r="M11014">
            <v>0</v>
          </cell>
          <cell r="N11014">
            <v>0</v>
          </cell>
          <cell r="O11014" t="str">
            <v>+++</v>
          </cell>
        </row>
        <row r="11015">
          <cell r="A11015" t="str">
            <v>660.40.75.075-6300.03</v>
          </cell>
          <cell r="B11015" t="str">
            <v>660</v>
          </cell>
          <cell r="C11015" t="str">
            <v>40</v>
          </cell>
          <cell r="D11015" t="str">
            <v>75</v>
          </cell>
          <cell r="E11015" t="str">
            <v>075</v>
          </cell>
          <cell r="F11015" t="str">
            <v>6300.03</v>
          </cell>
          <cell r="G11015" t="str">
            <v>Dues &amp; Subscriptions Certifications</v>
          </cell>
          <cell r="H11015">
            <v>0</v>
          </cell>
          <cell r="I11015">
            <v>0</v>
          </cell>
          <cell r="J11015">
            <v>0</v>
          </cell>
          <cell r="K11015">
            <v>0</v>
          </cell>
          <cell r="L11015">
            <v>0</v>
          </cell>
          <cell r="M11015">
            <v>0</v>
          </cell>
          <cell r="N11015">
            <v>0</v>
          </cell>
          <cell r="O11015" t="str">
            <v>+++</v>
          </cell>
        </row>
        <row r="11016">
          <cell r="A11016" t="str">
            <v>660.40.75.075-6350.01</v>
          </cell>
          <cell r="B11016" t="str">
            <v>660</v>
          </cell>
          <cell r="C11016" t="str">
            <v>40</v>
          </cell>
          <cell r="D11016" t="str">
            <v>75</v>
          </cell>
          <cell r="E11016" t="str">
            <v>075</v>
          </cell>
          <cell r="F11016" t="str">
            <v>6350.01</v>
          </cell>
          <cell r="G11016" t="str">
            <v>Maintenance Agreements &amp; Licenses License/Software Maintenance</v>
          </cell>
          <cell r="H11016">
            <v>0</v>
          </cell>
          <cell r="I11016">
            <v>0</v>
          </cell>
          <cell r="J11016">
            <v>0</v>
          </cell>
          <cell r="K11016">
            <v>0</v>
          </cell>
          <cell r="L11016">
            <v>0</v>
          </cell>
          <cell r="M11016">
            <v>0</v>
          </cell>
          <cell r="N11016">
            <v>0</v>
          </cell>
          <cell r="O11016" t="str">
            <v>+++</v>
          </cell>
        </row>
        <row r="11017">
          <cell r="A11017" t="str">
            <v>660.40.75.075-6350.02</v>
          </cell>
          <cell r="B11017" t="str">
            <v>660</v>
          </cell>
          <cell r="C11017" t="str">
            <v>40</v>
          </cell>
          <cell r="D11017" t="str">
            <v>75</v>
          </cell>
          <cell r="E11017" t="str">
            <v>075</v>
          </cell>
          <cell r="F11017" t="str">
            <v>6350.02</v>
          </cell>
          <cell r="G11017" t="str">
            <v>Maintenance Agreements &amp; Licenses Hardware Maintenance</v>
          </cell>
          <cell r="H11017">
            <v>0</v>
          </cell>
          <cell r="I11017">
            <v>0</v>
          </cell>
          <cell r="J11017">
            <v>0</v>
          </cell>
          <cell r="K11017">
            <v>0</v>
          </cell>
          <cell r="L11017">
            <v>0</v>
          </cell>
          <cell r="M11017">
            <v>0</v>
          </cell>
          <cell r="N11017">
            <v>0</v>
          </cell>
          <cell r="O11017" t="str">
            <v>+++</v>
          </cell>
        </row>
        <row r="11018">
          <cell r="A11018" t="str">
            <v>660.40.75.075-6350.03</v>
          </cell>
          <cell r="B11018" t="str">
            <v>660</v>
          </cell>
          <cell r="C11018" t="str">
            <v>40</v>
          </cell>
          <cell r="D11018" t="str">
            <v>75</v>
          </cell>
          <cell r="E11018" t="str">
            <v>075</v>
          </cell>
          <cell r="F11018" t="str">
            <v>6350.03</v>
          </cell>
          <cell r="G11018" t="str">
            <v>Maintenance Agreements &amp; Licenses Maintenance Agreements</v>
          </cell>
          <cell r="H11018">
            <v>0</v>
          </cell>
          <cell r="I11018">
            <v>0</v>
          </cell>
          <cell r="J11018">
            <v>0</v>
          </cell>
          <cell r="K11018">
            <v>0</v>
          </cell>
          <cell r="L11018">
            <v>0</v>
          </cell>
          <cell r="M11018">
            <v>0</v>
          </cell>
          <cell r="N11018">
            <v>0</v>
          </cell>
          <cell r="O11018" t="str">
            <v>+++</v>
          </cell>
        </row>
        <row r="11019">
          <cell r="A11019" t="str">
            <v>660.40.75.075-6350.04</v>
          </cell>
          <cell r="B11019" t="str">
            <v>660</v>
          </cell>
          <cell r="C11019" t="str">
            <v>40</v>
          </cell>
          <cell r="D11019" t="str">
            <v>75</v>
          </cell>
          <cell r="E11019" t="str">
            <v>075</v>
          </cell>
          <cell r="F11019" t="str">
            <v>6350.04</v>
          </cell>
          <cell r="G11019" t="str">
            <v>Maintenance Agreements &amp; Licenses SCADA</v>
          </cell>
          <cell r="H11019">
            <v>0</v>
          </cell>
          <cell r="I11019">
            <v>0</v>
          </cell>
          <cell r="J11019">
            <v>0</v>
          </cell>
          <cell r="K11019">
            <v>0</v>
          </cell>
          <cell r="L11019">
            <v>0</v>
          </cell>
          <cell r="M11019">
            <v>0</v>
          </cell>
          <cell r="N11019">
            <v>0</v>
          </cell>
          <cell r="O11019" t="str">
            <v>+++</v>
          </cell>
        </row>
        <row r="11020">
          <cell r="A11020" t="str">
            <v>660.40.75.075-6350.05</v>
          </cell>
          <cell r="B11020" t="str">
            <v>660</v>
          </cell>
          <cell r="C11020" t="str">
            <v>40</v>
          </cell>
          <cell r="D11020" t="str">
            <v>75</v>
          </cell>
          <cell r="E11020" t="str">
            <v>075</v>
          </cell>
          <cell r="F11020" t="str">
            <v>6350.05</v>
          </cell>
          <cell r="G11020" t="str">
            <v>Maintenance Agreements &amp; Licenses Traffic Control</v>
          </cell>
          <cell r="H11020">
            <v>0</v>
          </cell>
          <cell r="I11020">
            <v>0</v>
          </cell>
          <cell r="J11020">
            <v>0</v>
          </cell>
          <cell r="K11020">
            <v>0</v>
          </cell>
          <cell r="L11020">
            <v>0</v>
          </cell>
          <cell r="M11020">
            <v>0</v>
          </cell>
          <cell r="N11020">
            <v>0</v>
          </cell>
          <cell r="O11020" t="str">
            <v>+++</v>
          </cell>
        </row>
        <row r="11021">
          <cell r="A11021" t="str">
            <v>660.40.75.075-6350.06</v>
          </cell>
          <cell r="B11021" t="str">
            <v>660</v>
          </cell>
          <cell r="C11021" t="str">
            <v>40</v>
          </cell>
          <cell r="D11021" t="str">
            <v>75</v>
          </cell>
          <cell r="E11021" t="str">
            <v>075</v>
          </cell>
          <cell r="F11021" t="str">
            <v>6350.06</v>
          </cell>
          <cell r="G11021" t="str">
            <v>Maintenance Agreements &amp; Licenses Streetlights</v>
          </cell>
          <cell r="H11021">
            <v>0</v>
          </cell>
          <cell r="I11021">
            <v>0</v>
          </cell>
          <cell r="J11021">
            <v>0</v>
          </cell>
          <cell r="K11021">
            <v>0</v>
          </cell>
          <cell r="L11021">
            <v>0</v>
          </cell>
          <cell r="M11021">
            <v>0</v>
          </cell>
          <cell r="N11021">
            <v>0</v>
          </cell>
          <cell r="O11021" t="str">
            <v>+++</v>
          </cell>
        </row>
        <row r="11022">
          <cell r="A11022" t="str">
            <v>660.40.75.075-6375.01</v>
          </cell>
          <cell r="B11022" t="str">
            <v>660</v>
          </cell>
          <cell r="C11022" t="str">
            <v>40</v>
          </cell>
          <cell r="D11022" t="str">
            <v>75</v>
          </cell>
          <cell r="E11022" t="str">
            <v>075</v>
          </cell>
          <cell r="F11022" t="str">
            <v>6375.01</v>
          </cell>
          <cell r="G11022" t="str">
            <v>Operating Fees NPDES Permit Renewal</v>
          </cell>
          <cell r="H11022">
            <v>0</v>
          </cell>
          <cell r="I11022">
            <v>0</v>
          </cell>
          <cell r="J11022">
            <v>0</v>
          </cell>
          <cell r="K11022">
            <v>0</v>
          </cell>
          <cell r="L11022">
            <v>0</v>
          </cell>
          <cell r="M11022">
            <v>0</v>
          </cell>
          <cell r="N11022">
            <v>0</v>
          </cell>
          <cell r="O11022" t="str">
            <v>+++</v>
          </cell>
        </row>
        <row r="11023">
          <cell r="A11023" t="str">
            <v>660.40.75.075-6375.02</v>
          </cell>
          <cell r="B11023" t="str">
            <v>660</v>
          </cell>
          <cell r="C11023" t="str">
            <v>40</v>
          </cell>
          <cell r="D11023" t="str">
            <v>75</v>
          </cell>
          <cell r="E11023" t="str">
            <v>075</v>
          </cell>
          <cell r="F11023" t="str">
            <v>6375.02</v>
          </cell>
          <cell r="G11023" t="str">
            <v>Operating Fees NPDES Permit Compliance</v>
          </cell>
          <cell r="H11023">
            <v>0</v>
          </cell>
          <cell r="I11023">
            <v>0</v>
          </cell>
          <cell r="J11023">
            <v>0</v>
          </cell>
          <cell r="K11023">
            <v>0</v>
          </cell>
          <cell r="L11023">
            <v>0</v>
          </cell>
          <cell r="M11023">
            <v>0</v>
          </cell>
          <cell r="N11023">
            <v>0</v>
          </cell>
          <cell r="O11023" t="str">
            <v>+++</v>
          </cell>
        </row>
        <row r="11024">
          <cell r="A11024" t="str">
            <v>660.40.75.075-6375.03</v>
          </cell>
          <cell r="B11024" t="str">
            <v>660</v>
          </cell>
          <cell r="C11024" t="str">
            <v>40</v>
          </cell>
          <cell r="D11024" t="str">
            <v>75</v>
          </cell>
          <cell r="E11024" t="str">
            <v>075</v>
          </cell>
          <cell r="F11024" t="str">
            <v>6375.03</v>
          </cell>
          <cell r="G11024" t="str">
            <v>Operating Fees SSJID Drainage</v>
          </cell>
          <cell r="H11024">
            <v>0</v>
          </cell>
          <cell r="I11024">
            <v>0</v>
          </cell>
          <cell r="J11024">
            <v>0</v>
          </cell>
          <cell r="K11024">
            <v>0</v>
          </cell>
          <cell r="L11024">
            <v>0</v>
          </cell>
          <cell r="M11024">
            <v>0</v>
          </cell>
          <cell r="N11024">
            <v>0</v>
          </cell>
          <cell r="O11024" t="str">
            <v>+++</v>
          </cell>
        </row>
        <row r="11025">
          <cell r="A11025" t="str">
            <v>660.40.75.075-6375.04</v>
          </cell>
          <cell r="B11025" t="str">
            <v>660</v>
          </cell>
          <cell r="C11025" t="str">
            <v>40</v>
          </cell>
          <cell r="D11025" t="str">
            <v>75</v>
          </cell>
          <cell r="E11025" t="str">
            <v>075</v>
          </cell>
          <cell r="F11025" t="str">
            <v>6375.04</v>
          </cell>
          <cell r="G11025" t="str">
            <v>Operating Fees Operating Permits</v>
          </cell>
          <cell r="H11025">
            <v>0</v>
          </cell>
          <cell r="I11025">
            <v>0</v>
          </cell>
          <cell r="J11025">
            <v>0</v>
          </cell>
          <cell r="K11025">
            <v>0</v>
          </cell>
          <cell r="L11025">
            <v>0</v>
          </cell>
          <cell r="M11025">
            <v>0</v>
          </cell>
          <cell r="N11025">
            <v>0</v>
          </cell>
          <cell r="O11025" t="str">
            <v>+++</v>
          </cell>
        </row>
        <row r="11026">
          <cell r="A11026" t="str">
            <v>660.40.75.075-6375.05</v>
          </cell>
          <cell r="B11026" t="str">
            <v>660</v>
          </cell>
          <cell r="C11026" t="str">
            <v>40</v>
          </cell>
          <cell r="D11026" t="str">
            <v>75</v>
          </cell>
          <cell r="E11026" t="str">
            <v>075</v>
          </cell>
          <cell r="F11026" t="str">
            <v>6375.05</v>
          </cell>
          <cell r="G11026" t="str">
            <v>Operating Fees Annual Waste Discharger</v>
          </cell>
          <cell r="H11026">
            <v>0</v>
          </cell>
          <cell r="I11026">
            <v>0</v>
          </cell>
          <cell r="J11026">
            <v>0</v>
          </cell>
          <cell r="K11026">
            <v>0</v>
          </cell>
          <cell r="L11026">
            <v>0</v>
          </cell>
          <cell r="M11026">
            <v>0</v>
          </cell>
          <cell r="N11026">
            <v>0</v>
          </cell>
          <cell r="O11026" t="str">
            <v>+++</v>
          </cell>
        </row>
        <row r="11027">
          <cell r="A11027" t="str">
            <v>660.40.75.075-6375.07</v>
          </cell>
          <cell r="B11027" t="str">
            <v>660</v>
          </cell>
          <cell r="C11027" t="str">
            <v>40</v>
          </cell>
          <cell r="D11027" t="str">
            <v>75</v>
          </cell>
          <cell r="E11027" t="str">
            <v>075</v>
          </cell>
          <cell r="F11027" t="str">
            <v>6375.07</v>
          </cell>
          <cell r="G11027" t="str">
            <v>Operating Fees Permit</v>
          </cell>
          <cell r="H11027">
            <v>0</v>
          </cell>
          <cell r="I11027">
            <v>0</v>
          </cell>
          <cell r="J11027">
            <v>0</v>
          </cell>
          <cell r="K11027">
            <v>0</v>
          </cell>
          <cell r="L11027">
            <v>0</v>
          </cell>
          <cell r="M11027">
            <v>0</v>
          </cell>
          <cell r="N11027">
            <v>0</v>
          </cell>
          <cell r="O11027" t="str">
            <v>+++</v>
          </cell>
        </row>
        <row r="11028">
          <cell r="A11028" t="str">
            <v>660.40.75.075-6375.08</v>
          </cell>
          <cell r="B11028" t="str">
            <v>660</v>
          </cell>
          <cell r="C11028" t="str">
            <v>40</v>
          </cell>
          <cell r="D11028" t="str">
            <v>75</v>
          </cell>
          <cell r="E11028" t="str">
            <v>075</v>
          </cell>
          <cell r="F11028" t="str">
            <v>6375.08</v>
          </cell>
          <cell r="G11028" t="str">
            <v>Operating Fees Operating Permits Reg</v>
          </cell>
          <cell r="H11028">
            <v>0</v>
          </cell>
          <cell r="I11028">
            <v>0</v>
          </cell>
          <cell r="J11028">
            <v>0</v>
          </cell>
          <cell r="K11028">
            <v>0</v>
          </cell>
          <cell r="L11028">
            <v>0</v>
          </cell>
          <cell r="M11028">
            <v>0</v>
          </cell>
          <cell r="N11028">
            <v>0</v>
          </cell>
          <cell r="O11028" t="str">
            <v>+++</v>
          </cell>
        </row>
        <row r="11029">
          <cell r="A11029" t="str">
            <v>660.40.75.075-6375.09</v>
          </cell>
          <cell r="B11029" t="str">
            <v>660</v>
          </cell>
          <cell r="C11029" t="str">
            <v>40</v>
          </cell>
          <cell r="D11029" t="str">
            <v>75</v>
          </cell>
          <cell r="E11029" t="str">
            <v>075</v>
          </cell>
          <cell r="F11029" t="str">
            <v>6375.09</v>
          </cell>
          <cell r="G11029" t="str">
            <v>Operating Fees Dumping</v>
          </cell>
          <cell r="H11029">
            <v>0</v>
          </cell>
          <cell r="I11029">
            <v>0</v>
          </cell>
          <cell r="J11029">
            <v>0</v>
          </cell>
          <cell r="K11029">
            <v>0</v>
          </cell>
          <cell r="L11029">
            <v>0</v>
          </cell>
          <cell r="M11029">
            <v>0</v>
          </cell>
          <cell r="N11029">
            <v>0</v>
          </cell>
          <cell r="O11029" t="str">
            <v>+++</v>
          </cell>
        </row>
        <row r="11030">
          <cell r="A11030" t="str">
            <v>660.40.75.075-6375.10</v>
          </cell>
          <cell r="B11030" t="str">
            <v>660</v>
          </cell>
          <cell r="C11030" t="str">
            <v>40</v>
          </cell>
          <cell r="D11030" t="str">
            <v>75</v>
          </cell>
          <cell r="E11030" t="str">
            <v>075</v>
          </cell>
          <cell r="F11030" t="str">
            <v>6375.10</v>
          </cell>
          <cell r="G11030" t="str">
            <v>Operating Fees Sludge Disposal</v>
          </cell>
          <cell r="H11030">
            <v>0</v>
          </cell>
          <cell r="I11030">
            <v>0</v>
          </cell>
          <cell r="J11030">
            <v>0</v>
          </cell>
          <cell r="K11030">
            <v>0</v>
          </cell>
          <cell r="L11030">
            <v>0</v>
          </cell>
          <cell r="M11030">
            <v>0</v>
          </cell>
          <cell r="N11030">
            <v>0</v>
          </cell>
          <cell r="O11030" t="str">
            <v>+++</v>
          </cell>
        </row>
        <row r="11031">
          <cell r="A11031" t="str">
            <v>660.40.75.075-6375.11</v>
          </cell>
          <cell r="B11031" t="str">
            <v>660</v>
          </cell>
          <cell r="C11031" t="str">
            <v>40</v>
          </cell>
          <cell r="D11031" t="str">
            <v>75</v>
          </cell>
          <cell r="E11031" t="str">
            <v>075</v>
          </cell>
          <cell r="F11031" t="str">
            <v>6375.11</v>
          </cell>
          <cell r="G11031" t="str">
            <v>Operating Fees Compost Tipping</v>
          </cell>
          <cell r="H11031">
            <v>0</v>
          </cell>
          <cell r="I11031">
            <v>0</v>
          </cell>
          <cell r="J11031">
            <v>0</v>
          </cell>
          <cell r="K11031">
            <v>0</v>
          </cell>
          <cell r="L11031">
            <v>0</v>
          </cell>
          <cell r="M11031">
            <v>0</v>
          </cell>
          <cell r="N11031">
            <v>0</v>
          </cell>
          <cell r="O11031" t="str">
            <v>+++</v>
          </cell>
        </row>
        <row r="11032">
          <cell r="A11032" t="str">
            <v>660.40.75.075-6375.12</v>
          </cell>
          <cell r="B11032" t="str">
            <v>660</v>
          </cell>
          <cell r="C11032" t="str">
            <v>40</v>
          </cell>
          <cell r="D11032" t="str">
            <v>75</v>
          </cell>
          <cell r="E11032" t="str">
            <v>075</v>
          </cell>
          <cell r="F11032" t="str">
            <v>6375.12</v>
          </cell>
          <cell r="G11032" t="str">
            <v>Operating Fees Curbside Recycling</v>
          </cell>
          <cell r="H11032">
            <v>0</v>
          </cell>
          <cell r="I11032">
            <v>0</v>
          </cell>
          <cell r="J11032">
            <v>0</v>
          </cell>
          <cell r="K11032">
            <v>0</v>
          </cell>
          <cell r="L11032">
            <v>0</v>
          </cell>
          <cell r="M11032">
            <v>0</v>
          </cell>
          <cell r="N11032">
            <v>0</v>
          </cell>
          <cell r="O11032" t="str">
            <v>+++</v>
          </cell>
        </row>
        <row r="11033">
          <cell r="A11033" t="str">
            <v>660.40.75.075-6375.15</v>
          </cell>
          <cell r="B11033" t="str">
            <v>660</v>
          </cell>
          <cell r="C11033" t="str">
            <v>40</v>
          </cell>
          <cell r="D11033" t="str">
            <v>75</v>
          </cell>
          <cell r="E11033" t="str">
            <v>075</v>
          </cell>
          <cell r="F11033" t="str">
            <v>6375.15</v>
          </cell>
          <cell r="G11033" t="str">
            <v>Operating Fees Concrete/Asphalt Tipping</v>
          </cell>
          <cell r="H11033">
            <v>0</v>
          </cell>
          <cell r="I11033">
            <v>0</v>
          </cell>
          <cell r="J11033">
            <v>0</v>
          </cell>
          <cell r="K11033">
            <v>0</v>
          </cell>
          <cell r="L11033">
            <v>0</v>
          </cell>
          <cell r="M11033">
            <v>0</v>
          </cell>
          <cell r="N11033">
            <v>0</v>
          </cell>
          <cell r="O11033" t="str">
            <v>+++</v>
          </cell>
        </row>
        <row r="11034">
          <cell r="A11034" t="str">
            <v>660.40.75.075-6375.16</v>
          </cell>
          <cell r="B11034" t="str">
            <v>660</v>
          </cell>
          <cell r="C11034" t="str">
            <v>40</v>
          </cell>
          <cell r="D11034" t="str">
            <v>75</v>
          </cell>
          <cell r="E11034" t="str">
            <v>075</v>
          </cell>
          <cell r="F11034" t="str">
            <v>6375.16</v>
          </cell>
          <cell r="G11034" t="str">
            <v>Operating Fees Universal Waste Recycling</v>
          </cell>
          <cell r="H11034">
            <v>0</v>
          </cell>
          <cell r="I11034">
            <v>0</v>
          </cell>
          <cell r="J11034">
            <v>0</v>
          </cell>
          <cell r="K11034">
            <v>0</v>
          </cell>
          <cell r="L11034">
            <v>0</v>
          </cell>
          <cell r="M11034">
            <v>0</v>
          </cell>
          <cell r="N11034">
            <v>0</v>
          </cell>
          <cell r="O11034" t="str">
            <v>+++</v>
          </cell>
        </row>
        <row r="11035">
          <cell r="A11035" t="str">
            <v>660.40.75.075-6375.18</v>
          </cell>
          <cell r="B11035" t="str">
            <v>660</v>
          </cell>
          <cell r="C11035" t="str">
            <v>40</v>
          </cell>
          <cell r="D11035" t="str">
            <v>75</v>
          </cell>
          <cell r="E11035" t="str">
            <v>075</v>
          </cell>
          <cell r="F11035" t="str">
            <v>6375.18</v>
          </cell>
          <cell r="G11035" t="str">
            <v>Operating Fees Used Oil Recycling</v>
          </cell>
          <cell r="H11035">
            <v>0</v>
          </cell>
          <cell r="I11035">
            <v>0</v>
          </cell>
          <cell r="J11035">
            <v>0</v>
          </cell>
          <cell r="K11035">
            <v>0</v>
          </cell>
          <cell r="L11035">
            <v>0</v>
          </cell>
          <cell r="M11035">
            <v>0</v>
          </cell>
          <cell r="N11035">
            <v>0</v>
          </cell>
          <cell r="O11035" t="str">
            <v>+++</v>
          </cell>
        </row>
        <row r="11036">
          <cell r="A11036" t="str">
            <v>660.40.75.075-6375.19</v>
          </cell>
          <cell r="B11036" t="str">
            <v>660</v>
          </cell>
          <cell r="C11036" t="str">
            <v>40</v>
          </cell>
          <cell r="D11036" t="str">
            <v>75</v>
          </cell>
          <cell r="E11036" t="str">
            <v>075</v>
          </cell>
          <cell r="F11036" t="str">
            <v>6375.19</v>
          </cell>
          <cell r="G11036" t="str">
            <v>Operating Fees Highway Signal</v>
          </cell>
          <cell r="H11036">
            <v>0</v>
          </cell>
          <cell r="I11036">
            <v>0</v>
          </cell>
          <cell r="J11036">
            <v>0</v>
          </cell>
          <cell r="K11036">
            <v>0</v>
          </cell>
          <cell r="L11036">
            <v>0</v>
          </cell>
          <cell r="M11036">
            <v>0</v>
          </cell>
          <cell r="N11036">
            <v>0</v>
          </cell>
          <cell r="O11036" t="str">
            <v>+++</v>
          </cell>
        </row>
        <row r="11037">
          <cell r="A11037" t="str">
            <v>660.40.75.075-6375.20</v>
          </cell>
          <cell r="B11037" t="str">
            <v>660</v>
          </cell>
          <cell r="C11037" t="str">
            <v>40</v>
          </cell>
          <cell r="D11037" t="str">
            <v>75</v>
          </cell>
          <cell r="E11037" t="str">
            <v>075</v>
          </cell>
          <cell r="F11037" t="str">
            <v>6375.20</v>
          </cell>
          <cell r="G11037" t="str">
            <v>Operating Fees Fines and Penalties</v>
          </cell>
          <cell r="H11037">
            <v>0</v>
          </cell>
          <cell r="I11037">
            <v>0</v>
          </cell>
          <cell r="J11037">
            <v>0</v>
          </cell>
          <cell r="K11037">
            <v>0</v>
          </cell>
          <cell r="L11037">
            <v>0</v>
          </cell>
          <cell r="M11037">
            <v>0</v>
          </cell>
          <cell r="N11037">
            <v>0</v>
          </cell>
          <cell r="O11037" t="str">
            <v>+++</v>
          </cell>
        </row>
        <row r="11038">
          <cell r="A11038" t="str">
            <v>660.40.75.075-6400.01</v>
          </cell>
          <cell r="B11038" t="str">
            <v>660</v>
          </cell>
          <cell r="C11038" t="str">
            <v>40</v>
          </cell>
          <cell r="D11038" t="str">
            <v>75</v>
          </cell>
          <cell r="E11038" t="str">
            <v>075</v>
          </cell>
          <cell r="F11038" t="str">
            <v>6400.01</v>
          </cell>
          <cell r="G11038" t="str">
            <v>Repairs &amp; Maintenance Building</v>
          </cell>
          <cell r="H11038">
            <v>0</v>
          </cell>
          <cell r="I11038">
            <v>0</v>
          </cell>
          <cell r="J11038">
            <v>0</v>
          </cell>
          <cell r="K11038">
            <v>0</v>
          </cell>
          <cell r="L11038">
            <v>0</v>
          </cell>
          <cell r="M11038">
            <v>0</v>
          </cell>
          <cell r="N11038">
            <v>0</v>
          </cell>
          <cell r="O11038" t="str">
            <v>+++</v>
          </cell>
        </row>
        <row r="11039">
          <cell r="A11039" t="str">
            <v>660.40.75.075-6400.02</v>
          </cell>
          <cell r="B11039" t="str">
            <v>660</v>
          </cell>
          <cell r="C11039" t="str">
            <v>40</v>
          </cell>
          <cell r="D11039" t="str">
            <v>75</v>
          </cell>
          <cell r="E11039" t="str">
            <v>075</v>
          </cell>
          <cell r="F11039" t="str">
            <v>6400.02</v>
          </cell>
          <cell r="G11039" t="str">
            <v>Repairs &amp; Maintenance Minor Equipment/Other</v>
          </cell>
          <cell r="H11039">
            <v>0</v>
          </cell>
          <cell r="I11039">
            <v>0</v>
          </cell>
          <cell r="J11039">
            <v>0</v>
          </cell>
          <cell r="K11039">
            <v>0</v>
          </cell>
          <cell r="L11039">
            <v>0</v>
          </cell>
          <cell r="M11039">
            <v>0</v>
          </cell>
          <cell r="N11039">
            <v>0</v>
          </cell>
          <cell r="O11039" t="str">
            <v>+++</v>
          </cell>
        </row>
        <row r="11040">
          <cell r="A11040" t="str">
            <v>660.40.75.075-6400.03</v>
          </cell>
          <cell r="B11040" t="str">
            <v>660</v>
          </cell>
          <cell r="C11040" t="str">
            <v>40</v>
          </cell>
          <cell r="D11040" t="str">
            <v>75</v>
          </cell>
          <cell r="E11040" t="str">
            <v>075</v>
          </cell>
          <cell r="F11040" t="str">
            <v>6400.03</v>
          </cell>
          <cell r="G11040" t="str">
            <v>Repairs &amp; Maintenance Major Repair &amp; Contingency</v>
          </cell>
          <cell r="H11040">
            <v>0</v>
          </cell>
          <cell r="I11040">
            <v>0</v>
          </cell>
          <cell r="J11040">
            <v>0</v>
          </cell>
          <cell r="K11040">
            <v>0</v>
          </cell>
          <cell r="L11040">
            <v>0</v>
          </cell>
          <cell r="M11040">
            <v>0</v>
          </cell>
          <cell r="N11040">
            <v>0</v>
          </cell>
          <cell r="O11040" t="str">
            <v>+++</v>
          </cell>
        </row>
        <row r="11041">
          <cell r="A11041" t="str">
            <v>660.40.75.075-6400.04</v>
          </cell>
          <cell r="B11041" t="str">
            <v>660</v>
          </cell>
          <cell r="C11041" t="str">
            <v>40</v>
          </cell>
          <cell r="D11041" t="str">
            <v>75</v>
          </cell>
          <cell r="E11041" t="str">
            <v>075</v>
          </cell>
          <cell r="F11041" t="str">
            <v>6400.04</v>
          </cell>
          <cell r="G11041" t="str">
            <v>Repairs &amp; Maintenance Equipment Rental</v>
          </cell>
          <cell r="H11041">
            <v>0</v>
          </cell>
          <cell r="I11041">
            <v>0</v>
          </cell>
          <cell r="J11041">
            <v>0</v>
          </cell>
          <cell r="K11041">
            <v>0</v>
          </cell>
          <cell r="L11041">
            <v>0</v>
          </cell>
          <cell r="M11041">
            <v>0</v>
          </cell>
          <cell r="N11041">
            <v>0</v>
          </cell>
          <cell r="O11041" t="str">
            <v>+++</v>
          </cell>
        </row>
        <row r="11042">
          <cell r="A11042" t="str">
            <v>660.40.75.075-6400.05</v>
          </cell>
          <cell r="B11042" t="str">
            <v>660</v>
          </cell>
          <cell r="C11042" t="str">
            <v>40</v>
          </cell>
          <cell r="D11042" t="str">
            <v>75</v>
          </cell>
          <cell r="E11042" t="str">
            <v>075</v>
          </cell>
          <cell r="F11042" t="str">
            <v>6400.05</v>
          </cell>
          <cell r="G11042" t="str">
            <v>Repairs &amp; Maintenance Vehicle</v>
          </cell>
          <cell r="H11042">
            <v>0</v>
          </cell>
          <cell r="I11042">
            <v>0</v>
          </cell>
          <cell r="J11042">
            <v>0</v>
          </cell>
          <cell r="K11042">
            <v>0</v>
          </cell>
          <cell r="L11042">
            <v>0</v>
          </cell>
          <cell r="M11042">
            <v>0</v>
          </cell>
          <cell r="N11042">
            <v>0</v>
          </cell>
          <cell r="O11042" t="str">
            <v>+++</v>
          </cell>
        </row>
        <row r="11043">
          <cell r="A11043" t="str">
            <v>660.40.75.075-6400.07</v>
          </cell>
          <cell r="B11043" t="str">
            <v>660</v>
          </cell>
          <cell r="C11043" t="str">
            <v>40</v>
          </cell>
          <cell r="D11043" t="str">
            <v>75</v>
          </cell>
          <cell r="E11043" t="str">
            <v>075</v>
          </cell>
          <cell r="F11043" t="str">
            <v>6400.07</v>
          </cell>
          <cell r="G11043" t="str">
            <v>Repairs &amp; Maintenance Radio Communication</v>
          </cell>
          <cell r="H11043">
            <v>0</v>
          </cell>
          <cell r="I11043">
            <v>0</v>
          </cell>
          <cell r="J11043">
            <v>0</v>
          </cell>
          <cell r="K11043">
            <v>0</v>
          </cell>
          <cell r="L11043">
            <v>0</v>
          </cell>
          <cell r="M11043">
            <v>0</v>
          </cell>
          <cell r="N11043">
            <v>0</v>
          </cell>
          <cell r="O11043" t="str">
            <v>+++</v>
          </cell>
        </row>
        <row r="11044">
          <cell r="A11044" t="str">
            <v>660.40.75.075-6400.09</v>
          </cell>
          <cell r="B11044" t="str">
            <v>660</v>
          </cell>
          <cell r="C11044" t="str">
            <v>40</v>
          </cell>
          <cell r="D11044" t="str">
            <v>75</v>
          </cell>
          <cell r="E11044" t="str">
            <v>075</v>
          </cell>
          <cell r="F11044" t="str">
            <v>6400.09</v>
          </cell>
          <cell r="G11044" t="str">
            <v>Repairs &amp; Maintenance Well</v>
          </cell>
          <cell r="H11044">
            <v>0</v>
          </cell>
          <cell r="I11044">
            <v>0</v>
          </cell>
          <cell r="J11044">
            <v>0</v>
          </cell>
          <cell r="K11044">
            <v>0</v>
          </cell>
          <cell r="L11044">
            <v>0</v>
          </cell>
          <cell r="M11044">
            <v>0</v>
          </cell>
          <cell r="N11044">
            <v>0</v>
          </cell>
          <cell r="O11044" t="str">
            <v>+++</v>
          </cell>
        </row>
        <row r="11045">
          <cell r="A11045" t="str">
            <v>660.40.75.075-6400.10</v>
          </cell>
          <cell r="B11045" t="str">
            <v>660</v>
          </cell>
          <cell r="C11045" t="str">
            <v>40</v>
          </cell>
          <cell r="D11045" t="str">
            <v>75</v>
          </cell>
          <cell r="E11045" t="str">
            <v>075</v>
          </cell>
          <cell r="F11045" t="str">
            <v>6400.10</v>
          </cell>
          <cell r="G11045" t="str">
            <v>Repairs &amp; Maintenance Pavement</v>
          </cell>
          <cell r="H11045">
            <v>0</v>
          </cell>
          <cell r="I11045">
            <v>0</v>
          </cell>
          <cell r="J11045">
            <v>0</v>
          </cell>
          <cell r="K11045">
            <v>0</v>
          </cell>
          <cell r="L11045">
            <v>0</v>
          </cell>
          <cell r="M11045">
            <v>0</v>
          </cell>
          <cell r="N11045">
            <v>0</v>
          </cell>
          <cell r="O11045" t="str">
            <v>+++</v>
          </cell>
        </row>
        <row r="11046">
          <cell r="A11046" t="str">
            <v>660.40.75.075-6400.12</v>
          </cell>
          <cell r="B11046" t="str">
            <v>660</v>
          </cell>
          <cell r="C11046" t="str">
            <v>40</v>
          </cell>
          <cell r="D11046" t="str">
            <v>75</v>
          </cell>
          <cell r="E11046" t="str">
            <v>075</v>
          </cell>
          <cell r="F11046" t="str">
            <v>6400.12</v>
          </cell>
          <cell r="G11046" t="str">
            <v>Repairs &amp; Maintenance Pump</v>
          </cell>
          <cell r="H11046">
            <v>0</v>
          </cell>
          <cell r="I11046">
            <v>0</v>
          </cell>
          <cell r="J11046">
            <v>0</v>
          </cell>
          <cell r="K11046">
            <v>0</v>
          </cell>
          <cell r="L11046">
            <v>0</v>
          </cell>
          <cell r="M11046">
            <v>0</v>
          </cell>
          <cell r="N11046">
            <v>0</v>
          </cell>
          <cell r="O11046" t="str">
            <v>+++</v>
          </cell>
        </row>
        <row r="11047">
          <cell r="A11047" t="str">
            <v>660.40.75.075-6400.13</v>
          </cell>
          <cell r="B11047" t="str">
            <v>660</v>
          </cell>
          <cell r="C11047" t="str">
            <v>40</v>
          </cell>
          <cell r="D11047" t="str">
            <v>75</v>
          </cell>
          <cell r="E11047" t="str">
            <v>075</v>
          </cell>
          <cell r="F11047" t="str">
            <v>6400.13</v>
          </cell>
          <cell r="G11047" t="str">
            <v>Repairs &amp; Maintenance Storm Drain</v>
          </cell>
          <cell r="H11047">
            <v>0</v>
          </cell>
          <cell r="I11047">
            <v>0</v>
          </cell>
          <cell r="J11047">
            <v>0</v>
          </cell>
          <cell r="K11047">
            <v>0</v>
          </cell>
          <cell r="L11047">
            <v>0</v>
          </cell>
          <cell r="M11047">
            <v>0</v>
          </cell>
          <cell r="N11047">
            <v>0</v>
          </cell>
          <cell r="O11047" t="str">
            <v>+++</v>
          </cell>
        </row>
        <row r="11048">
          <cell r="A11048" t="str">
            <v>660.40.75.075-6400.19</v>
          </cell>
          <cell r="B11048" t="str">
            <v>660</v>
          </cell>
          <cell r="C11048" t="str">
            <v>40</v>
          </cell>
          <cell r="D11048" t="str">
            <v>75</v>
          </cell>
          <cell r="E11048" t="str">
            <v>075</v>
          </cell>
          <cell r="F11048" t="str">
            <v>6400.19</v>
          </cell>
          <cell r="G11048" t="str">
            <v>Repairs &amp; Maintenance Testing/Certifications</v>
          </cell>
          <cell r="H11048">
            <v>0</v>
          </cell>
          <cell r="I11048">
            <v>0</v>
          </cell>
          <cell r="J11048">
            <v>0</v>
          </cell>
          <cell r="K11048">
            <v>0</v>
          </cell>
          <cell r="L11048">
            <v>0</v>
          </cell>
          <cell r="M11048">
            <v>0</v>
          </cell>
          <cell r="N11048">
            <v>0</v>
          </cell>
          <cell r="O11048" t="str">
            <v>+++</v>
          </cell>
        </row>
        <row r="11049">
          <cell r="A11049" t="str">
            <v>660.40.75.075-6400.20</v>
          </cell>
          <cell r="B11049" t="str">
            <v>660</v>
          </cell>
          <cell r="C11049" t="str">
            <v>40</v>
          </cell>
          <cell r="D11049" t="str">
            <v>75</v>
          </cell>
          <cell r="E11049" t="str">
            <v>075</v>
          </cell>
          <cell r="F11049" t="str">
            <v>6400.20</v>
          </cell>
          <cell r="G11049" t="str">
            <v>Repairs &amp; Maintenance Property Maintenance</v>
          </cell>
          <cell r="H11049">
            <v>0</v>
          </cell>
          <cell r="I11049">
            <v>0</v>
          </cell>
          <cell r="J11049">
            <v>0</v>
          </cell>
          <cell r="K11049">
            <v>0</v>
          </cell>
          <cell r="L11049">
            <v>0</v>
          </cell>
          <cell r="M11049">
            <v>0</v>
          </cell>
          <cell r="N11049">
            <v>0</v>
          </cell>
          <cell r="O11049" t="str">
            <v>+++</v>
          </cell>
        </row>
        <row r="11050">
          <cell r="A11050" t="str">
            <v>660.40.75.075-6400.21</v>
          </cell>
          <cell r="B11050" t="str">
            <v>660</v>
          </cell>
          <cell r="C11050" t="str">
            <v>40</v>
          </cell>
          <cell r="D11050" t="str">
            <v>75</v>
          </cell>
          <cell r="E11050" t="str">
            <v>075</v>
          </cell>
          <cell r="F11050" t="str">
            <v>6400.21</v>
          </cell>
          <cell r="G11050" t="str">
            <v>Repairs &amp; Maintenance Soundwall/Barriers</v>
          </cell>
          <cell r="H11050">
            <v>0</v>
          </cell>
          <cell r="I11050">
            <v>0</v>
          </cell>
          <cell r="J11050">
            <v>0</v>
          </cell>
          <cell r="K11050">
            <v>0</v>
          </cell>
          <cell r="L11050">
            <v>0</v>
          </cell>
          <cell r="M11050">
            <v>0</v>
          </cell>
          <cell r="N11050">
            <v>0</v>
          </cell>
          <cell r="O11050" t="str">
            <v>+++</v>
          </cell>
        </row>
        <row r="11051">
          <cell r="A11051" t="str">
            <v>660.40.75.075-6400.22</v>
          </cell>
          <cell r="B11051" t="str">
            <v>660</v>
          </cell>
          <cell r="C11051" t="str">
            <v>40</v>
          </cell>
          <cell r="D11051" t="str">
            <v>75</v>
          </cell>
          <cell r="E11051" t="str">
            <v>075</v>
          </cell>
          <cell r="F11051" t="str">
            <v>6400.22</v>
          </cell>
          <cell r="G11051" t="str">
            <v>Repairs &amp; Maintenance Curb Gutter Sidewalk</v>
          </cell>
          <cell r="H11051">
            <v>0</v>
          </cell>
          <cell r="I11051">
            <v>0</v>
          </cell>
          <cell r="J11051">
            <v>0</v>
          </cell>
          <cell r="K11051">
            <v>0</v>
          </cell>
          <cell r="L11051">
            <v>0</v>
          </cell>
          <cell r="M11051">
            <v>0</v>
          </cell>
          <cell r="N11051">
            <v>0</v>
          </cell>
          <cell r="O11051" t="str">
            <v>+++</v>
          </cell>
        </row>
        <row r="11052">
          <cell r="A11052" t="str">
            <v>660.40.75.075-6400.23</v>
          </cell>
          <cell r="B11052" t="str">
            <v>660</v>
          </cell>
          <cell r="C11052" t="str">
            <v>40</v>
          </cell>
          <cell r="D11052" t="str">
            <v>75</v>
          </cell>
          <cell r="E11052" t="str">
            <v>075</v>
          </cell>
          <cell r="F11052" t="str">
            <v>6400.23</v>
          </cell>
          <cell r="G11052" t="str">
            <v>Repairs &amp; Maintenance Bin Repair</v>
          </cell>
          <cell r="H11052">
            <v>0</v>
          </cell>
          <cell r="I11052">
            <v>0</v>
          </cell>
          <cell r="J11052">
            <v>0</v>
          </cell>
          <cell r="K11052">
            <v>0</v>
          </cell>
          <cell r="L11052">
            <v>0</v>
          </cell>
          <cell r="M11052">
            <v>0</v>
          </cell>
          <cell r="N11052">
            <v>0</v>
          </cell>
          <cell r="O11052" t="str">
            <v>+++</v>
          </cell>
        </row>
        <row r="11053">
          <cell r="A11053" t="str">
            <v>660.40.75.075-6410.02</v>
          </cell>
          <cell r="B11053" t="str">
            <v>660</v>
          </cell>
          <cell r="C11053" t="str">
            <v>40</v>
          </cell>
          <cell r="D11053" t="str">
            <v>75</v>
          </cell>
          <cell r="E11053" t="str">
            <v>075</v>
          </cell>
          <cell r="F11053" t="str">
            <v>6410.02</v>
          </cell>
          <cell r="G11053" t="str">
            <v>Repairs &amp; Maintenance-Transportation Slurry/Overlay</v>
          </cell>
          <cell r="H11053">
            <v>0</v>
          </cell>
          <cell r="I11053">
            <v>0</v>
          </cell>
          <cell r="J11053">
            <v>0</v>
          </cell>
          <cell r="K11053">
            <v>0</v>
          </cell>
          <cell r="L11053">
            <v>0</v>
          </cell>
          <cell r="M11053">
            <v>0</v>
          </cell>
          <cell r="N11053">
            <v>0</v>
          </cell>
          <cell r="O11053" t="str">
            <v>+++</v>
          </cell>
        </row>
        <row r="11054">
          <cell r="A11054" t="str">
            <v>660.40.75.075-6500.04</v>
          </cell>
          <cell r="B11054" t="str">
            <v>660</v>
          </cell>
          <cell r="C11054" t="str">
            <v>40</v>
          </cell>
          <cell r="D11054" t="str">
            <v>75</v>
          </cell>
          <cell r="E11054" t="str">
            <v>075</v>
          </cell>
          <cell r="F11054" t="str">
            <v>6500.04</v>
          </cell>
          <cell r="G11054" t="str">
            <v>Claims &amp; Insurance Insurance Premiums</v>
          </cell>
          <cell r="H11054">
            <v>0</v>
          </cell>
          <cell r="I11054">
            <v>0</v>
          </cell>
          <cell r="J11054">
            <v>0</v>
          </cell>
          <cell r="K11054">
            <v>0</v>
          </cell>
          <cell r="L11054">
            <v>0</v>
          </cell>
          <cell r="M11054">
            <v>0</v>
          </cell>
          <cell r="N11054">
            <v>0</v>
          </cell>
          <cell r="O11054" t="str">
            <v>+++</v>
          </cell>
        </row>
        <row r="11055">
          <cell r="A11055" t="str">
            <v>660.40.75.075-6600.01</v>
          </cell>
          <cell r="B11055" t="str">
            <v>660</v>
          </cell>
          <cell r="C11055" t="str">
            <v>40</v>
          </cell>
          <cell r="D11055" t="str">
            <v>75</v>
          </cell>
          <cell r="E11055" t="str">
            <v>075</v>
          </cell>
          <cell r="F11055" t="str">
            <v>6600.01</v>
          </cell>
          <cell r="G11055" t="str">
            <v>Administrative Expenses Meetings</v>
          </cell>
          <cell r="H11055">
            <v>0</v>
          </cell>
          <cell r="I11055">
            <v>0</v>
          </cell>
          <cell r="J11055">
            <v>0</v>
          </cell>
          <cell r="K11055">
            <v>0</v>
          </cell>
          <cell r="L11055">
            <v>0</v>
          </cell>
          <cell r="M11055">
            <v>0</v>
          </cell>
          <cell r="N11055">
            <v>0</v>
          </cell>
          <cell r="O11055" t="str">
            <v>+++</v>
          </cell>
        </row>
        <row r="11056">
          <cell r="A11056" t="str">
            <v>660.40.75.075-6600.03</v>
          </cell>
          <cell r="B11056" t="str">
            <v>660</v>
          </cell>
          <cell r="C11056" t="str">
            <v>40</v>
          </cell>
          <cell r="D11056" t="str">
            <v>75</v>
          </cell>
          <cell r="E11056" t="str">
            <v>075</v>
          </cell>
          <cell r="F11056" t="str">
            <v>6600.03</v>
          </cell>
          <cell r="G11056" t="str">
            <v>Administrative Expenses Mileage Reimbursement</v>
          </cell>
          <cell r="H11056">
            <v>0</v>
          </cell>
          <cell r="I11056">
            <v>0</v>
          </cell>
          <cell r="J11056">
            <v>0</v>
          </cell>
          <cell r="K11056">
            <v>0</v>
          </cell>
          <cell r="L11056">
            <v>0</v>
          </cell>
          <cell r="M11056">
            <v>0</v>
          </cell>
          <cell r="N11056">
            <v>0</v>
          </cell>
          <cell r="O11056" t="str">
            <v>+++</v>
          </cell>
        </row>
        <row r="11057">
          <cell r="A11057" t="str">
            <v>660.40.75.075-6600.04</v>
          </cell>
          <cell r="B11057" t="str">
            <v>660</v>
          </cell>
          <cell r="C11057" t="str">
            <v>40</v>
          </cell>
          <cell r="D11057" t="str">
            <v>75</v>
          </cell>
          <cell r="E11057" t="str">
            <v>075</v>
          </cell>
          <cell r="F11057" t="str">
            <v>6600.04</v>
          </cell>
          <cell r="G11057" t="str">
            <v>Administrative Expenses Training/Conferences</v>
          </cell>
          <cell r="H11057">
            <v>0</v>
          </cell>
          <cell r="I11057">
            <v>0</v>
          </cell>
          <cell r="J11057">
            <v>0</v>
          </cell>
          <cell r="K11057">
            <v>0</v>
          </cell>
          <cell r="L11057">
            <v>0</v>
          </cell>
          <cell r="M11057">
            <v>0</v>
          </cell>
          <cell r="N11057">
            <v>0</v>
          </cell>
          <cell r="O11057" t="str">
            <v>+++</v>
          </cell>
        </row>
        <row r="11058">
          <cell r="A11058" t="str">
            <v>660.40.75.075-6600.05</v>
          </cell>
          <cell r="B11058" t="str">
            <v>660</v>
          </cell>
          <cell r="C11058" t="str">
            <v>40</v>
          </cell>
          <cell r="D11058" t="str">
            <v>75</v>
          </cell>
          <cell r="E11058" t="str">
            <v>075</v>
          </cell>
          <cell r="F11058" t="str">
            <v>6600.05</v>
          </cell>
          <cell r="G11058" t="str">
            <v>Administrative Expenses Public/Legal Advertisement</v>
          </cell>
          <cell r="H11058">
            <v>0</v>
          </cell>
          <cell r="I11058">
            <v>0</v>
          </cell>
          <cell r="J11058">
            <v>0</v>
          </cell>
          <cell r="K11058">
            <v>0</v>
          </cell>
          <cell r="L11058">
            <v>0</v>
          </cell>
          <cell r="M11058">
            <v>0</v>
          </cell>
          <cell r="N11058">
            <v>0</v>
          </cell>
          <cell r="O11058" t="str">
            <v>+++</v>
          </cell>
        </row>
        <row r="11059">
          <cell r="A11059" t="str">
            <v>660.40.75.075-6600.06</v>
          </cell>
          <cell r="B11059" t="str">
            <v>660</v>
          </cell>
          <cell r="C11059" t="str">
            <v>40</v>
          </cell>
          <cell r="D11059" t="str">
            <v>75</v>
          </cell>
          <cell r="E11059" t="str">
            <v>075</v>
          </cell>
          <cell r="F11059" t="str">
            <v>6600.06</v>
          </cell>
          <cell r="G11059" t="str">
            <v>Administrative Expenses Property/Building Rental</v>
          </cell>
          <cell r="H11059">
            <v>0</v>
          </cell>
          <cell r="I11059">
            <v>0</v>
          </cell>
          <cell r="J11059">
            <v>0</v>
          </cell>
          <cell r="K11059">
            <v>0</v>
          </cell>
          <cell r="L11059">
            <v>0</v>
          </cell>
          <cell r="M11059">
            <v>0</v>
          </cell>
          <cell r="N11059">
            <v>0</v>
          </cell>
          <cell r="O11059" t="str">
            <v>+++</v>
          </cell>
        </row>
        <row r="11060">
          <cell r="A11060" t="str">
            <v>660.40.75.075-6600.07</v>
          </cell>
          <cell r="B11060" t="str">
            <v>660</v>
          </cell>
          <cell r="C11060" t="str">
            <v>40</v>
          </cell>
          <cell r="D11060" t="str">
            <v>75</v>
          </cell>
          <cell r="E11060" t="str">
            <v>075</v>
          </cell>
          <cell r="F11060" t="str">
            <v>6600.07</v>
          </cell>
          <cell r="G11060" t="str">
            <v>Administrative Expenses Employee Recruitment</v>
          </cell>
          <cell r="H11060">
            <v>0</v>
          </cell>
          <cell r="I11060">
            <v>0</v>
          </cell>
          <cell r="J11060">
            <v>0</v>
          </cell>
          <cell r="K11060">
            <v>0</v>
          </cell>
          <cell r="L11060">
            <v>0</v>
          </cell>
          <cell r="M11060">
            <v>0</v>
          </cell>
          <cell r="N11060">
            <v>0</v>
          </cell>
          <cell r="O11060" t="str">
            <v>+++</v>
          </cell>
        </row>
        <row r="11061">
          <cell r="A11061" t="str">
            <v>660.40.75.075-6600.16</v>
          </cell>
          <cell r="B11061" t="str">
            <v>660</v>
          </cell>
          <cell r="C11061" t="str">
            <v>40</v>
          </cell>
          <cell r="D11061" t="str">
            <v>75</v>
          </cell>
          <cell r="E11061" t="str">
            <v>075</v>
          </cell>
          <cell r="F11061" t="str">
            <v>6600.16</v>
          </cell>
          <cell r="G11061" t="str">
            <v>Administrative Expenses Property Tax Assessments</v>
          </cell>
          <cell r="H11061">
            <v>0</v>
          </cell>
          <cell r="I11061">
            <v>0</v>
          </cell>
          <cell r="J11061">
            <v>0</v>
          </cell>
          <cell r="K11061">
            <v>0</v>
          </cell>
          <cell r="L11061">
            <v>0</v>
          </cell>
          <cell r="M11061">
            <v>0</v>
          </cell>
          <cell r="N11061">
            <v>0</v>
          </cell>
          <cell r="O11061" t="str">
            <v>+++</v>
          </cell>
        </row>
        <row r="11062">
          <cell r="A11062" t="str">
            <v>660.40.75.075-6600.23</v>
          </cell>
          <cell r="B11062" t="str">
            <v>660</v>
          </cell>
          <cell r="C11062" t="str">
            <v>40</v>
          </cell>
          <cell r="D11062" t="str">
            <v>75</v>
          </cell>
          <cell r="E11062" t="str">
            <v>075</v>
          </cell>
          <cell r="F11062" t="str">
            <v>6600.23</v>
          </cell>
          <cell r="G11062" t="str">
            <v>Administrative Expenses Public Education</v>
          </cell>
          <cell r="H11062">
            <v>0</v>
          </cell>
          <cell r="I11062">
            <v>0</v>
          </cell>
          <cell r="J11062">
            <v>0</v>
          </cell>
          <cell r="K11062">
            <v>0</v>
          </cell>
          <cell r="L11062">
            <v>0</v>
          </cell>
          <cell r="M11062">
            <v>0</v>
          </cell>
          <cell r="N11062">
            <v>0</v>
          </cell>
          <cell r="O11062" t="str">
            <v>+++</v>
          </cell>
        </row>
        <row r="11063">
          <cell r="A11063" t="str">
            <v>660.40.75.075-6600.25</v>
          </cell>
          <cell r="B11063" t="str">
            <v>660</v>
          </cell>
          <cell r="C11063" t="str">
            <v>40</v>
          </cell>
          <cell r="D11063" t="str">
            <v>75</v>
          </cell>
          <cell r="E11063" t="str">
            <v>075</v>
          </cell>
          <cell r="F11063" t="str">
            <v>6600.25</v>
          </cell>
          <cell r="G11063" t="str">
            <v>Administrative Expenses Support Services-Indirect Labor</v>
          </cell>
          <cell r="H11063">
            <v>0</v>
          </cell>
          <cell r="I11063">
            <v>0</v>
          </cell>
          <cell r="J11063">
            <v>0</v>
          </cell>
          <cell r="K11063">
            <v>0</v>
          </cell>
          <cell r="L11063">
            <v>0</v>
          </cell>
          <cell r="M11063">
            <v>0</v>
          </cell>
          <cell r="N11063">
            <v>0</v>
          </cell>
          <cell r="O11063" t="str">
            <v>+++</v>
          </cell>
        </row>
        <row r="11064">
          <cell r="A11064" t="str">
            <v>660.40.75.075-6600.26</v>
          </cell>
          <cell r="B11064" t="str">
            <v>660</v>
          </cell>
          <cell r="C11064" t="str">
            <v>40</v>
          </cell>
          <cell r="D11064" t="str">
            <v>75</v>
          </cell>
          <cell r="E11064" t="str">
            <v>075</v>
          </cell>
          <cell r="F11064" t="str">
            <v>6600.26</v>
          </cell>
          <cell r="G11064" t="str">
            <v>Administrative Expenses Support Services-IT</v>
          </cell>
          <cell r="H11064">
            <v>0</v>
          </cell>
          <cell r="I11064">
            <v>0</v>
          </cell>
          <cell r="J11064">
            <v>0</v>
          </cell>
          <cell r="K11064">
            <v>0</v>
          </cell>
          <cell r="L11064">
            <v>0</v>
          </cell>
          <cell r="M11064">
            <v>0</v>
          </cell>
          <cell r="N11064">
            <v>0</v>
          </cell>
          <cell r="O11064" t="str">
            <v>+++</v>
          </cell>
        </row>
        <row r="11065">
          <cell r="A11065" t="str">
            <v>660.40.75.075-6600.32</v>
          </cell>
          <cell r="B11065" t="str">
            <v>660</v>
          </cell>
          <cell r="C11065" t="str">
            <v>40</v>
          </cell>
          <cell r="D11065" t="str">
            <v>75</v>
          </cell>
          <cell r="E11065" t="str">
            <v>075</v>
          </cell>
          <cell r="F11065" t="str">
            <v>6600.32</v>
          </cell>
          <cell r="G11065" t="str">
            <v>Administrative Expenses Vehicle Fund Contribution</v>
          </cell>
          <cell r="H11065">
            <v>0</v>
          </cell>
          <cell r="I11065">
            <v>0</v>
          </cell>
          <cell r="J11065">
            <v>0</v>
          </cell>
          <cell r="K11065">
            <v>0</v>
          </cell>
          <cell r="L11065">
            <v>0</v>
          </cell>
          <cell r="M11065">
            <v>0</v>
          </cell>
          <cell r="N11065">
            <v>0</v>
          </cell>
          <cell r="O11065" t="str">
            <v>+++</v>
          </cell>
        </row>
        <row r="11066">
          <cell r="A11066" t="str">
            <v>660.40.75.075-6600.36</v>
          </cell>
          <cell r="B11066" t="str">
            <v>660</v>
          </cell>
          <cell r="C11066" t="str">
            <v>40</v>
          </cell>
          <cell r="D11066" t="str">
            <v>75</v>
          </cell>
          <cell r="E11066" t="str">
            <v>075</v>
          </cell>
          <cell r="F11066" t="str">
            <v>6600.36</v>
          </cell>
          <cell r="G11066" t="str">
            <v>Administrative Expenses IT Fund Contribution</v>
          </cell>
          <cell r="H11066">
            <v>0</v>
          </cell>
          <cell r="I11066">
            <v>0</v>
          </cell>
          <cell r="J11066">
            <v>0</v>
          </cell>
          <cell r="K11066">
            <v>0</v>
          </cell>
          <cell r="L11066">
            <v>0</v>
          </cell>
          <cell r="M11066">
            <v>0</v>
          </cell>
          <cell r="N11066">
            <v>0</v>
          </cell>
          <cell r="O11066" t="str">
            <v>+++</v>
          </cell>
        </row>
        <row r="11067">
          <cell r="A11067" t="str">
            <v>660.40.75.075-6600.41</v>
          </cell>
          <cell r="B11067" t="str">
            <v>660</v>
          </cell>
          <cell r="C11067" t="str">
            <v>40</v>
          </cell>
          <cell r="D11067" t="str">
            <v>75</v>
          </cell>
          <cell r="E11067" t="str">
            <v>075</v>
          </cell>
          <cell r="F11067" t="str">
            <v>6600.41</v>
          </cell>
          <cell r="G11067" t="str">
            <v>Administrative Expenses Community Clean-up</v>
          </cell>
          <cell r="H11067">
            <v>0</v>
          </cell>
          <cell r="I11067">
            <v>0</v>
          </cell>
          <cell r="J11067">
            <v>0</v>
          </cell>
          <cell r="K11067">
            <v>0</v>
          </cell>
          <cell r="L11067">
            <v>0</v>
          </cell>
          <cell r="M11067">
            <v>0</v>
          </cell>
          <cell r="N11067">
            <v>0</v>
          </cell>
          <cell r="O11067" t="str">
            <v>+++</v>
          </cell>
        </row>
        <row r="11068">
          <cell r="A11068" t="str">
            <v>660.40.75.075-7000.02</v>
          </cell>
          <cell r="B11068" t="str">
            <v>660</v>
          </cell>
          <cell r="C11068" t="str">
            <v>40</v>
          </cell>
          <cell r="D11068" t="str">
            <v>75</v>
          </cell>
          <cell r="E11068" t="str">
            <v>075</v>
          </cell>
          <cell r="F11068" t="str">
            <v>7000.02</v>
          </cell>
          <cell r="G11068" t="str">
            <v>Capital Outlay Vehicles-Major</v>
          </cell>
          <cell r="H11068">
            <v>0</v>
          </cell>
          <cell r="I11068">
            <v>0</v>
          </cell>
          <cell r="J11068">
            <v>0</v>
          </cell>
          <cell r="K11068">
            <v>0</v>
          </cell>
          <cell r="L11068">
            <v>0</v>
          </cell>
          <cell r="M11068">
            <v>0</v>
          </cell>
          <cell r="N11068">
            <v>0</v>
          </cell>
          <cell r="O11068" t="str">
            <v>+++</v>
          </cell>
        </row>
        <row r="11069">
          <cell r="A11069" t="str">
            <v>660.40.75.075-7000.03</v>
          </cell>
          <cell r="B11069" t="str">
            <v>660</v>
          </cell>
          <cell r="C11069" t="str">
            <v>40</v>
          </cell>
          <cell r="D11069" t="str">
            <v>75</v>
          </cell>
          <cell r="E11069" t="str">
            <v>075</v>
          </cell>
          <cell r="F11069" t="str">
            <v>7000.03</v>
          </cell>
          <cell r="G11069" t="str">
            <v>Capital Outlay Operations Equip-Minor</v>
          </cell>
          <cell r="H11069">
            <v>0</v>
          </cell>
          <cell r="I11069">
            <v>0</v>
          </cell>
          <cell r="J11069">
            <v>0</v>
          </cell>
          <cell r="K11069">
            <v>0</v>
          </cell>
          <cell r="L11069">
            <v>0</v>
          </cell>
          <cell r="M11069">
            <v>0</v>
          </cell>
          <cell r="N11069">
            <v>0</v>
          </cell>
          <cell r="O11069" t="str">
            <v>+++</v>
          </cell>
        </row>
        <row r="11070">
          <cell r="A11070" t="str">
            <v>660.40.75.075-7000.99</v>
          </cell>
          <cell r="B11070" t="str">
            <v>660</v>
          </cell>
          <cell r="C11070" t="str">
            <v>40</v>
          </cell>
          <cell r="D11070" t="str">
            <v>75</v>
          </cell>
          <cell r="E11070" t="str">
            <v>075</v>
          </cell>
          <cell r="F11070" t="str">
            <v>7000.99</v>
          </cell>
          <cell r="G11070" t="str">
            <v>Capital Outlay General</v>
          </cell>
          <cell r="H11070">
            <v>0</v>
          </cell>
          <cell r="I11070">
            <v>0</v>
          </cell>
          <cell r="J11070">
            <v>0</v>
          </cell>
          <cell r="K11070">
            <v>0</v>
          </cell>
          <cell r="L11070">
            <v>0</v>
          </cell>
          <cell r="M11070">
            <v>0</v>
          </cell>
          <cell r="N11070">
            <v>0</v>
          </cell>
          <cell r="O11070" t="str">
            <v>+++</v>
          </cell>
        </row>
        <row r="11071">
          <cell r="A11071" t="str">
            <v>660.40.75.560-5000.99</v>
          </cell>
          <cell r="B11071" t="str">
            <v>660</v>
          </cell>
          <cell r="C11071" t="str">
            <v>40</v>
          </cell>
          <cell r="D11071" t="str">
            <v>75</v>
          </cell>
          <cell r="E11071" t="str">
            <v>560</v>
          </cell>
          <cell r="F11071" t="str">
            <v>5000.99</v>
          </cell>
          <cell r="G11071" t="str">
            <v>Salaries New Personnel Requests</v>
          </cell>
          <cell r="H11071">
            <v>0</v>
          </cell>
          <cell r="I11071">
            <v>0</v>
          </cell>
          <cell r="J11071">
            <v>0</v>
          </cell>
          <cell r="K11071">
            <v>0</v>
          </cell>
          <cell r="L11071">
            <v>0</v>
          </cell>
          <cell r="M11071">
            <v>0</v>
          </cell>
          <cell r="N11071">
            <v>0</v>
          </cell>
          <cell r="O11071" t="str">
            <v>+++</v>
          </cell>
        </row>
        <row r="11072">
          <cell r="A11072" t="str">
            <v>660.40.75.560-5100.00</v>
          </cell>
          <cell r="B11072" t="str">
            <v>660</v>
          </cell>
          <cell r="C11072" t="str">
            <v>40</v>
          </cell>
          <cell r="D11072" t="str">
            <v>75</v>
          </cell>
          <cell r="E11072" t="str">
            <v>560</v>
          </cell>
          <cell r="F11072" t="str">
            <v>5100.00</v>
          </cell>
          <cell r="G11072" t="str">
            <v>Benefits PERS Pool Liability</v>
          </cell>
          <cell r="H11072">
            <v>0</v>
          </cell>
          <cell r="I11072">
            <v>0</v>
          </cell>
          <cell r="J11072">
            <v>0</v>
          </cell>
          <cell r="K11072">
            <v>0</v>
          </cell>
          <cell r="L11072">
            <v>0</v>
          </cell>
          <cell r="M11072">
            <v>0</v>
          </cell>
          <cell r="N11072">
            <v>0</v>
          </cell>
          <cell r="O11072" t="str">
            <v>+++</v>
          </cell>
        </row>
        <row r="11073">
          <cell r="A11073" t="str">
            <v>660.40.75.560-6000.01</v>
          </cell>
          <cell r="B11073" t="str">
            <v>660</v>
          </cell>
          <cell r="C11073" t="str">
            <v>40</v>
          </cell>
          <cell r="D11073" t="str">
            <v>75</v>
          </cell>
          <cell r="E11073" t="str">
            <v>560</v>
          </cell>
          <cell r="F11073" t="str">
            <v>6000.01</v>
          </cell>
          <cell r="G11073" t="str">
            <v>Professional Services General</v>
          </cell>
          <cell r="H11073">
            <v>0</v>
          </cell>
          <cell r="I11073">
            <v>0</v>
          </cell>
          <cell r="J11073">
            <v>0</v>
          </cell>
          <cell r="K11073">
            <v>0</v>
          </cell>
          <cell r="L11073">
            <v>0</v>
          </cell>
          <cell r="M11073">
            <v>0</v>
          </cell>
          <cell r="N11073">
            <v>0</v>
          </cell>
          <cell r="O11073" t="str">
            <v>+++</v>
          </cell>
        </row>
        <row r="11074">
          <cell r="A11074" t="str">
            <v>660.40.75.610-5000.01</v>
          </cell>
          <cell r="B11074" t="str">
            <v>660</v>
          </cell>
          <cell r="C11074" t="str">
            <v>40</v>
          </cell>
          <cell r="D11074" t="str">
            <v>75</v>
          </cell>
          <cell r="E11074" t="str">
            <v>610</v>
          </cell>
          <cell r="F11074" t="str">
            <v>5000.01</v>
          </cell>
          <cell r="G11074" t="str">
            <v>Salaries Regular</v>
          </cell>
          <cell r="H11074">
            <v>788332</v>
          </cell>
          <cell r="I11074">
            <v>0</v>
          </cell>
          <cell r="J11074">
            <v>788332</v>
          </cell>
          <cell r="K11074">
            <v>0</v>
          </cell>
          <cell r="L11074">
            <v>0</v>
          </cell>
          <cell r="M11074">
            <v>197953.14</v>
          </cell>
          <cell r="N11074">
            <v>590378.86</v>
          </cell>
          <cell r="O11074">
            <v>0.25</v>
          </cell>
        </row>
        <row r="11075">
          <cell r="A11075" t="str">
            <v>660.40.75.610-5000.02</v>
          </cell>
          <cell r="B11075" t="str">
            <v>660</v>
          </cell>
          <cell r="C11075" t="str">
            <v>40</v>
          </cell>
          <cell r="D11075" t="str">
            <v>75</v>
          </cell>
          <cell r="E11075" t="str">
            <v>610</v>
          </cell>
          <cell r="F11075" t="str">
            <v>5000.02</v>
          </cell>
          <cell r="G11075" t="str">
            <v>Salaries Part Time</v>
          </cell>
          <cell r="H11075">
            <v>0</v>
          </cell>
          <cell r="I11075">
            <v>0</v>
          </cell>
          <cell r="J11075">
            <v>0</v>
          </cell>
          <cell r="K11075">
            <v>0</v>
          </cell>
          <cell r="L11075">
            <v>0</v>
          </cell>
          <cell r="M11075">
            <v>0</v>
          </cell>
          <cell r="N11075">
            <v>0</v>
          </cell>
          <cell r="O11075" t="str">
            <v>+++</v>
          </cell>
        </row>
        <row r="11076">
          <cell r="A11076" t="str">
            <v>660.40.75.610-5000.03</v>
          </cell>
          <cell r="B11076" t="str">
            <v>660</v>
          </cell>
          <cell r="C11076" t="str">
            <v>40</v>
          </cell>
          <cell r="D11076" t="str">
            <v>75</v>
          </cell>
          <cell r="E11076" t="str">
            <v>610</v>
          </cell>
          <cell r="F11076" t="str">
            <v>5000.03</v>
          </cell>
          <cell r="G11076" t="str">
            <v>Salaries Overtime</v>
          </cell>
          <cell r="H11076">
            <v>17500</v>
          </cell>
          <cell r="I11076">
            <v>0</v>
          </cell>
          <cell r="J11076">
            <v>17500</v>
          </cell>
          <cell r="K11076">
            <v>0</v>
          </cell>
          <cell r="L11076">
            <v>0</v>
          </cell>
          <cell r="M11076">
            <v>9383.1200000000008</v>
          </cell>
          <cell r="N11076">
            <v>8116.88</v>
          </cell>
          <cell r="O11076">
            <v>0.54</v>
          </cell>
        </row>
        <row r="11077">
          <cell r="A11077" t="str">
            <v>660.40.75.610-5000.04</v>
          </cell>
          <cell r="B11077" t="str">
            <v>660</v>
          </cell>
          <cell r="C11077" t="str">
            <v>40</v>
          </cell>
          <cell r="D11077" t="str">
            <v>75</v>
          </cell>
          <cell r="E11077" t="str">
            <v>610</v>
          </cell>
          <cell r="F11077" t="str">
            <v>5000.04</v>
          </cell>
          <cell r="G11077" t="str">
            <v>Salaries Holiday Pay</v>
          </cell>
          <cell r="H11077">
            <v>25500</v>
          </cell>
          <cell r="I11077">
            <v>0</v>
          </cell>
          <cell r="J11077">
            <v>25500</v>
          </cell>
          <cell r="K11077">
            <v>0</v>
          </cell>
          <cell r="L11077">
            <v>0</v>
          </cell>
          <cell r="M11077">
            <v>0</v>
          </cell>
          <cell r="N11077">
            <v>25500</v>
          </cell>
          <cell r="O11077">
            <v>0</v>
          </cell>
        </row>
        <row r="11078">
          <cell r="A11078" t="str">
            <v>660.40.75.610-5000.06</v>
          </cell>
          <cell r="B11078" t="str">
            <v>660</v>
          </cell>
          <cell r="C11078" t="str">
            <v>40</v>
          </cell>
          <cell r="D11078" t="str">
            <v>75</v>
          </cell>
          <cell r="E11078" t="str">
            <v>610</v>
          </cell>
          <cell r="F11078" t="str">
            <v>5000.06</v>
          </cell>
          <cell r="G11078" t="str">
            <v>Salaries Out of Class</v>
          </cell>
          <cell r="H11078">
            <v>500</v>
          </cell>
          <cell r="I11078">
            <v>0</v>
          </cell>
          <cell r="J11078">
            <v>500</v>
          </cell>
          <cell r="K11078">
            <v>0</v>
          </cell>
          <cell r="L11078">
            <v>0</v>
          </cell>
          <cell r="M11078">
            <v>0</v>
          </cell>
          <cell r="N11078">
            <v>500</v>
          </cell>
          <cell r="O11078">
            <v>0</v>
          </cell>
        </row>
        <row r="11079">
          <cell r="A11079" t="str">
            <v>660.40.75.610-5000.07</v>
          </cell>
          <cell r="B11079" t="str">
            <v>660</v>
          </cell>
          <cell r="C11079" t="str">
            <v>40</v>
          </cell>
          <cell r="D11079" t="str">
            <v>75</v>
          </cell>
          <cell r="E11079" t="str">
            <v>610</v>
          </cell>
          <cell r="F11079" t="str">
            <v>5000.07</v>
          </cell>
          <cell r="G11079" t="str">
            <v>Salaries Admin Leave Pay</v>
          </cell>
          <cell r="H11079">
            <v>0</v>
          </cell>
          <cell r="I11079">
            <v>0</v>
          </cell>
          <cell r="J11079">
            <v>0</v>
          </cell>
          <cell r="K11079">
            <v>0</v>
          </cell>
          <cell r="L11079">
            <v>0</v>
          </cell>
          <cell r="M11079">
            <v>0</v>
          </cell>
          <cell r="N11079">
            <v>0</v>
          </cell>
          <cell r="O11079" t="str">
            <v>+++</v>
          </cell>
        </row>
        <row r="11080">
          <cell r="A11080" t="str">
            <v>660.40.75.610-5000.08</v>
          </cell>
          <cell r="B11080" t="str">
            <v>660</v>
          </cell>
          <cell r="C11080" t="str">
            <v>40</v>
          </cell>
          <cell r="D11080" t="str">
            <v>75</v>
          </cell>
          <cell r="E11080" t="str">
            <v>610</v>
          </cell>
          <cell r="F11080" t="str">
            <v>5000.08</v>
          </cell>
          <cell r="G11080" t="str">
            <v>Salaries Longevity Pay</v>
          </cell>
          <cell r="H11080">
            <v>9255</v>
          </cell>
          <cell r="I11080">
            <v>0</v>
          </cell>
          <cell r="J11080">
            <v>9255</v>
          </cell>
          <cell r="K11080">
            <v>0</v>
          </cell>
          <cell r="L11080">
            <v>0</v>
          </cell>
          <cell r="M11080">
            <v>2283.6799999999998</v>
          </cell>
          <cell r="N11080">
            <v>6971.32</v>
          </cell>
          <cell r="O11080">
            <v>0.25</v>
          </cell>
        </row>
        <row r="11081">
          <cell r="A11081" t="str">
            <v>660.40.75.610-5000.10</v>
          </cell>
          <cell r="B11081" t="str">
            <v>660</v>
          </cell>
          <cell r="C11081" t="str">
            <v>40</v>
          </cell>
          <cell r="D11081" t="str">
            <v>75</v>
          </cell>
          <cell r="E11081" t="str">
            <v>610</v>
          </cell>
          <cell r="F11081" t="str">
            <v>5000.10</v>
          </cell>
          <cell r="G11081" t="str">
            <v>Salaries Furloughs</v>
          </cell>
          <cell r="H11081">
            <v>0</v>
          </cell>
          <cell r="I11081">
            <v>0</v>
          </cell>
          <cell r="J11081">
            <v>0</v>
          </cell>
          <cell r="K11081">
            <v>0</v>
          </cell>
          <cell r="L11081">
            <v>0</v>
          </cell>
          <cell r="M11081">
            <v>0</v>
          </cell>
          <cell r="N11081">
            <v>0</v>
          </cell>
          <cell r="O11081" t="str">
            <v>+++</v>
          </cell>
        </row>
        <row r="11082">
          <cell r="A11082" t="str">
            <v>660.40.75.610-5000.11</v>
          </cell>
          <cell r="B11082" t="str">
            <v>660</v>
          </cell>
          <cell r="C11082" t="str">
            <v>40</v>
          </cell>
          <cell r="D11082" t="str">
            <v>75</v>
          </cell>
          <cell r="E11082" t="str">
            <v>610</v>
          </cell>
          <cell r="F11082" t="str">
            <v>5000.11</v>
          </cell>
          <cell r="G11082" t="str">
            <v>Salaries Worker's Comp</v>
          </cell>
          <cell r="H11082">
            <v>0</v>
          </cell>
          <cell r="I11082">
            <v>0</v>
          </cell>
          <cell r="J11082">
            <v>0</v>
          </cell>
          <cell r="K11082">
            <v>0</v>
          </cell>
          <cell r="L11082">
            <v>0</v>
          </cell>
          <cell r="M11082">
            <v>0</v>
          </cell>
          <cell r="N11082">
            <v>0</v>
          </cell>
          <cell r="O11082" t="str">
            <v>+++</v>
          </cell>
        </row>
        <row r="11083">
          <cell r="A11083" t="str">
            <v>660.40.75.610-5000.12</v>
          </cell>
          <cell r="B11083" t="str">
            <v>660</v>
          </cell>
          <cell r="C11083" t="str">
            <v>40</v>
          </cell>
          <cell r="D11083" t="str">
            <v>75</v>
          </cell>
          <cell r="E11083" t="str">
            <v>610</v>
          </cell>
          <cell r="F11083" t="str">
            <v>5000.12</v>
          </cell>
          <cell r="G11083" t="str">
            <v>Salaries Compensated Absences</v>
          </cell>
          <cell r="H11083">
            <v>0</v>
          </cell>
          <cell r="I11083">
            <v>0</v>
          </cell>
          <cell r="J11083">
            <v>0</v>
          </cell>
          <cell r="K11083">
            <v>0</v>
          </cell>
          <cell r="L11083">
            <v>0</v>
          </cell>
          <cell r="M11083">
            <v>0</v>
          </cell>
          <cell r="N11083">
            <v>0</v>
          </cell>
          <cell r="O11083" t="str">
            <v>+++</v>
          </cell>
        </row>
        <row r="11084">
          <cell r="A11084" t="str">
            <v>660.40.75.610-5000.99</v>
          </cell>
          <cell r="B11084" t="str">
            <v>660</v>
          </cell>
          <cell r="C11084" t="str">
            <v>40</v>
          </cell>
          <cell r="D11084" t="str">
            <v>75</v>
          </cell>
          <cell r="E11084" t="str">
            <v>610</v>
          </cell>
          <cell r="F11084" t="str">
            <v>5000.99</v>
          </cell>
          <cell r="G11084" t="str">
            <v>Salaries New Personnel Requests</v>
          </cell>
          <cell r="H11084">
            <v>0</v>
          </cell>
          <cell r="I11084">
            <v>0</v>
          </cell>
          <cell r="J11084">
            <v>0</v>
          </cell>
          <cell r="K11084">
            <v>0</v>
          </cell>
          <cell r="L11084">
            <v>0</v>
          </cell>
          <cell r="M11084">
            <v>0</v>
          </cell>
          <cell r="N11084">
            <v>0</v>
          </cell>
          <cell r="O11084" t="str">
            <v>+++</v>
          </cell>
        </row>
        <row r="11085">
          <cell r="A11085" t="str">
            <v>660.40.75.610-5100.00</v>
          </cell>
          <cell r="B11085" t="str">
            <v>660</v>
          </cell>
          <cell r="C11085" t="str">
            <v>40</v>
          </cell>
          <cell r="D11085" t="str">
            <v>75</v>
          </cell>
          <cell r="E11085" t="str">
            <v>610</v>
          </cell>
          <cell r="F11085" t="str">
            <v>5100.00</v>
          </cell>
          <cell r="G11085" t="str">
            <v>Benefits PERS Pool Liability</v>
          </cell>
          <cell r="H11085">
            <v>153675</v>
          </cell>
          <cell r="I11085">
            <v>0</v>
          </cell>
          <cell r="J11085">
            <v>153675</v>
          </cell>
          <cell r="K11085">
            <v>0</v>
          </cell>
          <cell r="L11085">
            <v>0</v>
          </cell>
          <cell r="M11085">
            <v>36931.94</v>
          </cell>
          <cell r="N11085">
            <v>116743.06</v>
          </cell>
          <cell r="O11085">
            <v>0.24</v>
          </cell>
        </row>
        <row r="11086">
          <cell r="A11086" t="str">
            <v>660.40.75.610-5100.01</v>
          </cell>
          <cell r="B11086" t="str">
            <v>660</v>
          </cell>
          <cell r="C11086" t="str">
            <v>40</v>
          </cell>
          <cell r="D11086" t="str">
            <v>75</v>
          </cell>
          <cell r="E11086" t="str">
            <v>610</v>
          </cell>
          <cell r="F11086" t="str">
            <v>5100.01</v>
          </cell>
          <cell r="G11086" t="str">
            <v>Benefits Retirement</v>
          </cell>
          <cell r="H11086">
            <v>96345</v>
          </cell>
          <cell r="I11086">
            <v>0</v>
          </cell>
          <cell r="J11086">
            <v>96345</v>
          </cell>
          <cell r="K11086">
            <v>0</v>
          </cell>
          <cell r="L11086">
            <v>0</v>
          </cell>
          <cell r="M11086">
            <v>20756.560000000001</v>
          </cell>
          <cell r="N11086">
            <v>75588.44</v>
          </cell>
          <cell r="O11086">
            <v>0.22</v>
          </cell>
        </row>
        <row r="11087">
          <cell r="A11087" t="str">
            <v>660.40.75.610-5100.02</v>
          </cell>
          <cell r="B11087" t="str">
            <v>660</v>
          </cell>
          <cell r="C11087" t="str">
            <v>40</v>
          </cell>
          <cell r="D11087" t="str">
            <v>75</v>
          </cell>
          <cell r="E11087" t="str">
            <v>610</v>
          </cell>
          <cell r="F11087" t="str">
            <v>5100.02</v>
          </cell>
          <cell r="G11087" t="str">
            <v>Benefits Health Insurance</v>
          </cell>
          <cell r="H11087">
            <v>182155</v>
          </cell>
          <cell r="I11087">
            <v>0</v>
          </cell>
          <cell r="J11087">
            <v>182155</v>
          </cell>
          <cell r="K11087">
            <v>0</v>
          </cell>
          <cell r="L11087">
            <v>0</v>
          </cell>
          <cell r="M11087">
            <v>41016.9</v>
          </cell>
          <cell r="N11087">
            <v>141138.1</v>
          </cell>
          <cell r="O11087">
            <v>0.23</v>
          </cell>
        </row>
        <row r="11088">
          <cell r="A11088" t="str">
            <v>660.40.75.610-5100.03</v>
          </cell>
          <cell r="B11088" t="str">
            <v>660</v>
          </cell>
          <cell r="C11088" t="str">
            <v>40</v>
          </cell>
          <cell r="D11088" t="str">
            <v>75</v>
          </cell>
          <cell r="E11088" t="str">
            <v>610</v>
          </cell>
          <cell r="F11088" t="str">
            <v>5100.03</v>
          </cell>
          <cell r="G11088" t="str">
            <v>Benefits Dental Insurance</v>
          </cell>
          <cell r="H11088">
            <v>17100</v>
          </cell>
          <cell r="I11088">
            <v>0</v>
          </cell>
          <cell r="J11088">
            <v>17100</v>
          </cell>
          <cell r="K11088">
            <v>0</v>
          </cell>
          <cell r="L11088">
            <v>0</v>
          </cell>
          <cell r="M11088">
            <v>3447.51</v>
          </cell>
          <cell r="N11088">
            <v>13652.49</v>
          </cell>
          <cell r="O11088">
            <v>0.2</v>
          </cell>
        </row>
        <row r="11089">
          <cell r="A11089" t="str">
            <v>660.40.75.610-5100.04</v>
          </cell>
          <cell r="B11089" t="str">
            <v>660</v>
          </cell>
          <cell r="C11089" t="str">
            <v>40</v>
          </cell>
          <cell r="D11089" t="str">
            <v>75</v>
          </cell>
          <cell r="E11089" t="str">
            <v>610</v>
          </cell>
          <cell r="F11089" t="str">
            <v>5100.04</v>
          </cell>
          <cell r="G11089" t="str">
            <v>Benefits Vision Insurance</v>
          </cell>
          <cell r="H11089">
            <v>710</v>
          </cell>
          <cell r="I11089">
            <v>0</v>
          </cell>
          <cell r="J11089">
            <v>710</v>
          </cell>
          <cell r="K11089">
            <v>0</v>
          </cell>
          <cell r="L11089">
            <v>0</v>
          </cell>
          <cell r="M11089">
            <v>563.29999999999995</v>
          </cell>
          <cell r="N11089">
            <v>146.69999999999999</v>
          </cell>
          <cell r="O11089">
            <v>0.79</v>
          </cell>
        </row>
        <row r="11090">
          <cell r="A11090" t="str">
            <v>660.40.75.610-5100.05</v>
          </cell>
          <cell r="B11090" t="str">
            <v>660</v>
          </cell>
          <cell r="C11090" t="str">
            <v>40</v>
          </cell>
          <cell r="D11090" t="str">
            <v>75</v>
          </cell>
          <cell r="E11090" t="str">
            <v>610</v>
          </cell>
          <cell r="F11090" t="str">
            <v>5100.05</v>
          </cell>
          <cell r="G11090" t="str">
            <v>Benefits Life Insurance</v>
          </cell>
          <cell r="H11090">
            <v>1330</v>
          </cell>
          <cell r="I11090">
            <v>0</v>
          </cell>
          <cell r="J11090">
            <v>1330</v>
          </cell>
          <cell r="K11090">
            <v>0</v>
          </cell>
          <cell r="L11090">
            <v>0</v>
          </cell>
          <cell r="M11090">
            <v>309.32</v>
          </cell>
          <cell r="N11090">
            <v>1020.68</v>
          </cell>
          <cell r="O11090">
            <v>0.23</v>
          </cell>
        </row>
        <row r="11091">
          <cell r="A11091" t="str">
            <v>660.40.75.610-5100.06</v>
          </cell>
          <cell r="B11091" t="str">
            <v>660</v>
          </cell>
          <cell r="C11091" t="str">
            <v>40</v>
          </cell>
          <cell r="D11091" t="str">
            <v>75</v>
          </cell>
          <cell r="E11091" t="str">
            <v>610</v>
          </cell>
          <cell r="F11091" t="str">
            <v>5100.06</v>
          </cell>
          <cell r="G11091" t="str">
            <v>Benefits Worker's Comp</v>
          </cell>
          <cell r="H11091">
            <v>27370</v>
          </cell>
          <cell r="I11091">
            <v>0</v>
          </cell>
          <cell r="J11091">
            <v>27370</v>
          </cell>
          <cell r="K11091">
            <v>0</v>
          </cell>
          <cell r="L11091">
            <v>0</v>
          </cell>
          <cell r="M11091">
            <v>0</v>
          </cell>
          <cell r="N11091">
            <v>27370</v>
          </cell>
          <cell r="O11091">
            <v>0</v>
          </cell>
        </row>
        <row r="11092">
          <cell r="A11092" t="str">
            <v>660.40.75.610-5100.07</v>
          </cell>
          <cell r="B11092" t="str">
            <v>660</v>
          </cell>
          <cell r="C11092" t="str">
            <v>40</v>
          </cell>
          <cell r="D11092" t="str">
            <v>75</v>
          </cell>
          <cell r="E11092" t="str">
            <v>610</v>
          </cell>
          <cell r="F11092" t="str">
            <v>5100.07</v>
          </cell>
          <cell r="G11092" t="str">
            <v>Benefits Long Term Disability</v>
          </cell>
          <cell r="H11092">
            <v>4410</v>
          </cell>
          <cell r="I11092">
            <v>0</v>
          </cell>
          <cell r="J11092">
            <v>4410</v>
          </cell>
          <cell r="K11092">
            <v>0</v>
          </cell>
          <cell r="L11092">
            <v>0</v>
          </cell>
          <cell r="M11092">
            <v>840.2</v>
          </cell>
          <cell r="N11092">
            <v>3569.8</v>
          </cell>
          <cell r="O11092">
            <v>0.19</v>
          </cell>
        </row>
        <row r="11093">
          <cell r="A11093" t="str">
            <v>660.40.75.610-5100.08</v>
          </cell>
          <cell r="B11093" t="str">
            <v>660</v>
          </cell>
          <cell r="C11093" t="str">
            <v>40</v>
          </cell>
          <cell r="D11093" t="str">
            <v>75</v>
          </cell>
          <cell r="E11093" t="str">
            <v>610</v>
          </cell>
          <cell r="F11093" t="str">
            <v>5100.08</v>
          </cell>
          <cell r="G11093" t="str">
            <v>Benefits Deferred Compensation</v>
          </cell>
          <cell r="H11093">
            <v>42170</v>
          </cell>
          <cell r="I11093">
            <v>0</v>
          </cell>
          <cell r="J11093">
            <v>42170</v>
          </cell>
          <cell r="K11093">
            <v>0</v>
          </cell>
          <cell r="L11093">
            <v>0</v>
          </cell>
          <cell r="M11093">
            <v>9981.4699999999993</v>
          </cell>
          <cell r="N11093">
            <v>32188.53</v>
          </cell>
          <cell r="O11093">
            <v>0.24</v>
          </cell>
        </row>
        <row r="11094">
          <cell r="A11094" t="str">
            <v>660.40.75.610-5100.09</v>
          </cell>
          <cell r="B11094" t="str">
            <v>660</v>
          </cell>
          <cell r="C11094" t="str">
            <v>40</v>
          </cell>
          <cell r="D11094" t="str">
            <v>75</v>
          </cell>
          <cell r="E11094" t="str">
            <v>610</v>
          </cell>
          <cell r="F11094" t="str">
            <v>5100.09</v>
          </cell>
          <cell r="G11094" t="str">
            <v>Benefits Unemployment Insurance</v>
          </cell>
          <cell r="H11094">
            <v>0</v>
          </cell>
          <cell r="I11094">
            <v>0</v>
          </cell>
          <cell r="J11094">
            <v>0</v>
          </cell>
          <cell r="K11094">
            <v>0</v>
          </cell>
          <cell r="L11094">
            <v>0</v>
          </cell>
          <cell r="M11094">
            <v>0</v>
          </cell>
          <cell r="N11094">
            <v>0</v>
          </cell>
          <cell r="O11094" t="str">
            <v>+++</v>
          </cell>
        </row>
        <row r="11095">
          <cell r="A11095" t="str">
            <v>660.40.75.610-5100.10</v>
          </cell>
          <cell r="B11095" t="str">
            <v>660</v>
          </cell>
          <cell r="C11095" t="str">
            <v>40</v>
          </cell>
          <cell r="D11095" t="str">
            <v>75</v>
          </cell>
          <cell r="E11095" t="str">
            <v>610</v>
          </cell>
          <cell r="F11095" t="str">
            <v>5100.10</v>
          </cell>
          <cell r="G11095" t="str">
            <v>Benefits Uniform Allowance</v>
          </cell>
          <cell r="H11095">
            <v>300</v>
          </cell>
          <cell r="I11095">
            <v>0</v>
          </cell>
          <cell r="J11095">
            <v>300</v>
          </cell>
          <cell r="K11095">
            <v>0</v>
          </cell>
          <cell r="L11095">
            <v>0</v>
          </cell>
          <cell r="M11095">
            <v>250</v>
          </cell>
          <cell r="N11095">
            <v>50</v>
          </cell>
          <cell r="O11095">
            <v>0.83</v>
          </cell>
        </row>
        <row r="11096">
          <cell r="A11096" t="str">
            <v>660.40.75.610-5100.11</v>
          </cell>
          <cell r="B11096" t="str">
            <v>660</v>
          </cell>
          <cell r="C11096" t="str">
            <v>40</v>
          </cell>
          <cell r="D11096" t="str">
            <v>75</v>
          </cell>
          <cell r="E11096" t="str">
            <v>610</v>
          </cell>
          <cell r="F11096" t="str">
            <v>5100.11</v>
          </cell>
          <cell r="G11096" t="str">
            <v>Benefits Medicare</v>
          </cell>
          <cell r="H11096">
            <v>12295</v>
          </cell>
          <cell r="I11096">
            <v>0</v>
          </cell>
          <cell r="J11096">
            <v>12295</v>
          </cell>
          <cell r="K11096">
            <v>0</v>
          </cell>
          <cell r="L11096">
            <v>0</v>
          </cell>
          <cell r="M11096">
            <v>3188.84</v>
          </cell>
          <cell r="N11096">
            <v>9106.16</v>
          </cell>
          <cell r="O11096">
            <v>0.26</v>
          </cell>
        </row>
        <row r="11097">
          <cell r="A11097" t="str">
            <v>660.40.75.610-5100.12</v>
          </cell>
          <cell r="B11097" t="str">
            <v>660</v>
          </cell>
          <cell r="C11097" t="str">
            <v>40</v>
          </cell>
          <cell r="D11097" t="str">
            <v>75</v>
          </cell>
          <cell r="E11097" t="str">
            <v>610</v>
          </cell>
          <cell r="F11097" t="str">
            <v>5100.12</v>
          </cell>
          <cell r="G11097" t="str">
            <v>Benefits Annual Physical Exam</v>
          </cell>
          <cell r="H11097">
            <v>0</v>
          </cell>
          <cell r="I11097">
            <v>0</v>
          </cell>
          <cell r="J11097">
            <v>0</v>
          </cell>
          <cell r="K11097">
            <v>0</v>
          </cell>
          <cell r="L11097">
            <v>0</v>
          </cell>
          <cell r="M11097">
            <v>0</v>
          </cell>
          <cell r="N11097">
            <v>0</v>
          </cell>
          <cell r="O11097" t="str">
            <v>+++</v>
          </cell>
        </row>
        <row r="11098">
          <cell r="A11098" t="str">
            <v>660.40.75.610-5100.15</v>
          </cell>
          <cell r="B11098" t="str">
            <v>660</v>
          </cell>
          <cell r="C11098" t="str">
            <v>40</v>
          </cell>
          <cell r="D11098" t="str">
            <v>75</v>
          </cell>
          <cell r="E11098" t="str">
            <v>610</v>
          </cell>
          <cell r="F11098" t="str">
            <v>5100.15</v>
          </cell>
          <cell r="G11098" t="str">
            <v>Benefits Cell Phone Allowance</v>
          </cell>
          <cell r="H11098">
            <v>0</v>
          </cell>
          <cell r="I11098">
            <v>0</v>
          </cell>
          <cell r="J11098">
            <v>0</v>
          </cell>
          <cell r="K11098">
            <v>0</v>
          </cell>
          <cell r="L11098">
            <v>0</v>
          </cell>
          <cell r="M11098">
            <v>0</v>
          </cell>
          <cell r="N11098">
            <v>0</v>
          </cell>
          <cell r="O11098" t="str">
            <v>+++</v>
          </cell>
        </row>
        <row r="11099">
          <cell r="A11099" t="str">
            <v>660.40.75.610-5100.17</v>
          </cell>
          <cell r="B11099" t="str">
            <v>660</v>
          </cell>
          <cell r="C11099" t="str">
            <v>40</v>
          </cell>
          <cell r="D11099" t="str">
            <v>75</v>
          </cell>
          <cell r="E11099" t="str">
            <v>610</v>
          </cell>
          <cell r="F11099" t="str">
            <v>5100.17</v>
          </cell>
          <cell r="G11099" t="str">
            <v>Benefits Other Post Employment Benefits</v>
          </cell>
          <cell r="H11099">
            <v>0</v>
          </cell>
          <cell r="I11099">
            <v>0</v>
          </cell>
          <cell r="J11099">
            <v>0</v>
          </cell>
          <cell r="K11099">
            <v>0</v>
          </cell>
          <cell r="L11099">
            <v>0</v>
          </cell>
          <cell r="M11099">
            <v>0</v>
          </cell>
          <cell r="N11099">
            <v>0</v>
          </cell>
          <cell r="O11099" t="str">
            <v>+++</v>
          </cell>
        </row>
        <row r="11100">
          <cell r="A11100" t="str">
            <v>660.40.75.610-6000.09</v>
          </cell>
          <cell r="B11100" t="str">
            <v>660</v>
          </cell>
          <cell r="C11100" t="str">
            <v>40</v>
          </cell>
          <cell r="D11100" t="str">
            <v>75</v>
          </cell>
          <cell r="E11100" t="str">
            <v>610</v>
          </cell>
          <cell r="F11100" t="str">
            <v>6000.09</v>
          </cell>
          <cell r="G11100" t="str">
            <v>Professional Services Uniform</v>
          </cell>
          <cell r="H11100">
            <v>3000</v>
          </cell>
          <cell r="I11100">
            <v>0</v>
          </cell>
          <cell r="J11100">
            <v>3000</v>
          </cell>
          <cell r="K11100">
            <v>0</v>
          </cell>
          <cell r="L11100">
            <v>0</v>
          </cell>
          <cell r="M11100">
            <v>388.02</v>
          </cell>
          <cell r="N11100">
            <v>2611.98</v>
          </cell>
          <cell r="O11100">
            <v>0.13</v>
          </cell>
        </row>
        <row r="11101">
          <cell r="A11101" t="str">
            <v>660.40.75.610-6000.12</v>
          </cell>
          <cell r="B11101" t="str">
            <v>660</v>
          </cell>
          <cell r="C11101" t="str">
            <v>40</v>
          </cell>
          <cell r="D11101" t="str">
            <v>75</v>
          </cell>
          <cell r="E11101" t="str">
            <v>610</v>
          </cell>
          <cell r="F11101" t="str">
            <v>6000.12</v>
          </cell>
          <cell r="G11101" t="str">
            <v>Professional Services Contract Services</v>
          </cell>
          <cell r="H11101">
            <v>0</v>
          </cell>
          <cell r="I11101">
            <v>0</v>
          </cell>
          <cell r="J11101">
            <v>0</v>
          </cell>
          <cell r="K11101">
            <v>0</v>
          </cell>
          <cell r="L11101">
            <v>0</v>
          </cell>
          <cell r="M11101">
            <v>0</v>
          </cell>
          <cell r="N11101">
            <v>0</v>
          </cell>
          <cell r="O11101" t="str">
            <v>+++</v>
          </cell>
        </row>
        <row r="11102">
          <cell r="A11102" t="str">
            <v>660.40.75.610-6200.02</v>
          </cell>
          <cell r="B11102" t="str">
            <v>660</v>
          </cell>
          <cell r="C11102" t="str">
            <v>40</v>
          </cell>
          <cell r="D11102" t="str">
            <v>75</v>
          </cell>
          <cell r="E11102" t="str">
            <v>610</v>
          </cell>
          <cell r="F11102" t="str">
            <v>6200.02</v>
          </cell>
          <cell r="G11102" t="str">
            <v>Supplies Special Department</v>
          </cell>
          <cell r="H11102">
            <v>20000</v>
          </cell>
          <cell r="I11102">
            <v>0</v>
          </cell>
          <cell r="J11102">
            <v>20000</v>
          </cell>
          <cell r="K11102">
            <v>0</v>
          </cell>
          <cell r="L11102">
            <v>0</v>
          </cell>
          <cell r="M11102">
            <v>3168.07</v>
          </cell>
          <cell r="N11102">
            <v>16831.93</v>
          </cell>
          <cell r="O11102">
            <v>0.16</v>
          </cell>
        </row>
        <row r="11103">
          <cell r="A11103" t="str">
            <v>660.40.75.610-6200.05</v>
          </cell>
          <cell r="B11103" t="str">
            <v>660</v>
          </cell>
          <cell r="C11103" t="str">
            <v>40</v>
          </cell>
          <cell r="D11103" t="str">
            <v>75</v>
          </cell>
          <cell r="E11103" t="str">
            <v>610</v>
          </cell>
          <cell r="F11103" t="str">
            <v>6200.05</v>
          </cell>
          <cell r="G11103" t="str">
            <v>Supplies Gasoline</v>
          </cell>
          <cell r="H11103">
            <v>115000</v>
          </cell>
          <cell r="I11103">
            <v>0</v>
          </cell>
          <cell r="J11103">
            <v>115000</v>
          </cell>
          <cell r="K11103">
            <v>0</v>
          </cell>
          <cell r="L11103">
            <v>0</v>
          </cell>
          <cell r="M11103">
            <v>0</v>
          </cell>
          <cell r="N11103">
            <v>115000</v>
          </cell>
          <cell r="O11103">
            <v>0</v>
          </cell>
        </row>
        <row r="11104">
          <cell r="A11104" t="str">
            <v>660.40.75.610-6200.06</v>
          </cell>
          <cell r="B11104" t="str">
            <v>660</v>
          </cell>
          <cell r="C11104" t="str">
            <v>40</v>
          </cell>
          <cell r="D11104" t="str">
            <v>75</v>
          </cell>
          <cell r="E11104" t="str">
            <v>610</v>
          </cell>
          <cell r="F11104" t="str">
            <v>6200.06</v>
          </cell>
          <cell r="G11104" t="str">
            <v>Supplies Propane</v>
          </cell>
          <cell r="H11104">
            <v>0</v>
          </cell>
          <cell r="I11104">
            <v>0</v>
          </cell>
          <cell r="J11104">
            <v>0</v>
          </cell>
          <cell r="K11104">
            <v>0</v>
          </cell>
          <cell r="L11104">
            <v>0</v>
          </cell>
          <cell r="M11104">
            <v>0</v>
          </cell>
          <cell r="N11104">
            <v>0</v>
          </cell>
          <cell r="O11104" t="str">
            <v>+++</v>
          </cell>
        </row>
        <row r="11105">
          <cell r="A11105" t="str">
            <v>660.40.75.610-6200.12</v>
          </cell>
          <cell r="B11105" t="str">
            <v>660</v>
          </cell>
          <cell r="C11105" t="str">
            <v>40</v>
          </cell>
          <cell r="D11105" t="str">
            <v>75</v>
          </cell>
          <cell r="E11105" t="str">
            <v>610</v>
          </cell>
          <cell r="F11105" t="str">
            <v>6200.12</v>
          </cell>
          <cell r="G11105" t="str">
            <v>Supplies CNG</v>
          </cell>
          <cell r="H11105">
            <v>80000</v>
          </cell>
          <cell r="I11105">
            <v>0</v>
          </cell>
          <cell r="J11105">
            <v>80000</v>
          </cell>
          <cell r="K11105">
            <v>0</v>
          </cell>
          <cell r="L11105">
            <v>0</v>
          </cell>
          <cell r="M11105">
            <v>395.72</v>
          </cell>
          <cell r="N11105">
            <v>79604.28</v>
          </cell>
          <cell r="O11105">
            <v>0</v>
          </cell>
        </row>
        <row r="11106">
          <cell r="A11106" t="str">
            <v>660.40.75.610-6280.02</v>
          </cell>
          <cell r="B11106" t="str">
            <v>660</v>
          </cell>
          <cell r="C11106" t="str">
            <v>40</v>
          </cell>
          <cell r="D11106" t="str">
            <v>75</v>
          </cell>
          <cell r="E11106" t="str">
            <v>610</v>
          </cell>
          <cell r="F11106" t="str">
            <v>6280.02</v>
          </cell>
          <cell r="G11106" t="str">
            <v>Supplies-Public Works Pavement Repair</v>
          </cell>
          <cell r="H11106">
            <v>0</v>
          </cell>
          <cell r="I11106">
            <v>0</v>
          </cell>
          <cell r="J11106">
            <v>0</v>
          </cell>
          <cell r="K11106">
            <v>0</v>
          </cell>
          <cell r="L11106">
            <v>0</v>
          </cell>
          <cell r="M11106">
            <v>0</v>
          </cell>
          <cell r="N11106">
            <v>0</v>
          </cell>
          <cell r="O11106" t="str">
            <v>+++</v>
          </cell>
        </row>
        <row r="11107">
          <cell r="A11107" t="str">
            <v>660.40.75.610-6280.14</v>
          </cell>
          <cell r="B11107" t="str">
            <v>660</v>
          </cell>
          <cell r="C11107" t="str">
            <v>40</v>
          </cell>
          <cell r="D11107" t="str">
            <v>75</v>
          </cell>
          <cell r="E11107" t="str">
            <v>610</v>
          </cell>
          <cell r="F11107" t="str">
            <v>6280.14</v>
          </cell>
          <cell r="G11107" t="str">
            <v>Supplies-Public Works Protective Clothing</v>
          </cell>
          <cell r="H11107">
            <v>3000</v>
          </cell>
          <cell r="I11107">
            <v>0</v>
          </cell>
          <cell r="J11107">
            <v>3000</v>
          </cell>
          <cell r="K11107">
            <v>0</v>
          </cell>
          <cell r="L11107">
            <v>0</v>
          </cell>
          <cell r="M11107">
            <v>653.29</v>
          </cell>
          <cell r="N11107">
            <v>2346.71</v>
          </cell>
          <cell r="O11107">
            <v>0.22</v>
          </cell>
        </row>
        <row r="11108">
          <cell r="A11108" t="str">
            <v>660.40.75.610-6280.19</v>
          </cell>
          <cell r="B11108" t="str">
            <v>660</v>
          </cell>
          <cell r="C11108" t="str">
            <v>40</v>
          </cell>
          <cell r="D11108" t="str">
            <v>75</v>
          </cell>
          <cell r="E11108" t="str">
            <v>610</v>
          </cell>
          <cell r="F11108" t="str">
            <v>6280.19</v>
          </cell>
          <cell r="G11108" t="str">
            <v>Supplies-Public Works Specialty Maintenance Tools</v>
          </cell>
          <cell r="H11108">
            <v>2100</v>
          </cell>
          <cell r="I11108">
            <v>0</v>
          </cell>
          <cell r="J11108">
            <v>2100</v>
          </cell>
          <cell r="K11108">
            <v>0</v>
          </cell>
          <cell r="L11108">
            <v>0</v>
          </cell>
          <cell r="M11108">
            <v>0</v>
          </cell>
          <cell r="N11108">
            <v>2100</v>
          </cell>
          <cell r="O11108">
            <v>0</v>
          </cell>
        </row>
        <row r="11109">
          <cell r="A11109" t="str">
            <v>660.40.75.610-6280.20</v>
          </cell>
          <cell r="B11109" t="str">
            <v>660</v>
          </cell>
          <cell r="C11109" t="str">
            <v>40</v>
          </cell>
          <cell r="D11109" t="str">
            <v>75</v>
          </cell>
          <cell r="E11109" t="str">
            <v>610</v>
          </cell>
          <cell r="F11109" t="str">
            <v>6280.20</v>
          </cell>
          <cell r="G11109" t="str">
            <v>Supplies-Public Works Bin Repair</v>
          </cell>
          <cell r="H11109">
            <v>30000</v>
          </cell>
          <cell r="I11109">
            <v>0</v>
          </cell>
          <cell r="J11109">
            <v>30000</v>
          </cell>
          <cell r="K11109">
            <v>0</v>
          </cell>
          <cell r="L11109">
            <v>0</v>
          </cell>
          <cell r="M11109">
            <v>37.380000000000003</v>
          </cell>
          <cell r="N11109">
            <v>29962.62</v>
          </cell>
          <cell r="O11109">
            <v>0</v>
          </cell>
        </row>
        <row r="11110">
          <cell r="A11110" t="str">
            <v>660.40.75.610-6280.25</v>
          </cell>
          <cell r="B11110" t="str">
            <v>660</v>
          </cell>
          <cell r="C11110" t="str">
            <v>40</v>
          </cell>
          <cell r="D11110" t="str">
            <v>75</v>
          </cell>
          <cell r="E11110" t="str">
            <v>610</v>
          </cell>
          <cell r="F11110" t="str">
            <v>6280.25</v>
          </cell>
          <cell r="G11110" t="str">
            <v>Supplies-Public Works Collection Containers</v>
          </cell>
          <cell r="H11110">
            <v>150000</v>
          </cell>
          <cell r="I11110">
            <v>0</v>
          </cell>
          <cell r="J11110">
            <v>150000</v>
          </cell>
          <cell r="K11110">
            <v>0</v>
          </cell>
          <cell r="L11110">
            <v>0</v>
          </cell>
          <cell r="M11110">
            <v>0</v>
          </cell>
          <cell r="N11110">
            <v>150000</v>
          </cell>
          <cell r="O11110">
            <v>0</v>
          </cell>
        </row>
        <row r="11111">
          <cell r="A11111" t="str">
            <v>660.40.75.610-6280.26</v>
          </cell>
          <cell r="B11111" t="str">
            <v>660</v>
          </cell>
          <cell r="C11111" t="str">
            <v>40</v>
          </cell>
          <cell r="D11111" t="str">
            <v>75</v>
          </cell>
          <cell r="E11111" t="str">
            <v>610</v>
          </cell>
          <cell r="F11111" t="str">
            <v>6280.26</v>
          </cell>
          <cell r="G11111" t="str">
            <v>Supplies-Public Works 3 Cart System Containers</v>
          </cell>
          <cell r="H11111">
            <v>30000</v>
          </cell>
          <cell r="I11111">
            <v>0</v>
          </cell>
          <cell r="J11111">
            <v>30000</v>
          </cell>
          <cell r="K11111">
            <v>0</v>
          </cell>
          <cell r="L11111">
            <v>0</v>
          </cell>
          <cell r="M11111">
            <v>0</v>
          </cell>
          <cell r="N11111">
            <v>30000</v>
          </cell>
          <cell r="O11111">
            <v>0</v>
          </cell>
        </row>
        <row r="11112">
          <cell r="A11112" t="str">
            <v>660.40.75.610-6375.07</v>
          </cell>
          <cell r="B11112" t="str">
            <v>660</v>
          </cell>
          <cell r="C11112" t="str">
            <v>40</v>
          </cell>
          <cell r="D11112" t="str">
            <v>75</v>
          </cell>
          <cell r="E11112" t="str">
            <v>610</v>
          </cell>
          <cell r="F11112" t="str">
            <v>6375.07</v>
          </cell>
          <cell r="G11112" t="str">
            <v>Operating Fees Permit</v>
          </cell>
          <cell r="H11112">
            <v>0</v>
          </cell>
          <cell r="I11112">
            <v>0</v>
          </cell>
          <cell r="J11112">
            <v>0</v>
          </cell>
          <cell r="K11112">
            <v>0</v>
          </cell>
          <cell r="L11112">
            <v>0</v>
          </cell>
          <cell r="M11112">
            <v>0</v>
          </cell>
          <cell r="N11112">
            <v>0</v>
          </cell>
          <cell r="O11112" t="str">
            <v>+++</v>
          </cell>
        </row>
        <row r="11113">
          <cell r="A11113" t="str">
            <v>660.40.75.610-6375.09</v>
          </cell>
          <cell r="B11113" t="str">
            <v>660</v>
          </cell>
          <cell r="C11113" t="str">
            <v>40</v>
          </cell>
          <cell r="D11113" t="str">
            <v>75</v>
          </cell>
          <cell r="E11113" t="str">
            <v>610</v>
          </cell>
          <cell r="F11113" t="str">
            <v>6375.09</v>
          </cell>
          <cell r="G11113" t="str">
            <v>Operating Fees Dumping</v>
          </cell>
          <cell r="H11113">
            <v>1300000</v>
          </cell>
          <cell r="I11113">
            <v>0</v>
          </cell>
          <cell r="J11113">
            <v>1300000</v>
          </cell>
          <cell r="K11113">
            <v>0</v>
          </cell>
          <cell r="L11113">
            <v>0</v>
          </cell>
          <cell r="M11113">
            <v>277087.19</v>
          </cell>
          <cell r="N11113">
            <v>1022912.81</v>
          </cell>
          <cell r="O11113">
            <v>0.21</v>
          </cell>
        </row>
        <row r="11114">
          <cell r="A11114" t="str">
            <v>660.40.75.610-6375.10</v>
          </cell>
          <cell r="B11114" t="str">
            <v>660</v>
          </cell>
          <cell r="C11114" t="str">
            <v>40</v>
          </cell>
          <cell r="D11114" t="str">
            <v>75</v>
          </cell>
          <cell r="E11114" t="str">
            <v>610</v>
          </cell>
          <cell r="F11114" t="str">
            <v>6375.10</v>
          </cell>
          <cell r="G11114" t="str">
            <v>Operating Fees Sludge Disposal</v>
          </cell>
          <cell r="H11114">
            <v>0</v>
          </cell>
          <cell r="I11114">
            <v>0</v>
          </cell>
          <cell r="J11114">
            <v>0</v>
          </cell>
          <cell r="K11114">
            <v>0</v>
          </cell>
          <cell r="L11114">
            <v>0</v>
          </cell>
          <cell r="M11114">
            <v>0</v>
          </cell>
          <cell r="N11114">
            <v>0</v>
          </cell>
          <cell r="O11114" t="str">
            <v>+++</v>
          </cell>
        </row>
        <row r="11115">
          <cell r="A11115" t="str">
            <v>660.40.75.610-6375.11</v>
          </cell>
          <cell r="B11115" t="str">
            <v>660</v>
          </cell>
          <cell r="C11115" t="str">
            <v>40</v>
          </cell>
          <cell r="D11115" t="str">
            <v>75</v>
          </cell>
          <cell r="E11115" t="str">
            <v>610</v>
          </cell>
          <cell r="F11115" t="str">
            <v>6375.11</v>
          </cell>
          <cell r="G11115" t="str">
            <v>Operating Fees Compost Tipping</v>
          </cell>
          <cell r="H11115">
            <v>150000</v>
          </cell>
          <cell r="I11115">
            <v>0</v>
          </cell>
          <cell r="J11115">
            <v>150000</v>
          </cell>
          <cell r="K11115">
            <v>0</v>
          </cell>
          <cell r="L11115">
            <v>0</v>
          </cell>
          <cell r="M11115">
            <v>26996.959999999999</v>
          </cell>
          <cell r="N11115">
            <v>123003.04</v>
          </cell>
          <cell r="O11115">
            <v>0.18</v>
          </cell>
        </row>
        <row r="11116">
          <cell r="A11116" t="str">
            <v>660.40.75.610-6375.12</v>
          </cell>
          <cell r="B11116" t="str">
            <v>660</v>
          </cell>
          <cell r="C11116" t="str">
            <v>40</v>
          </cell>
          <cell r="D11116" t="str">
            <v>75</v>
          </cell>
          <cell r="E11116" t="str">
            <v>610</v>
          </cell>
          <cell r="F11116" t="str">
            <v>6375.12</v>
          </cell>
          <cell r="G11116" t="str">
            <v>Operating Fees Curbside Recycling</v>
          </cell>
          <cell r="H11116">
            <v>168000</v>
          </cell>
          <cell r="I11116">
            <v>0</v>
          </cell>
          <cell r="J11116">
            <v>168000</v>
          </cell>
          <cell r="K11116">
            <v>0</v>
          </cell>
          <cell r="L11116">
            <v>0</v>
          </cell>
          <cell r="M11116">
            <v>0</v>
          </cell>
          <cell r="N11116">
            <v>168000</v>
          </cell>
          <cell r="O11116">
            <v>0</v>
          </cell>
        </row>
        <row r="11117">
          <cell r="A11117" t="str">
            <v>660.40.75.610-6375.14</v>
          </cell>
          <cell r="B11117" t="str">
            <v>660</v>
          </cell>
          <cell r="C11117" t="str">
            <v>40</v>
          </cell>
          <cell r="D11117" t="str">
            <v>75</v>
          </cell>
          <cell r="E11117" t="str">
            <v>610</v>
          </cell>
          <cell r="F11117" t="str">
            <v>6375.14</v>
          </cell>
          <cell r="G11117" t="str">
            <v>Operating Fees Wood Waste Tipping</v>
          </cell>
          <cell r="H11117">
            <v>0</v>
          </cell>
          <cell r="I11117">
            <v>0</v>
          </cell>
          <cell r="J11117">
            <v>0</v>
          </cell>
          <cell r="K11117">
            <v>0</v>
          </cell>
          <cell r="L11117">
            <v>0</v>
          </cell>
          <cell r="M11117">
            <v>0</v>
          </cell>
          <cell r="N11117">
            <v>0</v>
          </cell>
          <cell r="O11117" t="str">
            <v>+++</v>
          </cell>
        </row>
        <row r="11118">
          <cell r="A11118" t="str">
            <v>660.40.75.610-6375.15</v>
          </cell>
          <cell r="B11118" t="str">
            <v>660</v>
          </cell>
          <cell r="C11118" t="str">
            <v>40</v>
          </cell>
          <cell r="D11118" t="str">
            <v>75</v>
          </cell>
          <cell r="E11118" t="str">
            <v>610</v>
          </cell>
          <cell r="F11118" t="str">
            <v>6375.15</v>
          </cell>
          <cell r="G11118" t="str">
            <v>Operating Fees Concrete/Asphalt Tipping</v>
          </cell>
          <cell r="H11118">
            <v>500</v>
          </cell>
          <cell r="I11118">
            <v>0</v>
          </cell>
          <cell r="J11118">
            <v>500</v>
          </cell>
          <cell r="K11118">
            <v>0</v>
          </cell>
          <cell r="L11118">
            <v>0</v>
          </cell>
          <cell r="M11118">
            <v>0</v>
          </cell>
          <cell r="N11118">
            <v>500</v>
          </cell>
          <cell r="O11118">
            <v>0</v>
          </cell>
        </row>
        <row r="11119">
          <cell r="A11119" t="str">
            <v>660.40.75.610-6375.16</v>
          </cell>
          <cell r="B11119" t="str">
            <v>660</v>
          </cell>
          <cell r="C11119" t="str">
            <v>40</v>
          </cell>
          <cell r="D11119" t="str">
            <v>75</v>
          </cell>
          <cell r="E11119" t="str">
            <v>610</v>
          </cell>
          <cell r="F11119" t="str">
            <v>6375.16</v>
          </cell>
          <cell r="G11119" t="str">
            <v>Operating Fees Universal Waste Recycling</v>
          </cell>
          <cell r="H11119">
            <v>0</v>
          </cell>
          <cell r="I11119">
            <v>0</v>
          </cell>
          <cell r="J11119">
            <v>0</v>
          </cell>
          <cell r="K11119">
            <v>0</v>
          </cell>
          <cell r="L11119">
            <v>0</v>
          </cell>
          <cell r="M11119">
            <v>0</v>
          </cell>
          <cell r="N11119">
            <v>0</v>
          </cell>
          <cell r="O11119" t="str">
            <v>+++</v>
          </cell>
        </row>
        <row r="11120">
          <cell r="A11120" t="str">
            <v>660.40.75.610-6375.17</v>
          </cell>
          <cell r="B11120" t="str">
            <v>660</v>
          </cell>
          <cell r="C11120" t="str">
            <v>40</v>
          </cell>
          <cell r="D11120" t="str">
            <v>75</v>
          </cell>
          <cell r="E11120" t="str">
            <v>610</v>
          </cell>
          <cell r="F11120" t="str">
            <v>6375.17</v>
          </cell>
          <cell r="G11120" t="str">
            <v>Operating Fees Refrigerant Cylinders</v>
          </cell>
          <cell r="H11120">
            <v>0</v>
          </cell>
          <cell r="I11120">
            <v>0</v>
          </cell>
          <cell r="J11120">
            <v>0</v>
          </cell>
          <cell r="K11120">
            <v>0</v>
          </cell>
          <cell r="L11120">
            <v>0</v>
          </cell>
          <cell r="M11120">
            <v>0</v>
          </cell>
          <cell r="N11120">
            <v>0</v>
          </cell>
          <cell r="O11120" t="str">
            <v>+++</v>
          </cell>
        </row>
        <row r="11121">
          <cell r="A11121" t="str">
            <v>660.40.75.610-6400.02</v>
          </cell>
          <cell r="B11121" t="str">
            <v>660</v>
          </cell>
          <cell r="C11121" t="str">
            <v>40</v>
          </cell>
          <cell r="D11121" t="str">
            <v>75</v>
          </cell>
          <cell r="E11121" t="str">
            <v>610</v>
          </cell>
          <cell r="F11121" t="str">
            <v>6400.02</v>
          </cell>
          <cell r="G11121" t="str">
            <v>Repairs &amp; Maintenance Minor Equipment/Other</v>
          </cell>
          <cell r="H11121">
            <v>10000</v>
          </cell>
          <cell r="I11121">
            <v>0</v>
          </cell>
          <cell r="J11121">
            <v>10000</v>
          </cell>
          <cell r="K11121">
            <v>0</v>
          </cell>
          <cell r="L11121">
            <v>0</v>
          </cell>
          <cell r="M11121">
            <v>0</v>
          </cell>
          <cell r="N11121">
            <v>10000</v>
          </cell>
          <cell r="O11121">
            <v>0</v>
          </cell>
        </row>
        <row r="11122">
          <cell r="A11122" t="str">
            <v>660.40.75.610-6400.05</v>
          </cell>
          <cell r="B11122" t="str">
            <v>660</v>
          </cell>
          <cell r="C11122" t="str">
            <v>40</v>
          </cell>
          <cell r="D11122" t="str">
            <v>75</v>
          </cell>
          <cell r="E11122" t="str">
            <v>610</v>
          </cell>
          <cell r="F11122" t="str">
            <v>6400.05</v>
          </cell>
          <cell r="G11122" t="str">
            <v>Repairs &amp; Maintenance Vehicle</v>
          </cell>
          <cell r="H11122">
            <v>0</v>
          </cell>
          <cell r="I11122">
            <v>0</v>
          </cell>
          <cell r="J11122">
            <v>0</v>
          </cell>
          <cell r="K11122">
            <v>0</v>
          </cell>
          <cell r="L11122">
            <v>0</v>
          </cell>
          <cell r="M11122">
            <v>0</v>
          </cell>
          <cell r="N11122">
            <v>0</v>
          </cell>
          <cell r="O11122" t="str">
            <v>+++</v>
          </cell>
        </row>
        <row r="11123">
          <cell r="A11123" t="str">
            <v>660.40.75.610-6400.06</v>
          </cell>
          <cell r="B11123" t="str">
            <v>660</v>
          </cell>
          <cell r="C11123" t="str">
            <v>40</v>
          </cell>
          <cell r="D11123" t="str">
            <v>75</v>
          </cell>
          <cell r="E11123" t="str">
            <v>610</v>
          </cell>
          <cell r="F11123" t="str">
            <v>6400.06</v>
          </cell>
          <cell r="G11123" t="str">
            <v>Repairs &amp; Maintenance Smog Retrofit</v>
          </cell>
          <cell r="H11123">
            <v>0</v>
          </cell>
          <cell r="I11123">
            <v>0</v>
          </cell>
          <cell r="J11123">
            <v>0</v>
          </cell>
          <cell r="K11123">
            <v>0</v>
          </cell>
          <cell r="L11123">
            <v>0</v>
          </cell>
          <cell r="M11123">
            <v>0</v>
          </cell>
          <cell r="N11123">
            <v>0</v>
          </cell>
          <cell r="O11123" t="str">
            <v>+++</v>
          </cell>
        </row>
        <row r="11124">
          <cell r="A11124" t="str">
            <v>660.40.75.610-6400.07</v>
          </cell>
          <cell r="B11124" t="str">
            <v>660</v>
          </cell>
          <cell r="C11124" t="str">
            <v>40</v>
          </cell>
          <cell r="D11124" t="str">
            <v>75</v>
          </cell>
          <cell r="E11124" t="str">
            <v>610</v>
          </cell>
          <cell r="F11124" t="str">
            <v>6400.07</v>
          </cell>
          <cell r="G11124" t="str">
            <v>Repairs &amp; Maintenance Radio Communication</v>
          </cell>
          <cell r="H11124">
            <v>5000</v>
          </cell>
          <cell r="I11124">
            <v>0</v>
          </cell>
          <cell r="J11124">
            <v>5000</v>
          </cell>
          <cell r="K11124">
            <v>0</v>
          </cell>
          <cell r="L11124">
            <v>0</v>
          </cell>
          <cell r="M11124">
            <v>0</v>
          </cell>
          <cell r="N11124">
            <v>5000</v>
          </cell>
          <cell r="O11124">
            <v>0</v>
          </cell>
        </row>
        <row r="11125">
          <cell r="A11125" t="str">
            <v>660.40.75.610-6400.10</v>
          </cell>
          <cell r="B11125" t="str">
            <v>660</v>
          </cell>
          <cell r="C11125" t="str">
            <v>40</v>
          </cell>
          <cell r="D11125" t="str">
            <v>75</v>
          </cell>
          <cell r="E11125" t="str">
            <v>610</v>
          </cell>
          <cell r="F11125" t="str">
            <v>6400.10</v>
          </cell>
          <cell r="G11125" t="str">
            <v>Repairs &amp; Maintenance Pavement</v>
          </cell>
          <cell r="H11125">
            <v>0</v>
          </cell>
          <cell r="I11125">
            <v>0</v>
          </cell>
          <cell r="J11125">
            <v>0</v>
          </cell>
          <cell r="K11125">
            <v>0</v>
          </cell>
          <cell r="L11125">
            <v>0</v>
          </cell>
          <cell r="M11125">
            <v>0</v>
          </cell>
          <cell r="N11125">
            <v>0</v>
          </cell>
          <cell r="O11125" t="str">
            <v>+++</v>
          </cell>
        </row>
        <row r="11126">
          <cell r="A11126" t="str">
            <v>660.40.75.610-6400.23</v>
          </cell>
          <cell r="B11126" t="str">
            <v>660</v>
          </cell>
          <cell r="C11126" t="str">
            <v>40</v>
          </cell>
          <cell r="D11126" t="str">
            <v>75</v>
          </cell>
          <cell r="E11126" t="str">
            <v>610</v>
          </cell>
          <cell r="F11126" t="str">
            <v>6400.23</v>
          </cell>
          <cell r="G11126" t="str">
            <v>Repairs &amp; Maintenance Bin Repair</v>
          </cell>
          <cell r="H11126">
            <v>50000</v>
          </cell>
          <cell r="I11126">
            <v>0</v>
          </cell>
          <cell r="J11126">
            <v>50000</v>
          </cell>
          <cell r="K11126">
            <v>0</v>
          </cell>
          <cell r="L11126">
            <v>0</v>
          </cell>
          <cell r="M11126">
            <v>19614.29</v>
          </cell>
          <cell r="N11126">
            <v>30385.71</v>
          </cell>
          <cell r="O11126">
            <v>0.39</v>
          </cell>
        </row>
        <row r="11127">
          <cell r="A11127" t="str">
            <v>660.40.75.610-6600.01</v>
          </cell>
          <cell r="B11127" t="str">
            <v>660</v>
          </cell>
          <cell r="C11127" t="str">
            <v>40</v>
          </cell>
          <cell r="D11127" t="str">
            <v>75</v>
          </cell>
          <cell r="E11127" t="str">
            <v>610</v>
          </cell>
          <cell r="F11127" t="str">
            <v>6600.01</v>
          </cell>
          <cell r="G11127" t="str">
            <v>Administrative Expenses Meetings</v>
          </cell>
          <cell r="H11127">
            <v>0</v>
          </cell>
          <cell r="I11127">
            <v>0</v>
          </cell>
          <cell r="J11127">
            <v>0</v>
          </cell>
          <cell r="K11127">
            <v>0</v>
          </cell>
          <cell r="L11127">
            <v>0</v>
          </cell>
          <cell r="M11127">
            <v>0</v>
          </cell>
          <cell r="N11127">
            <v>0</v>
          </cell>
          <cell r="O11127" t="str">
            <v>+++</v>
          </cell>
        </row>
        <row r="11128">
          <cell r="A11128" t="str">
            <v>660.40.75.610-6600.03</v>
          </cell>
          <cell r="B11128" t="str">
            <v>660</v>
          </cell>
          <cell r="C11128" t="str">
            <v>40</v>
          </cell>
          <cell r="D11128" t="str">
            <v>75</v>
          </cell>
          <cell r="E11128" t="str">
            <v>610</v>
          </cell>
          <cell r="F11128" t="str">
            <v>6600.03</v>
          </cell>
          <cell r="G11128" t="str">
            <v>Administrative Expenses Mileage Reimbursement</v>
          </cell>
          <cell r="H11128">
            <v>0</v>
          </cell>
          <cell r="I11128">
            <v>0</v>
          </cell>
          <cell r="J11128">
            <v>0</v>
          </cell>
          <cell r="K11128">
            <v>0</v>
          </cell>
          <cell r="L11128">
            <v>0</v>
          </cell>
          <cell r="M11128">
            <v>0</v>
          </cell>
          <cell r="N11128">
            <v>0</v>
          </cell>
          <cell r="O11128" t="str">
            <v>+++</v>
          </cell>
        </row>
        <row r="11129">
          <cell r="A11129" t="str">
            <v>660.40.75.610-6600.04</v>
          </cell>
          <cell r="B11129" t="str">
            <v>660</v>
          </cell>
          <cell r="C11129" t="str">
            <v>40</v>
          </cell>
          <cell r="D11129" t="str">
            <v>75</v>
          </cell>
          <cell r="E11129" t="str">
            <v>610</v>
          </cell>
          <cell r="F11129" t="str">
            <v>6600.04</v>
          </cell>
          <cell r="G11129" t="str">
            <v>Administrative Expenses Training/Conferences</v>
          </cell>
          <cell r="H11129">
            <v>1000</v>
          </cell>
          <cell r="I11129">
            <v>0</v>
          </cell>
          <cell r="J11129">
            <v>1000</v>
          </cell>
          <cell r="K11129">
            <v>0</v>
          </cell>
          <cell r="L11129">
            <v>0</v>
          </cell>
          <cell r="M11129">
            <v>107</v>
          </cell>
          <cell r="N11129">
            <v>893</v>
          </cell>
          <cell r="O11129">
            <v>0.11</v>
          </cell>
        </row>
        <row r="11130">
          <cell r="A11130" t="str">
            <v>660.40.75.610-6600.07</v>
          </cell>
          <cell r="B11130" t="str">
            <v>660</v>
          </cell>
          <cell r="C11130" t="str">
            <v>40</v>
          </cell>
          <cell r="D11130" t="str">
            <v>75</v>
          </cell>
          <cell r="E11130" t="str">
            <v>610</v>
          </cell>
          <cell r="F11130" t="str">
            <v>6600.07</v>
          </cell>
          <cell r="G11130" t="str">
            <v>Administrative Expenses Employee Recruitment</v>
          </cell>
          <cell r="H11130">
            <v>0</v>
          </cell>
          <cell r="I11130">
            <v>0</v>
          </cell>
          <cell r="J11130">
            <v>0</v>
          </cell>
          <cell r="K11130">
            <v>0</v>
          </cell>
          <cell r="L11130">
            <v>0</v>
          </cell>
          <cell r="M11130">
            <v>0</v>
          </cell>
          <cell r="N11130">
            <v>0</v>
          </cell>
          <cell r="O11130" t="str">
            <v>+++</v>
          </cell>
        </row>
        <row r="11131">
          <cell r="A11131" t="str">
            <v>660.40.75.620-5000.01</v>
          </cell>
          <cell r="B11131" t="str">
            <v>660</v>
          </cell>
          <cell r="C11131" t="str">
            <v>40</v>
          </cell>
          <cell r="D11131" t="str">
            <v>75</v>
          </cell>
          <cell r="E11131" t="str">
            <v>620</v>
          </cell>
          <cell r="F11131" t="str">
            <v>5000.01</v>
          </cell>
          <cell r="G11131" t="str">
            <v>Salaries Regular</v>
          </cell>
          <cell r="H11131">
            <v>1160749</v>
          </cell>
          <cell r="I11131">
            <v>0</v>
          </cell>
          <cell r="J11131">
            <v>1160749</v>
          </cell>
          <cell r="K11131">
            <v>0</v>
          </cell>
          <cell r="L11131">
            <v>0</v>
          </cell>
          <cell r="M11131">
            <v>316842.96999999997</v>
          </cell>
          <cell r="N11131">
            <v>843906.03</v>
          </cell>
          <cell r="O11131">
            <v>0.27</v>
          </cell>
        </row>
        <row r="11132">
          <cell r="A11132" t="str">
            <v>660.40.75.620-5000.02</v>
          </cell>
          <cell r="B11132" t="str">
            <v>660</v>
          </cell>
          <cell r="C11132" t="str">
            <v>40</v>
          </cell>
          <cell r="D11132" t="str">
            <v>75</v>
          </cell>
          <cell r="E11132" t="str">
            <v>620</v>
          </cell>
          <cell r="F11132" t="str">
            <v>5000.02</v>
          </cell>
          <cell r="G11132" t="str">
            <v>Salaries Part Time</v>
          </cell>
          <cell r="H11132">
            <v>5000</v>
          </cell>
          <cell r="I11132">
            <v>0</v>
          </cell>
          <cell r="J11132">
            <v>5000</v>
          </cell>
          <cell r="K11132">
            <v>0</v>
          </cell>
          <cell r="L11132">
            <v>0</v>
          </cell>
          <cell r="M11132">
            <v>0</v>
          </cell>
          <cell r="N11132">
            <v>5000</v>
          </cell>
          <cell r="O11132">
            <v>0</v>
          </cell>
        </row>
        <row r="11133">
          <cell r="A11133" t="str">
            <v>660.40.75.620-5000.03</v>
          </cell>
          <cell r="B11133" t="str">
            <v>660</v>
          </cell>
          <cell r="C11133" t="str">
            <v>40</v>
          </cell>
          <cell r="D11133" t="str">
            <v>75</v>
          </cell>
          <cell r="E11133" t="str">
            <v>620</v>
          </cell>
          <cell r="F11133" t="str">
            <v>5000.03</v>
          </cell>
          <cell r="G11133" t="str">
            <v>Salaries Overtime</v>
          </cell>
          <cell r="H11133">
            <v>41200</v>
          </cell>
          <cell r="I11133">
            <v>0</v>
          </cell>
          <cell r="J11133">
            <v>41200</v>
          </cell>
          <cell r="K11133">
            <v>0</v>
          </cell>
          <cell r="L11133">
            <v>0</v>
          </cell>
          <cell r="M11133">
            <v>14117.89</v>
          </cell>
          <cell r="N11133">
            <v>27082.11</v>
          </cell>
          <cell r="O11133">
            <v>0.34</v>
          </cell>
        </row>
        <row r="11134">
          <cell r="A11134" t="str">
            <v>660.40.75.620-5000.04</v>
          </cell>
          <cell r="B11134" t="str">
            <v>660</v>
          </cell>
          <cell r="C11134" t="str">
            <v>40</v>
          </cell>
          <cell r="D11134" t="str">
            <v>75</v>
          </cell>
          <cell r="E11134" t="str">
            <v>620</v>
          </cell>
          <cell r="F11134" t="str">
            <v>5000.04</v>
          </cell>
          <cell r="G11134" t="str">
            <v>Salaries Holiday Pay</v>
          </cell>
          <cell r="H11134">
            <v>34000</v>
          </cell>
          <cell r="I11134">
            <v>0</v>
          </cell>
          <cell r="J11134">
            <v>34000</v>
          </cell>
          <cell r="K11134">
            <v>0</v>
          </cell>
          <cell r="L11134">
            <v>0</v>
          </cell>
          <cell r="M11134">
            <v>0</v>
          </cell>
          <cell r="N11134">
            <v>34000</v>
          </cell>
          <cell r="O11134">
            <v>0</v>
          </cell>
        </row>
        <row r="11135">
          <cell r="A11135" t="str">
            <v>660.40.75.620-5000.06</v>
          </cell>
          <cell r="B11135" t="str">
            <v>660</v>
          </cell>
          <cell r="C11135" t="str">
            <v>40</v>
          </cell>
          <cell r="D11135" t="str">
            <v>75</v>
          </cell>
          <cell r="E11135" t="str">
            <v>620</v>
          </cell>
          <cell r="F11135" t="str">
            <v>5000.06</v>
          </cell>
          <cell r="G11135" t="str">
            <v>Salaries Out of Class</v>
          </cell>
          <cell r="H11135">
            <v>500</v>
          </cell>
          <cell r="I11135">
            <v>0</v>
          </cell>
          <cell r="J11135">
            <v>500</v>
          </cell>
          <cell r="K11135">
            <v>0</v>
          </cell>
          <cell r="L11135">
            <v>0</v>
          </cell>
          <cell r="M11135">
            <v>0</v>
          </cell>
          <cell r="N11135">
            <v>500</v>
          </cell>
          <cell r="O11135">
            <v>0</v>
          </cell>
        </row>
        <row r="11136">
          <cell r="A11136" t="str">
            <v>660.40.75.620-5000.07</v>
          </cell>
          <cell r="B11136" t="str">
            <v>660</v>
          </cell>
          <cell r="C11136" t="str">
            <v>40</v>
          </cell>
          <cell r="D11136" t="str">
            <v>75</v>
          </cell>
          <cell r="E11136" t="str">
            <v>620</v>
          </cell>
          <cell r="F11136" t="str">
            <v>5000.07</v>
          </cell>
          <cell r="G11136" t="str">
            <v>Salaries Admin Leave Pay</v>
          </cell>
          <cell r="H11136">
            <v>0</v>
          </cell>
          <cell r="I11136">
            <v>0</v>
          </cell>
          <cell r="J11136">
            <v>0</v>
          </cell>
          <cell r="K11136">
            <v>0</v>
          </cell>
          <cell r="L11136">
            <v>0</v>
          </cell>
          <cell r="M11136">
            <v>0</v>
          </cell>
          <cell r="N11136">
            <v>0</v>
          </cell>
          <cell r="O11136" t="str">
            <v>+++</v>
          </cell>
        </row>
        <row r="11137">
          <cell r="A11137" t="str">
            <v>660.40.75.620-5000.08</v>
          </cell>
          <cell r="B11137" t="str">
            <v>660</v>
          </cell>
          <cell r="C11137" t="str">
            <v>40</v>
          </cell>
          <cell r="D11137" t="str">
            <v>75</v>
          </cell>
          <cell r="E11137" t="str">
            <v>620</v>
          </cell>
          <cell r="F11137" t="str">
            <v>5000.08</v>
          </cell>
          <cell r="G11137" t="str">
            <v>Salaries Longevity Pay</v>
          </cell>
          <cell r="H11137">
            <v>0</v>
          </cell>
          <cell r="I11137">
            <v>0</v>
          </cell>
          <cell r="J11137">
            <v>0</v>
          </cell>
          <cell r="K11137">
            <v>0</v>
          </cell>
          <cell r="L11137">
            <v>0</v>
          </cell>
          <cell r="M11137">
            <v>1141.8399999999999</v>
          </cell>
          <cell r="N11137">
            <v>-1141.8399999999999</v>
          </cell>
          <cell r="O11137" t="str">
            <v>+++</v>
          </cell>
        </row>
        <row r="11138">
          <cell r="A11138" t="str">
            <v>660.40.75.620-5000.10</v>
          </cell>
          <cell r="B11138" t="str">
            <v>660</v>
          </cell>
          <cell r="C11138" t="str">
            <v>40</v>
          </cell>
          <cell r="D11138" t="str">
            <v>75</v>
          </cell>
          <cell r="E11138" t="str">
            <v>620</v>
          </cell>
          <cell r="F11138" t="str">
            <v>5000.10</v>
          </cell>
          <cell r="G11138" t="str">
            <v>Salaries Furloughs</v>
          </cell>
          <cell r="H11138">
            <v>0</v>
          </cell>
          <cell r="I11138">
            <v>0</v>
          </cell>
          <cell r="J11138">
            <v>0</v>
          </cell>
          <cell r="K11138">
            <v>0</v>
          </cell>
          <cell r="L11138">
            <v>0</v>
          </cell>
          <cell r="M11138">
            <v>0</v>
          </cell>
          <cell r="N11138">
            <v>0</v>
          </cell>
          <cell r="O11138" t="str">
            <v>+++</v>
          </cell>
        </row>
        <row r="11139">
          <cell r="A11139" t="str">
            <v>660.40.75.620-5000.11</v>
          </cell>
          <cell r="B11139" t="str">
            <v>660</v>
          </cell>
          <cell r="C11139" t="str">
            <v>40</v>
          </cell>
          <cell r="D11139" t="str">
            <v>75</v>
          </cell>
          <cell r="E11139" t="str">
            <v>620</v>
          </cell>
          <cell r="F11139" t="str">
            <v>5000.11</v>
          </cell>
          <cell r="G11139" t="str">
            <v>Salaries Worker's Comp</v>
          </cell>
          <cell r="H11139">
            <v>0</v>
          </cell>
          <cell r="I11139">
            <v>0</v>
          </cell>
          <cell r="J11139">
            <v>0</v>
          </cell>
          <cell r="K11139">
            <v>0</v>
          </cell>
          <cell r="L11139">
            <v>0</v>
          </cell>
          <cell r="M11139">
            <v>31.37</v>
          </cell>
          <cell r="N11139">
            <v>-31.37</v>
          </cell>
          <cell r="O11139" t="str">
            <v>+++</v>
          </cell>
        </row>
        <row r="11140">
          <cell r="A11140" t="str">
            <v>660.40.75.620-5000.12</v>
          </cell>
          <cell r="B11140" t="str">
            <v>660</v>
          </cell>
          <cell r="C11140" t="str">
            <v>40</v>
          </cell>
          <cell r="D11140" t="str">
            <v>75</v>
          </cell>
          <cell r="E11140" t="str">
            <v>620</v>
          </cell>
          <cell r="F11140" t="str">
            <v>5000.12</v>
          </cell>
          <cell r="G11140" t="str">
            <v>Salaries Compensated Absences</v>
          </cell>
          <cell r="H11140">
            <v>0</v>
          </cell>
          <cell r="I11140">
            <v>0</v>
          </cell>
          <cell r="J11140">
            <v>0</v>
          </cell>
          <cell r="K11140">
            <v>0</v>
          </cell>
          <cell r="L11140">
            <v>0</v>
          </cell>
          <cell r="M11140">
            <v>0</v>
          </cell>
          <cell r="N11140">
            <v>0</v>
          </cell>
          <cell r="O11140" t="str">
            <v>+++</v>
          </cell>
        </row>
        <row r="11141">
          <cell r="A11141" t="str">
            <v>660.40.75.620-5000.99</v>
          </cell>
          <cell r="B11141" t="str">
            <v>660</v>
          </cell>
          <cell r="C11141" t="str">
            <v>40</v>
          </cell>
          <cell r="D11141" t="str">
            <v>75</v>
          </cell>
          <cell r="E11141" t="str">
            <v>620</v>
          </cell>
          <cell r="F11141" t="str">
            <v>5000.99</v>
          </cell>
          <cell r="G11141" t="str">
            <v>Salaries New Personnel Requests</v>
          </cell>
          <cell r="H11141">
            <v>0</v>
          </cell>
          <cell r="I11141">
            <v>0</v>
          </cell>
          <cell r="J11141">
            <v>0</v>
          </cell>
          <cell r="K11141">
            <v>0</v>
          </cell>
          <cell r="L11141">
            <v>0</v>
          </cell>
          <cell r="M11141">
            <v>0</v>
          </cell>
          <cell r="N11141">
            <v>0</v>
          </cell>
          <cell r="O11141" t="str">
            <v>+++</v>
          </cell>
        </row>
        <row r="11142">
          <cell r="A11142" t="str">
            <v>660.40.75.620-5100.00</v>
          </cell>
          <cell r="B11142" t="str">
            <v>660</v>
          </cell>
          <cell r="C11142" t="str">
            <v>40</v>
          </cell>
          <cell r="D11142" t="str">
            <v>75</v>
          </cell>
          <cell r="E11142" t="str">
            <v>620</v>
          </cell>
          <cell r="F11142" t="str">
            <v>5100.00</v>
          </cell>
          <cell r="G11142" t="str">
            <v>Benefits PERS Pool Liability</v>
          </cell>
          <cell r="H11142">
            <v>0</v>
          </cell>
          <cell r="I11142">
            <v>0</v>
          </cell>
          <cell r="J11142">
            <v>0</v>
          </cell>
          <cell r="K11142">
            <v>0</v>
          </cell>
          <cell r="L11142">
            <v>0</v>
          </cell>
          <cell r="M11142">
            <v>56271.31</v>
          </cell>
          <cell r="N11142">
            <v>-56271.31</v>
          </cell>
          <cell r="O11142" t="str">
            <v>+++</v>
          </cell>
        </row>
        <row r="11143">
          <cell r="A11143" t="str">
            <v>660.40.75.620-5100.01</v>
          </cell>
          <cell r="B11143" t="str">
            <v>660</v>
          </cell>
          <cell r="C11143" t="str">
            <v>40</v>
          </cell>
          <cell r="D11143" t="str">
            <v>75</v>
          </cell>
          <cell r="E11143" t="str">
            <v>620</v>
          </cell>
          <cell r="F11143" t="str">
            <v>5100.01</v>
          </cell>
          <cell r="G11143" t="str">
            <v>Benefits Retirement</v>
          </cell>
          <cell r="H11143">
            <v>0</v>
          </cell>
          <cell r="I11143">
            <v>0</v>
          </cell>
          <cell r="J11143">
            <v>0</v>
          </cell>
          <cell r="K11143">
            <v>0</v>
          </cell>
          <cell r="L11143">
            <v>0</v>
          </cell>
          <cell r="M11143">
            <v>31631.91</v>
          </cell>
          <cell r="N11143">
            <v>-31631.91</v>
          </cell>
          <cell r="O11143" t="str">
            <v>+++</v>
          </cell>
        </row>
        <row r="11144">
          <cell r="A11144" t="str">
            <v>660.40.75.620-5100.02</v>
          </cell>
          <cell r="B11144" t="str">
            <v>660</v>
          </cell>
          <cell r="C11144" t="str">
            <v>40</v>
          </cell>
          <cell r="D11144" t="str">
            <v>75</v>
          </cell>
          <cell r="E11144" t="str">
            <v>620</v>
          </cell>
          <cell r="F11144" t="str">
            <v>5100.02</v>
          </cell>
          <cell r="G11144" t="str">
            <v>Benefits Health Insurance</v>
          </cell>
          <cell r="H11144">
            <v>0</v>
          </cell>
          <cell r="I11144">
            <v>0</v>
          </cell>
          <cell r="J11144">
            <v>0</v>
          </cell>
          <cell r="K11144">
            <v>0</v>
          </cell>
          <cell r="L11144">
            <v>0</v>
          </cell>
          <cell r="M11144">
            <v>67243.199999999997</v>
          </cell>
          <cell r="N11144">
            <v>-67243.199999999997</v>
          </cell>
          <cell r="O11144" t="str">
            <v>+++</v>
          </cell>
        </row>
        <row r="11145">
          <cell r="A11145" t="str">
            <v>660.40.75.620-5100.03</v>
          </cell>
          <cell r="B11145" t="str">
            <v>660</v>
          </cell>
          <cell r="C11145" t="str">
            <v>40</v>
          </cell>
          <cell r="D11145" t="str">
            <v>75</v>
          </cell>
          <cell r="E11145" t="str">
            <v>620</v>
          </cell>
          <cell r="F11145" t="str">
            <v>5100.03</v>
          </cell>
          <cell r="G11145" t="str">
            <v>Benefits Dental Insurance</v>
          </cell>
          <cell r="H11145">
            <v>0</v>
          </cell>
          <cell r="I11145">
            <v>0</v>
          </cell>
          <cell r="J11145">
            <v>0</v>
          </cell>
          <cell r="K11145">
            <v>0</v>
          </cell>
          <cell r="L11145">
            <v>0</v>
          </cell>
          <cell r="M11145">
            <v>4811.3100000000004</v>
          </cell>
          <cell r="N11145">
            <v>-4811.3100000000004</v>
          </cell>
          <cell r="O11145" t="str">
            <v>+++</v>
          </cell>
        </row>
        <row r="11146">
          <cell r="A11146" t="str">
            <v>660.40.75.620-5100.04</v>
          </cell>
          <cell r="B11146" t="str">
            <v>660</v>
          </cell>
          <cell r="C11146" t="str">
            <v>40</v>
          </cell>
          <cell r="D11146" t="str">
            <v>75</v>
          </cell>
          <cell r="E11146" t="str">
            <v>620</v>
          </cell>
          <cell r="F11146" t="str">
            <v>5100.04</v>
          </cell>
          <cell r="G11146" t="str">
            <v>Benefits Vision Insurance</v>
          </cell>
          <cell r="H11146">
            <v>0</v>
          </cell>
          <cell r="I11146">
            <v>0</v>
          </cell>
          <cell r="J11146">
            <v>0</v>
          </cell>
          <cell r="K11146">
            <v>0</v>
          </cell>
          <cell r="L11146">
            <v>0</v>
          </cell>
          <cell r="M11146">
            <v>845.96</v>
          </cell>
          <cell r="N11146">
            <v>-845.96</v>
          </cell>
          <cell r="O11146" t="str">
            <v>+++</v>
          </cell>
        </row>
        <row r="11147">
          <cell r="A11147" t="str">
            <v>660.40.75.620-5100.05</v>
          </cell>
          <cell r="B11147" t="str">
            <v>660</v>
          </cell>
          <cell r="C11147" t="str">
            <v>40</v>
          </cell>
          <cell r="D11147" t="str">
            <v>75</v>
          </cell>
          <cell r="E11147" t="str">
            <v>620</v>
          </cell>
          <cell r="F11147" t="str">
            <v>5100.05</v>
          </cell>
          <cell r="G11147" t="str">
            <v>Benefits Life Insurance</v>
          </cell>
          <cell r="H11147">
            <v>0</v>
          </cell>
          <cell r="I11147">
            <v>0</v>
          </cell>
          <cell r="J11147">
            <v>0</v>
          </cell>
          <cell r="K11147">
            <v>0</v>
          </cell>
          <cell r="L11147">
            <v>0</v>
          </cell>
          <cell r="M11147">
            <v>442.62</v>
          </cell>
          <cell r="N11147">
            <v>-442.62</v>
          </cell>
          <cell r="O11147" t="str">
            <v>+++</v>
          </cell>
        </row>
        <row r="11148">
          <cell r="A11148" t="str">
            <v>660.40.75.620-5100.06</v>
          </cell>
          <cell r="B11148" t="str">
            <v>660</v>
          </cell>
          <cell r="C11148" t="str">
            <v>40</v>
          </cell>
          <cell r="D11148" t="str">
            <v>75</v>
          </cell>
          <cell r="E11148" t="str">
            <v>620</v>
          </cell>
          <cell r="F11148" t="str">
            <v>5100.06</v>
          </cell>
          <cell r="G11148" t="str">
            <v>Benefits Worker's Comp</v>
          </cell>
          <cell r="H11148">
            <v>43200</v>
          </cell>
          <cell r="I11148">
            <v>0</v>
          </cell>
          <cell r="J11148">
            <v>43200</v>
          </cell>
          <cell r="K11148">
            <v>0</v>
          </cell>
          <cell r="L11148">
            <v>0</v>
          </cell>
          <cell r="M11148">
            <v>-235.15</v>
          </cell>
          <cell r="N11148">
            <v>43435.15</v>
          </cell>
          <cell r="O11148">
            <v>-0.01</v>
          </cell>
        </row>
        <row r="11149">
          <cell r="A11149" t="str">
            <v>660.40.75.620-5100.07</v>
          </cell>
          <cell r="B11149" t="str">
            <v>660</v>
          </cell>
          <cell r="C11149" t="str">
            <v>40</v>
          </cell>
          <cell r="D11149" t="str">
            <v>75</v>
          </cell>
          <cell r="E11149" t="str">
            <v>620</v>
          </cell>
          <cell r="F11149" t="str">
            <v>5100.07</v>
          </cell>
          <cell r="G11149" t="str">
            <v>Benefits Long Term Disability</v>
          </cell>
          <cell r="H11149">
            <v>0</v>
          </cell>
          <cell r="I11149">
            <v>0</v>
          </cell>
          <cell r="J11149">
            <v>0</v>
          </cell>
          <cell r="K11149">
            <v>0</v>
          </cell>
          <cell r="L11149">
            <v>0</v>
          </cell>
          <cell r="M11149">
            <v>1282.76</v>
          </cell>
          <cell r="N11149">
            <v>-1282.76</v>
          </cell>
          <cell r="O11149" t="str">
            <v>+++</v>
          </cell>
        </row>
        <row r="11150">
          <cell r="A11150" t="str">
            <v>660.40.75.620-5100.08</v>
          </cell>
          <cell r="B11150" t="str">
            <v>660</v>
          </cell>
          <cell r="C11150" t="str">
            <v>40</v>
          </cell>
          <cell r="D11150" t="str">
            <v>75</v>
          </cell>
          <cell r="E11150" t="str">
            <v>620</v>
          </cell>
          <cell r="F11150" t="str">
            <v>5100.08</v>
          </cell>
          <cell r="G11150" t="str">
            <v>Benefits Deferred Compensation</v>
          </cell>
          <cell r="H11150">
            <v>0</v>
          </cell>
          <cell r="I11150">
            <v>0</v>
          </cell>
          <cell r="J11150">
            <v>0</v>
          </cell>
          <cell r="K11150">
            <v>0</v>
          </cell>
          <cell r="L11150">
            <v>0</v>
          </cell>
          <cell r="M11150">
            <v>14785.8</v>
          </cell>
          <cell r="N11150">
            <v>-14785.8</v>
          </cell>
          <cell r="O11150" t="str">
            <v>+++</v>
          </cell>
        </row>
        <row r="11151">
          <cell r="A11151" t="str">
            <v>660.40.75.620-5100.09</v>
          </cell>
          <cell r="B11151" t="str">
            <v>660</v>
          </cell>
          <cell r="C11151" t="str">
            <v>40</v>
          </cell>
          <cell r="D11151" t="str">
            <v>75</v>
          </cell>
          <cell r="E11151" t="str">
            <v>620</v>
          </cell>
          <cell r="F11151" t="str">
            <v>5100.09</v>
          </cell>
          <cell r="G11151" t="str">
            <v>Benefits Unemployment Insurance</v>
          </cell>
          <cell r="H11151">
            <v>0</v>
          </cell>
          <cell r="I11151">
            <v>0</v>
          </cell>
          <cell r="J11151">
            <v>0</v>
          </cell>
          <cell r="K11151">
            <v>0</v>
          </cell>
          <cell r="L11151">
            <v>0</v>
          </cell>
          <cell r="M11151">
            <v>2545</v>
          </cell>
          <cell r="N11151">
            <v>-2545</v>
          </cell>
          <cell r="O11151" t="str">
            <v>+++</v>
          </cell>
        </row>
        <row r="11152">
          <cell r="A11152" t="str">
            <v>660.40.75.620-5100.10</v>
          </cell>
          <cell r="B11152" t="str">
            <v>660</v>
          </cell>
          <cell r="C11152" t="str">
            <v>40</v>
          </cell>
          <cell r="D11152" t="str">
            <v>75</v>
          </cell>
          <cell r="E11152" t="str">
            <v>620</v>
          </cell>
          <cell r="F11152" t="str">
            <v>5100.10</v>
          </cell>
          <cell r="G11152" t="str">
            <v>Benefits Uniform Allowance</v>
          </cell>
          <cell r="H11152">
            <v>300</v>
          </cell>
          <cell r="I11152">
            <v>0</v>
          </cell>
          <cell r="J11152">
            <v>300</v>
          </cell>
          <cell r="K11152">
            <v>0</v>
          </cell>
          <cell r="L11152">
            <v>0</v>
          </cell>
          <cell r="M11152">
            <v>250</v>
          </cell>
          <cell r="N11152">
            <v>50</v>
          </cell>
          <cell r="O11152">
            <v>0.83</v>
          </cell>
        </row>
        <row r="11153">
          <cell r="A11153" t="str">
            <v>660.40.75.620-5100.11</v>
          </cell>
          <cell r="B11153" t="str">
            <v>660</v>
          </cell>
          <cell r="C11153" t="str">
            <v>40</v>
          </cell>
          <cell r="D11153" t="str">
            <v>75</v>
          </cell>
          <cell r="E11153" t="str">
            <v>620</v>
          </cell>
          <cell r="F11153" t="str">
            <v>5100.11</v>
          </cell>
          <cell r="G11153" t="str">
            <v>Benefits Medicare</v>
          </cell>
          <cell r="H11153">
            <v>0</v>
          </cell>
          <cell r="I11153">
            <v>0</v>
          </cell>
          <cell r="J11153">
            <v>0</v>
          </cell>
          <cell r="K11153">
            <v>0</v>
          </cell>
          <cell r="L11153">
            <v>0</v>
          </cell>
          <cell r="M11153">
            <v>5044.01</v>
          </cell>
          <cell r="N11153">
            <v>-5044.01</v>
          </cell>
          <cell r="O11153" t="str">
            <v>+++</v>
          </cell>
        </row>
        <row r="11154">
          <cell r="A11154" t="str">
            <v>660.40.75.620-5100.12</v>
          </cell>
          <cell r="B11154" t="str">
            <v>660</v>
          </cell>
          <cell r="C11154" t="str">
            <v>40</v>
          </cell>
          <cell r="D11154" t="str">
            <v>75</v>
          </cell>
          <cell r="E11154" t="str">
            <v>620</v>
          </cell>
          <cell r="F11154" t="str">
            <v>5100.12</v>
          </cell>
          <cell r="G11154" t="str">
            <v>Benefits Annual Physical Exam</v>
          </cell>
          <cell r="H11154">
            <v>0</v>
          </cell>
          <cell r="I11154">
            <v>0</v>
          </cell>
          <cell r="J11154">
            <v>0</v>
          </cell>
          <cell r="K11154">
            <v>0</v>
          </cell>
          <cell r="L11154">
            <v>0</v>
          </cell>
          <cell r="M11154">
            <v>0</v>
          </cell>
          <cell r="N11154">
            <v>0</v>
          </cell>
          <cell r="O11154" t="str">
            <v>+++</v>
          </cell>
        </row>
        <row r="11155">
          <cell r="A11155" t="str">
            <v>660.40.75.620-5100.15</v>
          </cell>
          <cell r="B11155" t="str">
            <v>660</v>
          </cell>
          <cell r="C11155" t="str">
            <v>40</v>
          </cell>
          <cell r="D11155" t="str">
            <v>75</v>
          </cell>
          <cell r="E11155" t="str">
            <v>620</v>
          </cell>
          <cell r="F11155" t="str">
            <v>5100.15</v>
          </cell>
          <cell r="G11155" t="str">
            <v>Benefits Cell Phone Allowance</v>
          </cell>
          <cell r="H11155">
            <v>0</v>
          </cell>
          <cell r="I11155">
            <v>0</v>
          </cell>
          <cell r="J11155">
            <v>0</v>
          </cell>
          <cell r="K11155">
            <v>0</v>
          </cell>
          <cell r="L11155">
            <v>0</v>
          </cell>
          <cell r="M11155">
            <v>0</v>
          </cell>
          <cell r="N11155">
            <v>0</v>
          </cell>
          <cell r="O11155" t="str">
            <v>+++</v>
          </cell>
        </row>
        <row r="11156">
          <cell r="A11156" t="str">
            <v>660.40.75.620-5100.17</v>
          </cell>
          <cell r="B11156" t="str">
            <v>660</v>
          </cell>
          <cell r="C11156" t="str">
            <v>40</v>
          </cell>
          <cell r="D11156" t="str">
            <v>75</v>
          </cell>
          <cell r="E11156" t="str">
            <v>620</v>
          </cell>
          <cell r="F11156" t="str">
            <v>5100.17</v>
          </cell>
          <cell r="G11156" t="str">
            <v>Benefits Other Post Employment Benefits</v>
          </cell>
          <cell r="H11156">
            <v>0</v>
          </cell>
          <cell r="I11156">
            <v>0</v>
          </cell>
          <cell r="J11156">
            <v>0</v>
          </cell>
          <cell r="K11156">
            <v>0</v>
          </cell>
          <cell r="L11156">
            <v>0</v>
          </cell>
          <cell r="M11156">
            <v>0</v>
          </cell>
          <cell r="N11156">
            <v>0</v>
          </cell>
          <cell r="O11156" t="str">
            <v>+++</v>
          </cell>
        </row>
        <row r="11157">
          <cell r="A11157" t="str">
            <v>660.40.75.620-6000.09</v>
          </cell>
          <cell r="B11157" t="str">
            <v>660</v>
          </cell>
          <cell r="C11157" t="str">
            <v>40</v>
          </cell>
          <cell r="D11157" t="str">
            <v>75</v>
          </cell>
          <cell r="E11157" t="str">
            <v>620</v>
          </cell>
          <cell r="F11157" t="str">
            <v>6000.09</v>
          </cell>
          <cell r="G11157" t="str">
            <v>Professional Services Uniform</v>
          </cell>
          <cell r="H11157">
            <v>4000</v>
          </cell>
          <cell r="I11157">
            <v>0</v>
          </cell>
          <cell r="J11157">
            <v>4000</v>
          </cell>
          <cell r="K11157">
            <v>0</v>
          </cell>
          <cell r="L11157">
            <v>0</v>
          </cell>
          <cell r="M11157">
            <v>778.85</v>
          </cell>
          <cell r="N11157">
            <v>3221.15</v>
          </cell>
          <cell r="O11157">
            <v>0.19</v>
          </cell>
        </row>
        <row r="11158">
          <cell r="A11158" t="str">
            <v>660.40.75.620-6000.12</v>
          </cell>
          <cell r="B11158" t="str">
            <v>660</v>
          </cell>
          <cell r="C11158" t="str">
            <v>40</v>
          </cell>
          <cell r="D11158" t="str">
            <v>75</v>
          </cell>
          <cell r="E11158" t="str">
            <v>620</v>
          </cell>
          <cell r="F11158" t="str">
            <v>6000.12</v>
          </cell>
          <cell r="G11158" t="str">
            <v>Professional Services Contract Services</v>
          </cell>
          <cell r="H11158">
            <v>0</v>
          </cell>
          <cell r="I11158">
            <v>0</v>
          </cell>
          <cell r="J11158">
            <v>0</v>
          </cell>
          <cell r="K11158">
            <v>0</v>
          </cell>
          <cell r="L11158">
            <v>0</v>
          </cell>
          <cell r="M11158">
            <v>0</v>
          </cell>
          <cell r="N11158">
            <v>0</v>
          </cell>
          <cell r="O11158" t="str">
            <v>+++</v>
          </cell>
        </row>
        <row r="11159">
          <cell r="A11159" t="str">
            <v>660.40.75.620-6200.02</v>
          </cell>
          <cell r="B11159" t="str">
            <v>660</v>
          </cell>
          <cell r="C11159" t="str">
            <v>40</v>
          </cell>
          <cell r="D11159" t="str">
            <v>75</v>
          </cell>
          <cell r="E11159" t="str">
            <v>620</v>
          </cell>
          <cell r="F11159" t="str">
            <v>6200.02</v>
          </cell>
          <cell r="G11159" t="str">
            <v>Supplies Special Department</v>
          </cell>
          <cell r="H11159">
            <v>10000</v>
          </cell>
          <cell r="I11159">
            <v>0</v>
          </cell>
          <cell r="J11159">
            <v>10000</v>
          </cell>
          <cell r="K11159">
            <v>0</v>
          </cell>
          <cell r="L11159">
            <v>0</v>
          </cell>
          <cell r="M11159">
            <v>1598.75</v>
          </cell>
          <cell r="N11159">
            <v>8401.25</v>
          </cell>
          <cell r="O11159">
            <v>0.16</v>
          </cell>
        </row>
        <row r="11160">
          <cell r="A11160" t="str">
            <v>660.40.75.620-6200.05</v>
          </cell>
          <cell r="B11160" t="str">
            <v>660</v>
          </cell>
          <cell r="C11160" t="str">
            <v>40</v>
          </cell>
          <cell r="D11160" t="str">
            <v>75</v>
          </cell>
          <cell r="E11160" t="str">
            <v>620</v>
          </cell>
          <cell r="F11160" t="str">
            <v>6200.05</v>
          </cell>
          <cell r="G11160" t="str">
            <v>Supplies Gasoline</v>
          </cell>
          <cell r="H11160">
            <v>163000</v>
          </cell>
          <cell r="I11160">
            <v>0</v>
          </cell>
          <cell r="J11160">
            <v>163000</v>
          </cell>
          <cell r="K11160">
            <v>0</v>
          </cell>
          <cell r="L11160">
            <v>0</v>
          </cell>
          <cell r="M11160">
            <v>0</v>
          </cell>
          <cell r="N11160">
            <v>163000</v>
          </cell>
          <cell r="O11160">
            <v>0</v>
          </cell>
        </row>
        <row r="11161">
          <cell r="A11161" t="str">
            <v>660.40.75.620-6200.06</v>
          </cell>
          <cell r="B11161" t="str">
            <v>660</v>
          </cell>
          <cell r="C11161" t="str">
            <v>40</v>
          </cell>
          <cell r="D11161" t="str">
            <v>75</v>
          </cell>
          <cell r="E11161" t="str">
            <v>620</v>
          </cell>
          <cell r="F11161" t="str">
            <v>6200.06</v>
          </cell>
          <cell r="G11161" t="str">
            <v>Supplies Propane</v>
          </cell>
          <cell r="H11161">
            <v>0</v>
          </cell>
          <cell r="I11161">
            <v>0</v>
          </cell>
          <cell r="J11161">
            <v>0</v>
          </cell>
          <cell r="K11161">
            <v>0</v>
          </cell>
          <cell r="L11161">
            <v>0</v>
          </cell>
          <cell r="M11161">
            <v>0</v>
          </cell>
          <cell r="N11161">
            <v>0</v>
          </cell>
          <cell r="O11161" t="str">
            <v>+++</v>
          </cell>
        </row>
        <row r="11162">
          <cell r="A11162" t="str">
            <v>660.40.75.620-6200.12</v>
          </cell>
          <cell r="B11162" t="str">
            <v>660</v>
          </cell>
          <cell r="C11162" t="str">
            <v>40</v>
          </cell>
          <cell r="D11162" t="str">
            <v>75</v>
          </cell>
          <cell r="E11162" t="str">
            <v>620</v>
          </cell>
          <cell r="F11162" t="str">
            <v>6200.12</v>
          </cell>
          <cell r="G11162" t="str">
            <v>Supplies CNG</v>
          </cell>
          <cell r="H11162">
            <v>80000</v>
          </cell>
          <cell r="I11162">
            <v>0</v>
          </cell>
          <cell r="J11162">
            <v>80000</v>
          </cell>
          <cell r="K11162">
            <v>0</v>
          </cell>
          <cell r="L11162">
            <v>0</v>
          </cell>
          <cell r="M11162">
            <v>395.73</v>
          </cell>
          <cell r="N11162">
            <v>79604.27</v>
          </cell>
          <cell r="O11162">
            <v>0</v>
          </cell>
        </row>
        <row r="11163">
          <cell r="A11163" t="str">
            <v>660.40.75.620-6280.02</v>
          </cell>
          <cell r="B11163" t="str">
            <v>660</v>
          </cell>
          <cell r="C11163" t="str">
            <v>40</v>
          </cell>
          <cell r="D11163" t="str">
            <v>75</v>
          </cell>
          <cell r="E11163" t="str">
            <v>620</v>
          </cell>
          <cell r="F11163" t="str">
            <v>6280.02</v>
          </cell>
          <cell r="G11163" t="str">
            <v>Supplies-Public Works Pavement Repair</v>
          </cell>
          <cell r="H11163">
            <v>0</v>
          </cell>
          <cell r="I11163">
            <v>0</v>
          </cell>
          <cell r="J11163">
            <v>0</v>
          </cell>
          <cell r="K11163">
            <v>0</v>
          </cell>
          <cell r="L11163">
            <v>0</v>
          </cell>
          <cell r="M11163">
            <v>0</v>
          </cell>
          <cell r="N11163">
            <v>0</v>
          </cell>
          <cell r="O11163" t="str">
            <v>+++</v>
          </cell>
        </row>
        <row r="11164">
          <cell r="A11164" t="str">
            <v>660.40.75.620-6280.14</v>
          </cell>
          <cell r="B11164" t="str">
            <v>660</v>
          </cell>
          <cell r="C11164" t="str">
            <v>40</v>
          </cell>
          <cell r="D11164" t="str">
            <v>75</v>
          </cell>
          <cell r="E11164" t="str">
            <v>620</v>
          </cell>
          <cell r="F11164" t="str">
            <v>6280.14</v>
          </cell>
          <cell r="G11164" t="str">
            <v>Supplies-Public Works Protective Clothing</v>
          </cell>
          <cell r="H11164">
            <v>4500</v>
          </cell>
          <cell r="I11164">
            <v>0</v>
          </cell>
          <cell r="J11164">
            <v>4500</v>
          </cell>
          <cell r="K11164">
            <v>0</v>
          </cell>
          <cell r="L11164">
            <v>0</v>
          </cell>
          <cell r="M11164">
            <v>78.59</v>
          </cell>
          <cell r="N11164">
            <v>4421.41</v>
          </cell>
          <cell r="O11164">
            <v>0.02</v>
          </cell>
        </row>
        <row r="11165">
          <cell r="A11165" t="str">
            <v>660.40.75.620-6280.19</v>
          </cell>
          <cell r="B11165" t="str">
            <v>660</v>
          </cell>
          <cell r="C11165" t="str">
            <v>40</v>
          </cell>
          <cell r="D11165" t="str">
            <v>75</v>
          </cell>
          <cell r="E11165" t="str">
            <v>620</v>
          </cell>
          <cell r="F11165" t="str">
            <v>6280.19</v>
          </cell>
          <cell r="G11165" t="str">
            <v>Supplies-Public Works Specialty Maintenance Tools</v>
          </cell>
          <cell r="H11165">
            <v>1500</v>
          </cell>
          <cell r="I11165">
            <v>0</v>
          </cell>
          <cell r="J11165">
            <v>1500</v>
          </cell>
          <cell r="K11165">
            <v>0</v>
          </cell>
          <cell r="L11165">
            <v>0</v>
          </cell>
          <cell r="M11165">
            <v>0</v>
          </cell>
          <cell r="N11165">
            <v>1500</v>
          </cell>
          <cell r="O11165">
            <v>0</v>
          </cell>
        </row>
        <row r="11166">
          <cell r="A11166" t="str">
            <v>660.40.75.620-6280.20</v>
          </cell>
          <cell r="B11166" t="str">
            <v>660</v>
          </cell>
          <cell r="C11166" t="str">
            <v>40</v>
          </cell>
          <cell r="D11166" t="str">
            <v>75</v>
          </cell>
          <cell r="E11166" t="str">
            <v>620</v>
          </cell>
          <cell r="F11166" t="str">
            <v>6280.20</v>
          </cell>
          <cell r="G11166" t="str">
            <v>Supplies-Public Works Bin Repair</v>
          </cell>
          <cell r="H11166">
            <v>5000</v>
          </cell>
          <cell r="I11166">
            <v>0</v>
          </cell>
          <cell r="J11166">
            <v>5000</v>
          </cell>
          <cell r="K11166">
            <v>0</v>
          </cell>
          <cell r="L11166">
            <v>0</v>
          </cell>
          <cell r="M11166">
            <v>0</v>
          </cell>
          <cell r="N11166">
            <v>5000</v>
          </cell>
          <cell r="O11166">
            <v>0</v>
          </cell>
        </row>
        <row r="11167">
          <cell r="A11167" t="str">
            <v>660.40.75.620-6280.25</v>
          </cell>
          <cell r="B11167" t="str">
            <v>660</v>
          </cell>
          <cell r="C11167" t="str">
            <v>40</v>
          </cell>
          <cell r="D11167" t="str">
            <v>75</v>
          </cell>
          <cell r="E11167" t="str">
            <v>620</v>
          </cell>
          <cell r="F11167" t="str">
            <v>6280.25</v>
          </cell>
          <cell r="G11167" t="str">
            <v>Supplies-Public Works Collection Containers</v>
          </cell>
          <cell r="H11167">
            <v>15000</v>
          </cell>
          <cell r="I11167">
            <v>0</v>
          </cell>
          <cell r="J11167">
            <v>15000</v>
          </cell>
          <cell r="K11167">
            <v>0</v>
          </cell>
          <cell r="L11167">
            <v>0</v>
          </cell>
          <cell r="M11167">
            <v>0</v>
          </cell>
          <cell r="N11167">
            <v>15000</v>
          </cell>
          <cell r="O11167">
            <v>0</v>
          </cell>
        </row>
        <row r="11168">
          <cell r="A11168" t="str">
            <v>660.40.75.620-6280.26</v>
          </cell>
          <cell r="B11168" t="str">
            <v>660</v>
          </cell>
          <cell r="C11168" t="str">
            <v>40</v>
          </cell>
          <cell r="D11168" t="str">
            <v>75</v>
          </cell>
          <cell r="E11168" t="str">
            <v>620</v>
          </cell>
          <cell r="F11168" t="str">
            <v>6280.26</v>
          </cell>
          <cell r="G11168" t="str">
            <v>Supplies-Public Works 3 Cart System Containers</v>
          </cell>
          <cell r="H11168">
            <v>500000</v>
          </cell>
          <cell r="I11168">
            <v>0</v>
          </cell>
          <cell r="J11168">
            <v>500000</v>
          </cell>
          <cell r="K11168">
            <v>0</v>
          </cell>
          <cell r="L11168">
            <v>71630.009999999995</v>
          </cell>
          <cell r="M11168">
            <v>33201.69</v>
          </cell>
          <cell r="N11168">
            <v>395168.3</v>
          </cell>
          <cell r="O11168">
            <v>0.21</v>
          </cell>
        </row>
        <row r="11169">
          <cell r="A11169" t="str">
            <v>660.40.75.620-6375.07</v>
          </cell>
          <cell r="B11169" t="str">
            <v>660</v>
          </cell>
          <cell r="C11169" t="str">
            <v>40</v>
          </cell>
          <cell r="D11169" t="str">
            <v>75</v>
          </cell>
          <cell r="E11169" t="str">
            <v>620</v>
          </cell>
          <cell r="F11169" t="str">
            <v>6375.07</v>
          </cell>
          <cell r="G11169" t="str">
            <v>Operating Fees Permit</v>
          </cell>
          <cell r="H11169">
            <v>0</v>
          </cell>
          <cell r="I11169">
            <v>0</v>
          </cell>
          <cell r="J11169">
            <v>0</v>
          </cell>
          <cell r="K11169">
            <v>0</v>
          </cell>
          <cell r="L11169">
            <v>0</v>
          </cell>
          <cell r="M11169">
            <v>0</v>
          </cell>
          <cell r="N11169">
            <v>0</v>
          </cell>
          <cell r="O11169" t="str">
            <v>+++</v>
          </cell>
        </row>
        <row r="11170">
          <cell r="A11170" t="str">
            <v>660.40.75.620-6375.09</v>
          </cell>
          <cell r="B11170" t="str">
            <v>660</v>
          </cell>
          <cell r="C11170" t="str">
            <v>40</v>
          </cell>
          <cell r="D11170" t="str">
            <v>75</v>
          </cell>
          <cell r="E11170" t="str">
            <v>620</v>
          </cell>
          <cell r="F11170" t="str">
            <v>6375.09</v>
          </cell>
          <cell r="G11170" t="str">
            <v>Operating Fees Dumping</v>
          </cell>
          <cell r="H11170">
            <v>1500000</v>
          </cell>
          <cell r="I11170">
            <v>0</v>
          </cell>
          <cell r="J11170">
            <v>1500000</v>
          </cell>
          <cell r="K11170">
            <v>0</v>
          </cell>
          <cell r="L11170">
            <v>0</v>
          </cell>
          <cell r="M11170">
            <v>0</v>
          </cell>
          <cell r="N11170">
            <v>1500000</v>
          </cell>
          <cell r="O11170">
            <v>0</v>
          </cell>
        </row>
        <row r="11171">
          <cell r="A11171" t="str">
            <v>660.40.75.620-6375.10</v>
          </cell>
          <cell r="B11171" t="str">
            <v>660</v>
          </cell>
          <cell r="C11171" t="str">
            <v>40</v>
          </cell>
          <cell r="D11171" t="str">
            <v>75</v>
          </cell>
          <cell r="E11171" t="str">
            <v>620</v>
          </cell>
          <cell r="F11171" t="str">
            <v>6375.10</v>
          </cell>
          <cell r="G11171" t="str">
            <v>Operating Fees Sludge Disposal</v>
          </cell>
          <cell r="H11171">
            <v>0</v>
          </cell>
          <cell r="I11171">
            <v>0</v>
          </cell>
          <cell r="J11171">
            <v>0</v>
          </cell>
          <cell r="K11171">
            <v>0</v>
          </cell>
          <cell r="L11171">
            <v>0</v>
          </cell>
          <cell r="M11171">
            <v>0</v>
          </cell>
          <cell r="N11171">
            <v>0</v>
          </cell>
          <cell r="O11171" t="str">
            <v>+++</v>
          </cell>
        </row>
        <row r="11172">
          <cell r="A11172" t="str">
            <v>660.40.75.620-6375.11</v>
          </cell>
          <cell r="B11172" t="str">
            <v>660</v>
          </cell>
          <cell r="C11172" t="str">
            <v>40</v>
          </cell>
          <cell r="D11172" t="str">
            <v>75</v>
          </cell>
          <cell r="E11172" t="str">
            <v>620</v>
          </cell>
          <cell r="F11172" t="str">
            <v>6375.11</v>
          </cell>
          <cell r="G11172" t="str">
            <v>Operating Fees Compost Tipping</v>
          </cell>
          <cell r="H11172">
            <v>350000</v>
          </cell>
          <cell r="I11172">
            <v>0</v>
          </cell>
          <cell r="J11172">
            <v>350000</v>
          </cell>
          <cell r="K11172">
            <v>0</v>
          </cell>
          <cell r="L11172">
            <v>0</v>
          </cell>
          <cell r="M11172">
            <v>26996.959999999999</v>
          </cell>
          <cell r="N11172">
            <v>323003.03999999998</v>
          </cell>
          <cell r="O11172">
            <v>0.08</v>
          </cell>
        </row>
        <row r="11173">
          <cell r="A11173" t="str">
            <v>660.40.75.620-6375.12</v>
          </cell>
          <cell r="B11173" t="str">
            <v>660</v>
          </cell>
          <cell r="C11173" t="str">
            <v>40</v>
          </cell>
          <cell r="D11173" t="str">
            <v>75</v>
          </cell>
          <cell r="E11173" t="str">
            <v>620</v>
          </cell>
          <cell r="F11173" t="str">
            <v>6375.12</v>
          </cell>
          <cell r="G11173" t="str">
            <v>Operating Fees Curbside Recycling</v>
          </cell>
          <cell r="H11173">
            <v>200000</v>
          </cell>
          <cell r="I11173">
            <v>0</v>
          </cell>
          <cell r="J11173">
            <v>200000</v>
          </cell>
          <cell r="K11173">
            <v>0</v>
          </cell>
          <cell r="L11173">
            <v>0</v>
          </cell>
          <cell r="M11173">
            <v>0</v>
          </cell>
          <cell r="N11173">
            <v>200000</v>
          </cell>
          <cell r="O11173">
            <v>0</v>
          </cell>
        </row>
        <row r="11174">
          <cell r="A11174" t="str">
            <v>660.40.75.620-6375.14</v>
          </cell>
          <cell r="B11174" t="str">
            <v>660</v>
          </cell>
          <cell r="C11174" t="str">
            <v>40</v>
          </cell>
          <cell r="D11174" t="str">
            <v>75</v>
          </cell>
          <cell r="E11174" t="str">
            <v>620</v>
          </cell>
          <cell r="F11174" t="str">
            <v>6375.14</v>
          </cell>
          <cell r="G11174" t="str">
            <v>Operating Fees Wood Waste Tipping</v>
          </cell>
          <cell r="H11174">
            <v>0</v>
          </cell>
          <cell r="I11174">
            <v>0</v>
          </cell>
          <cell r="J11174">
            <v>0</v>
          </cell>
          <cell r="K11174">
            <v>0</v>
          </cell>
          <cell r="L11174">
            <v>0</v>
          </cell>
          <cell r="M11174">
            <v>0</v>
          </cell>
          <cell r="N11174">
            <v>0</v>
          </cell>
          <cell r="O11174" t="str">
            <v>+++</v>
          </cell>
        </row>
        <row r="11175">
          <cell r="A11175" t="str">
            <v>660.40.75.620-6375.15</v>
          </cell>
          <cell r="B11175" t="str">
            <v>660</v>
          </cell>
          <cell r="C11175" t="str">
            <v>40</v>
          </cell>
          <cell r="D11175" t="str">
            <v>75</v>
          </cell>
          <cell r="E11175" t="str">
            <v>620</v>
          </cell>
          <cell r="F11175" t="str">
            <v>6375.15</v>
          </cell>
          <cell r="G11175" t="str">
            <v>Operating Fees Concrete/Asphalt Tipping</v>
          </cell>
          <cell r="H11175">
            <v>0</v>
          </cell>
          <cell r="I11175">
            <v>0</v>
          </cell>
          <cell r="J11175">
            <v>0</v>
          </cell>
          <cell r="K11175">
            <v>0</v>
          </cell>
          <cell r="L11175">
            <v>0</v>
          </cell>
          <cell r="M11175">
            <v>0</v>
          </cell>
          <cell r="N11175">
            <v>0</v>
          </cell>
          <cell r="O11175" t="str">
            <v>+++</v>
          </cell>
        </row>
        <row r="11176">
          <cell r="A11176" t="str">
            <v>660.40.75.620-6375.16</v>
          </cell>
          <cell r="B11176" t="str">
            <v>660</v>
          </cell>
          <cell r="C11176" t="str">
            <v>40</v>
          </cell>
          <cell r="D11176" t="str">
            <v>75</v>
          </cell>
          <cell r="E11176" t="str">
            <v>620</v>
          </cell>
          <cell r="F11176" t="str">
            <v>6375.16</v>
          </cell>
          <cell r="G11176" t="str">
            <v>Operating Fees Universal Waste Recycling</v>
          </cell>
          <cell r="H11176">
            <v>40000</v>
          </cell>
          <cell r="I11176">
            <v>0</v>
          </cell>
          <cell r="J11176">
            <v>40000</v>
          </cell>
          <cell r="K11176">
            <v>0</v>
          </cell>
          <cell r="L11176">
            <v>0</v>
          </cell>
          <cell r="M11176">
            <v>4513.96</v>
          </cell>
          <cell r="N11176">
            <v>35486.04</v>
          </cell>
          <cell r="O11176">
            <v>0.11</v>
          </cell>
        </row>
        <row r="11177">
          <cell r="A11177" t="str">
            <v>660.40.75.620-6375.17</v>
          </cell>
          <cell r="B11177" t="str">
            <v>660</v>
          </cell>
          <cell r="C11177" t="str">
            <v>40</v>
          </cell>
          <cell r="D11177" t="str">
            <v>75</v>
          </cell>
          <cell r="E11177" t="str">
            <v>620</v>
          </cell>
          <cell r="F11177" t="str">
            <v>6375.17</v>
          </cell>
          <cell r="G11177" t="str">
            <v>Operating Fees Refrigerant Cylinders</v>
          </cell>
          <cell r="H11177">
            <v>0</v>
          </cell>
          <cell r="I11177">
            <v>0</v>
          </cell>
          <cell r="J11177">
            <v>0</v>
          </cell>
          <cell r="K11177">
            <v>0</v>
          </cell>
          <cell r="L11177">
            <v>0</v>
          </cell>
          <cell r="M11177">
            <v>0</v>
          </cell>
          <cell r="N11177">
            <v>0</v>
          </cell>
          <cell r="O11177" t="str">
            <v>+++</v>
          </cell>
        </row>
        <row r="11178">
          <cell r="A11178" t="str">
            <v>660.40.75.620-6375.18</v>
          </cell>
          <cell r="B11178" t="str">
            <v>660</v>
          </cell>
          <cell r="C11178" t="str">
            <v>40</v>
          </cell>
          <cell r="D11178" t="str">
            <v>75</v>
          </cell>
          <cell r="E11178" t="str">
            <v>620</v>
          </cell>
          <cell r="F11178" t="str">
            <v>6375.18</v>
          </cell>
          <cell r="G11178" t="str">
            <v>Operating Fees Used Oil Recycling</v>
          </cell>
          <cell r="H11178">
            <v>3000</v>
          </cell>
          <cell r="I11178">
            <v>0</v>
          </cell>
          <cell r="J11178">
            <v>3000</v>
          </cell>
          <cell r="K11178">
            <v>0</v>
          </cell>
          <cell r="L11178">
            <v>0</v>
          </cell>
          <cell r="M11178">
            <v>975</v>
          </cell>
          <cell r="N11178">
            <v>2025</v>
          </cell>
          <cell r="O11178">
            <v>0.33</v>
          </cell>
        </row>
        <row r="11179">
          <cell r="A11179" t="str">
            <v>660.40.75.620-6400.02</v>
          </cell>
          <cell r="B11179" t="str">
            <v>660</v>
          </cell>
          <cell r="C11179" t="str">
            <v>40</v>
          </cell>
          <cell r="D11179" t="str">
            <v>75</v>
          </cell>
          <cell r="E11179" t="str">
            <v>620</v>
          </cell>
          <cell r="F11179" t="str">
            <v>6400.02</v>
          </cell>
          <cell r="G11179" t="str">
            <v>Repairs &amp; Maintenance Minor Equipment/Other</v>
          </cell>
          <cell r="H11179">
            <v>20000</v>
          </cell>
          <cell r="I11179">
            <v>0</v>
          </cell>
          <cell r="J11179">
            <v>20000</v>
          </cell>
          <cell r="K11179">
            <v>0</v>
          </cell>
          <cell r="L11179">
            <v>0</v>
          </cell>
          <cell r="M11179">
            <v>0</v>
          </cell>
          <cell r="N11179">
            <v>20000</v>
          </cell>
          <cell r="O11179">
            <v>0</v>
          </cell>
        </row>
        <row r="11180">
          <cell r="A11180" t="str">
            <v>660.40.75.620-6400.05</v>
          </cell>
          <cell r="B11180" t="str">
            <v>660</v>
          </cell>
          <cell r="C11180" t="str">
            <v>40</v>
          </cell>
          <cell r="D11180" t="str">
            <v>75</v>
          </cell>
          <cell r="E11180" t="str">
            <v>620</v>
          </cell>
          <cell r="F11180" t="str">
            <v>6400.05</v>
          </cell>
          <cell r="G11180" t="str">
            <v>Repairs &amp; Maintenance Vehicle</v>
          </cell>
          <cell r="H11180">
            <v>0</v>
          </cell>
          <cell r="I11180">
            <v>0</v>
          </cell>
          <cell r="J11180">
            <v>0</v>
          </cell>
          <cell r="K11180">
            <v>0</v>
          </cell>
          <cell r="L11180">
            <v>0</v>
          </cell>
          <cell r="M11180">
            <v>0</v>
          </cell>
          <cell r="N11180">
            <v>0</v>
          </cell>
          <cell r="O11180" t="str">
            <v>+++</v>
          </cell>
        </row>
        <row r="11181">
          <cell r="A11181" t="str">
            <v>660.40.75.620-6400.06</v>
          </cell>
          <cell r="B11181" t="str">
            <v>660</v>
          </cell>
          <cell r="C11181" t="str">
            <v>40</v>
          </cell>
          <cell r="D11181" t="str">
            <v>75</v>
          </cell>
          <cell r="E11181" t="str">
            <v>620</v>
          </cell>
          <cell r="F11181" t="str">
            <v>6400.06</v>
          </cell>
          <cell r="G11181" t="str">
            <v>Repairs &amp; Maintenance Smog Retrofit</v>
          </cell>
          <cell r="H11181">
            <v>0</v>
          </cell>
          <cell r="I11181">
            <v>0</v>
          </cell>
          <cell r="J11181">
            <v>0</v>
          </cell>
          <cell r="K11181">
            <v>0</v>
          </cell>
          <cell r="L11181">
            <v>0</v>
          </cell>
          <cell r="M11181">
            <v>0</v>
          </cell>
          <cell r="N11181">
            <v>0</v>
          </cell>
          <cell r="O11181" t="str">
            <v>+++</v>
          </cell>
        </row>
        <row r="11182">
          <cell r="A11182" t="str">
            <v>660.40.75.620-6400.07</v>
          </cell>
          <cell r="B11182" t="str">
            <v>660</v>
          </cell>
          <cell r="C11182" t="str">
            <v>40</v>
          </cell>
          <cell r="D11182" t="str">
            <v>75</v>
          </cell>
          <cell r="E11182" t="str">
            <v>620</v>
          </cell>
          <cell r="F11182" t="str">
            <v>6400.07</v>
          </cell>
          <cell r="G11182" t="str">
            <v>Repairs &amp; Maintenance Radio Communication</v>
          </cell>
          <cell r="H11182">
            <v>1000</v>
          </cell>
          <cell r="I11182">
            <v>0</v>
          </cell>
          <cell r="J11182">
            <v>1000</v>
          </cell>
          <cell r="K11182">
            <v>0</v>
          </cell>
          <cell r="L11182">
            <v>0</v>
          </cell>
          <cell r="M11182">
            <v>0</v>
          </cell>
          <cell r="N11182">
            <v>1000</v>
          </cell>
          <cell r="O11182">
            <v>0</v>
          </cell>
        </row>
        <row r="11183">
          <cell r="A11183" t="str">
            <v>660.40.75.620-6400.10</v>
          </cell>
          <cell r="B11183" t="str">
            <v>660</v>
          </cell>
          <cell r="C11183" t="str">
            <v>40</v>
          </cell>
          <cell r="D11183" t="str">
            <v>75</v>
          </cell>
          <cell r="E11183" t="str">
            <v>620</v>
          </cell>
          <cell r="F11183" t="str">
            <v>6400.10</v>
          </cell>
          <cell r="G11183" t="str">
            <v>Repairs &amp; Maintenance Pavement</v>
          </cell>
          <cell r="H11183">
            <v>0</v>
          </cell>
          <cell r="I11183">
            <v>0</v>
          </cell>
          <cell r="J11183">
            <v>0</v>
          </cell>
          <cell r="K11183">
            <v>0</v>
          </cell>
          <cell r="L11183">
            <v>0</v>
          </cell>
          <cell r="M11183">
            <v>0</v>
          </cell>
          <cell r="N11183">
            <v>0</v>
          </cell>
          <cell r="O11183" t="str">
            <v>+++</v>
          </cell>
        </row>
        <row r="11184">
          <cell r="A11184" t="str">
            <v>660.40.75.620-6400.23</v>
          </cell>
          <cell r="B11184" t="str">
            <v>660</v>
          </cell>
          <cell r="C11184" t="str">
            <v>40</v>
          </cell>
          <cell r="D11184" t="str">
            <v>75</v>
          </cell>
          <cell r="E11184" t="str">
            <v>620</v>
          </cell>
          <cell r="F11184" t="str">
            <v>6400.23</v>
          </cell>
          <cell r="G11184" t="str">
            <v>Repairs &amp; Maintenance Bin Repair</v>
          </cell>
          <cell r="H11184">
            <v>0</v>
          </cell>
          <cell r="I11184">
            <v>0</v>
          </cell>
          <cell r="J11184">
            <v>0</v>
          </cell>
          <cell r="K11184">
            <v>0</v>
          </cell>
          <cell r="L11184">
            <v>0</v>
          </cell>
          <cell r="M11184">
            <v>0</v>
          </cell>
          <cell r="N11184">
            <v>0</v>
          </cell>
          <cell r="O11184" t="str">
            <v>+++</v>
          </cell>
        </row>
        <row r="11185">
          <cell r="A11185" t="str">
            <v>660.40.75.620-6600.01</v>
          </cell>
          <cell r="B11185" t="str">
            <v>660</v>
          </cell>
          <cell r="C11185" t="str">
            <v>40</v>
          </cell>
          <cell r="D11185" t="str">
            <v>75</v>
          </cell>
          <cell r="E11185" t="str">
            <v>620</v>
          </cell>
          <cell r="F11185" t="str">
            <v>6600.01</v>
          </cell>
          <cell r="G11185" t="str">
            <v>Administrative Expenses Meetings</v>
          </cell>
          <cell r="H11185">
            <v>0</v>
          </cell>
          <cell r="I11185">
            <v>0</v>
          </cell>
          <cell r="J11185">
            <v>0</v>
          </cell>
          <cell r="K11185">
            <v>0</v>
          </cell>
          <cell r="L11185">
            <v>0</v>
          </cell>
          <cell r="M11185">
            <v>0</v>
          </cell>
          <cell r="N11185">
            <v>0</v>
          </cell>
          <cell r="O11185" t="str">
            <v>+++</v>
          </cell>
        </row>
        <row r="11186">
          <cell r="A11186" t="str">
            <v>660.40.75.620-6600.03</v>
          </cell>
          <cell r="B11186" t="str">
            <v>660</v>
          </cell>
          <cell r="C11186" t="str">
            <v>40</v>
          </cell>
          <cell r="D11186" t="str">
            <v>75</v>
          </cell>
          <cell r="E11186" t="str">
            <v>620</v>
          </cell>
          <cell r="F11186" t="str">
            <v>6600.03</v>
          </cell>
          <cell r="G11186" t="str">
            <v>Administrative Expenses Mileage Reimbursement</v>
          </cell>
          <cell r="H11186">
            <v>0</v>
          </cell>
          <cell r="I11186">
            <v>0</v>
          </cell>
          <cell r="J11186">
            <v>0</v>
          </cell>
          <cell r="K11186">
            <v>0</v>
          </cell>
          <cell r="L11186">
            <v>0</v>
          </cell>
          <cell r="M11186">
            <v>0</v>
          </cell>
          <cell r="N11186">
            <v>0</v>
          </cell>
          <cell r="O11186" t="str">
            <v>+++</v>
          </cell>
        </row>
        <row r="11187">
          <cell r="A11187" t="str">
            <v>660.40.75.620-6600.04</v>
          </cell>
          <cell r="B11187" t="str">
            <v>660</v>
          </cell>
          <cell r="C11187" t="str">
            <v>40</v>
          </cell>
          <cell r="D11187" t="str">
            <v>75</v>
          </cell>
          <cell r="E11187" t="str">
            <v>620</v>
          </cell>
          <cell r="F11187" t="str">
            <v>6600.04</v>
          </cell>
          <cell r="G11187" t="str">
            <v>Administrative Expenses Training/Conferences</v>
          </cell>
          <cell r="H11187">
            <v>5000</v>
          </cell>
          <cell r="I11187">
            <v>0</v>
          </cell>
          <cell r="J11187">
            <v>5000</v>
          </cell>
          <cell r="K11187">
            <v>0</v>
          </cell>
          <cell r="L11187">
            <v>0</v>
          </cell>
          <cell r="M11187">
            <v>0</v>
          </cell>
          <cell r="N11187">
            <v>5000</v>
          </cell>
          <cell r="O11187">
            <v>0</v>
          </cell>
        </row>
        <row r="11188">
          <cell r="A11188" t="str">
            <v>660.40.75.620-6600.07</v>
          </cell>
          <cell r="B11188" t="str">
            <v>660</v>
          </cell>
          <cell r="C11188" t="str">
            <v>40</v>
          </cell>
          <cell r="D11188" t="str">
            <v>75</v>
          </cell>
          <cell r="E11188" t="str">
            <v>620</v>
          </cell>
          <cell r="F11188" t="str">
            <v>6600.07</v>
          </cell>
          <cell r="G11188" t="str">
            <v>Administrative Expenses Employee Recruitment</v>
          </cell>
          <cell r="H11188">
            <v>0</v>
          </cell>
          <cell r="I11188">
            <v>0</v>
          </cell>
          <cell r="J11188">
            <v>0</v>
          </cell>
          <cell r="K11188">
            <v>0</v>
          </cell>
          <cell r="L11188">
            <v>0</v>
          </cell>
          <cell r="M11188">
            <v>0</v>
          </cell>
          <cell r="N11188">
            <v>0</v>
          </cell>
          <cell r="O11188" t="str">
            <v>+++</v>
          </cell>
        </row>
        <row r="11189">
          <cell r="A11189" t="str">
            <v>660.40.75.630-5000.01</v>
          </cell>
          <cell r="B11189" t="str">
            <v>660</v>
          </cell>
          <cell r="C11189" t="str">
            <v>40</v>
          </cell>
          <cell r="D11189" t="str">
            <v>75</v>
          </cell>
          <cell r="E11189" t="str">
            <v>630</v>
          </cell>
          <cell r="F11189" t="str">
            <v>5000.01</v>
          </cell>
          <cell r="G11189" t="str">
            <v>Salaries Regular</v>
          </cell>
          <cell r="H11189">
            <v>125150</v>
          </cell>
          <cell r="I11189">
            <v>0</v>
          </cell>
          <cell r="J11189">
            <v>125150</v>
          </cell>
          <cell r="K11189">
            <v>0</v>
          </cell>
          <cell r="L11189">
            <v>0</v>
          </cell>
          <cell r="M11189">
            <v>35374.230000000003</v>
          </cell>
          <cell r="N11189">
            <v>89775.77</v>
          </cell>
          <cell r="O11189">
            <v>0.28000000000000003</v>
          </cell>
        </row>
        <row r="11190">
          <cell r="A11190" t="str">
            <v>660.40.75.630-5000.02</v>
          </cell>
          <cell r="B11190" t="str">
            <v>660</v>
          </cell>
          <cell r="C11190" t="str">
            <v>40</v>
          </cell>
          <cell r="D11190" t="str">
            <v>75</v>
          </cell>
          <cell r="E11190" t="str">
            <v>630</v>
          </cell>
          <cell r="F11190" t="str">
            <v>5000.02</v>
          </cell>
          <cell r="G11190" t="str">
            <v>Salaries Part Time</v>
          </cell>
          <cell r="H11190">
            <v>0</v>
          </cell>
          <cell r="I11190">
            <v>0</v>
          </cell>
          <cell r="J11190">
            <v>0</v>
          </cell>
          <cell r="K11190">
            <v>0</v>
          </cell>
          <cell r="L11190">
            <v>0</v>
          </cell>
          <cell r="M11190">
            <v>0</v>
          </cell>
          <cell r="N11190">
            <v>0</v>
          </cell>
          <cell r="O11190" t="str">
            <v>+++</v>
          </cell>
        </row>
        <row r="11191">
          <cell r="A11191" t="str">
            <v>660.40.75.630-5000.03</v>
          </cell>
          <cell r="B11191" t="str">
            <v>660</v>
          </cell>
          <cell r="C11191" t="str">
            <v>40</v>
          </cell>
          <cell r="D11191" t="str">
            <v>75</v>
          </cell>
          <cell r="E11191" t="str">
            <v>630</v>
          </cell>
          <cell r="F11191" t="str">
            <v>5000.03</v>
          </cell>
          <cell r="G11191" t="str">
            <v>Salaries Overtime</v>
          </cell>
          <cell r="H11191">
            <v>5150</v>
          </cell>
          <cell r="I11191">
            <v>0</v>
          </cell>
          <cell r="J11191">
            <v>5150</v>
          </cell>
          <cell r="K11191">
            <v>0</v>
          </cell>
          <cell r="L11191">
            <v>0</v>
          </cell>
          <cell r="M11191">
            <v>453.2</v>
          </cell>
          <cell r="N11191">
            <v>4696.8</v>
          </cell>
          <cell r="O11191">
            <v>0.09</v>
          </cell>
        </row>
        <row r="11192">
          <cell r="A11192" t="str">
            <v>660.40.75.630-5000.04</v>
          </cell>
          <cell r="B11192" t="str">
            <v>660</v>
          </cell>
          <cell r="C11192" t="str">
            <v>40</v>
          </cell>
          <cell r="D11192" t="str">
            <v>75</v>
          </cell>
          <cell r="E11192" t="str">
            <v>630</v>
          </cell>
          <cell r="F11192" t="str">
            <v>5000.04</v>
          </cell>
          <cell r="G11192" t="str">
            <v>Salaries Holiday Pay</v>
          </cell>
          <cell r="H11192">
            <v>8000</v>
          </cell>
          <cell r="I11192">
            <v>0</v>
          </cell>
          <cell r="J11192">
            <v>8000</v>
          </cell>
          <cell r="K11192">
            <v>0</v>
          </cell>
          <cell r="L11192">
            <v>0</v>
          </cell>
          <cell r="M11192">
            <v>0</v>
          </cell>
          <cell r="N11192">
            <v>8000</v>
          </cell>
          <cell r="O11192">
            <v>0</v>
          </cell>
        </row>
        <row r="11193">
          <cell r="A11193" t="str">
            <v>660.40.75.630-5000.06</v>
          </cell>
          <cell r="B11193" t="str">
            <v>660</v>
          </cell>
          <cell r="C11193" t="str">
            <v>40</v>
          </cell>
          <cell r="D11193" t="str">
            <v>75</v>
          </cell>
          <cell r="E11193" t="str">
            <v>630</v>
          </cell>
          <cell r="F11193" t="str">
            <v>5000.06</v>
          </cell>
          <cell r="G11193" t="str">
            <v>Salaries Out of Class</v>
          </cell>
          <cell r="H11193">
            <v>0</v>
          </cell>
          <cell r="I11193">
            <v>0</v>
          </cell>
          <cell r="J11193">
            <v>0</v>
          </cell>
          <cell r="K11193">
            <v>0</v>
          </cell>
          <cell r="L11193">
            <v>0</v>
          </cell>
          <cell r="M11193">
            <v>0</v>
          </cell>
          <cell r="N11193">
            <v>0</v>
          </cell>
          <cell r="O11193" t="str">
            <v>+++</v>
          </cell>
        </row>
        <row r="11194">
          <cell r="A11194" t="str">
            <v>660.40.75.630-5000.07</v>
          </cell>
          <cell r="B11194" t="str">
            <v>660</v>
          </cell>
          <cell r="C11194" t="str">
            <v>40</v>
          </cell>
          <cell r="D11194" t="str">
            <v>75</v>
          </cell>
          <cell r="E11194" t="str">
            <v>630</v>
          </cell>
          <cell r="F11194" t="str">
            <v>5000.07</v>
          </cell>
          <cell r="G11194" t="str">
            <v>Salaries Admin Leave Pay</v>
          </cell>
          <cell r="H11194">
            <v>0</v>
          </cell>
          <cell r="I11194">
            <v>0</v>
          </cell>
          <cell r="J11194">
            <v>0</v>
          </cell>
          <cell r="K11194">
            <v>0</v>
          </cell>
          <cell r="L11194">
            <v>0</v>
          </cell>
          <cell r="M11194">
            <v>0</v>
          </cell>
          <cell r="N11194">
            <v>0</v>
          </cell>
          <cell r="O11194" t="str">
            <v>+++</v>
          </cell>
        </row>
        <row r="11195">
          <cell r="A11195" t="str">
            <v>660.40.75.630-5000.08</v>
          </cell>
          <cell r="B11195" t="str">
            <v>660</v>
          </cell>
          <cell r="C11195" t="str">
            <v>40</v>
          </cell>
          <cell r="D11195" t="str">
            <v>75</v>
          </cell>
          <cell r="E11195" t="str">
            <v>630</v>
          </cell>
          <cell r="F11195" t="str">
            <v>5000.08</v>
          </cell>
          <cell r="G11195" t="str">
            <v>Salaries Longevity Pay</v>
          </cell>
          <cell r="H11195">
            <v>1118</v>
          </cell>
          <cell r="I11195">
            <v>0</v>
          </cell>
          <cell r="J11195">
            <v>1118</v>
          </cell>
          <cell r="K11195">
            <v>0</v>
          </cell>
          <cell r="L11195">
            <v>0</v>
          </cell>
          <cell r="M11195">
            <v>0</v>
          </cell>
          <cell r="N11195">
            <v>1118</v>
          </cell>
          <cell r="O11195">
            <v>0</v>
          </cell>
        </row>
        <row r="11196">
          <cell r="A11196" t="str">
            <v>660.40.75.630-5000.10</v>
          </cell>
          <cell r="B11196" t="str">
            <v>660</v>
          </cell>
          <cell r="C11196" t="str">
            <v>40</v>
          </cell>
          <cell r="D11196" t="str">
            <v>75</v>
          </cell>
          <cell r="E11196" t="str">
            <v>630</v>
          </cell>
          <cell r="F11196" t="str">
            <v>5000.10</v>
          </cell>
          <cell r="G11196" t="str">
            <v>Salaries Furloughs</v>
          </cell>
          <cell r="H11196">
            <v>0</v>
          </cell>
          <cell r="I11196">
            <v>0</v>
          </cell>
          <cell r="J11196">
            <v>0</v>
          </cell>
          <cell r="K11196">
            <v>0</v>
          </cell>
          <cell r="L11196">
            <v>0</v>
          </cell>
          <cell r="M11196">
            <v>0</v>
          </cell>
          <cell r="N11196">
            <v>0</v>
          </cell>
          <cell r="O11196" t="str">
            <v>+++</v>
          </cell>
        </row>
        <row r="11197">
          <cell r="A11197" t="str">
            <v>660.40.75.630-5000.11</v>
          </cell>
          <cell r="B11197" t="str">
            <v>660</v>
          </cell>
          <cell r="C11197" t="str">
            <v>40</v>
          </cell>
          <cell r="D11197" t="str">
            <v>75</v>
          </cell>
          <cell r="E11197" t="str">
            <v>630</v>
          </cell>
          <cell r="F11197" t="str">
            <v>5000.11</v>
          </cell>
          <cell r="G11197" t="str">
            <v>Salaries Worker's Comp</v>
          </cell>
          <cell r="H11197">
            <v>0</v>
          </cell>
          <cell r="I11197">
            <v>0</v>
          </cell>
          <cell r="J11197">
            <v>0</v>
          </cell>
          <cell r="K11197">
            <v>0</v>
          </cell>
          <cell r="L11197">
            <v>0</v>
          </cell>
          <cell r="M11197">
            <v>0</v>
          </cell>
          <cell r="N11197">
            <v>0</v>
          </cell>
          <cell r="O11197" t="str">
            <v>+++</v>
          </cell>
        </row>
        <row r="11198">
          <cell r="A11198" t="str">
            <v>660.40.75.630-5000.12</v>
          </cell>
          <cell r="B11198" t="str">
            <v>660</v>
          </cell>
          <cell r="C11198" t="str">
            <v>40</v>
          </cell>
          <cell r="D11198" t="str">
            <v>75</v>
          </cell>
          <cell r="E11198" t="str">
            <v>630</v>
          </cell>
          <cell r="F11198" t="str">
            <v>5000.12</v>
          </cell>
          <cell r="G11198" t="str">
            <v>Salaries Compensated Absences</v>
          </cell>
          <cell r="H11198">
            <v>0</v>
          </cell>
          <cell r="I11198">
            <v>0</v>
          </cell>
          <cell r="J11198">
            <v>0</v>
          </cell>
          <cell r="K11198">
            <v>0</v>
          </cell>
          <cell r="L11198">
            <v>0</v>
          </cell>
          <cell r="M11198">
            <v>0</v>
          </cell>
          <cell r="N11198">
            <v>0</v>
          </cell>
          <cell r="O11198" t="str">
            <v>+++</v>
          </cell>
        </row>
        <row r="11199">
          <cell r="A11199" t="str">
            <v>660.40.75.630-5000.99</v>
          </cell>
          <cell r="B11199" t="str">
            <v>660</v>
          </cell>
          <cell r="C11199" t="str">
            <v>40</v>
          </cell>
          <cell r="D11199" t="str">
            <v>75</v>
          </cell>
          <cell r="E11199" t="str">
            <v>630</v>
          </cell>
          <cell r="F11199" t="str">
            <v>5000.99</v>
          </cell>
          <cell r="G11199" t="str">
            <v>Salaries New Personnel Requests</v>
          </cell>
          <cell r="H11199">
            <v>0</v>
          </cell>
          <cell r="I11199">
            <v>0</v>
          </cell>
          <cell r="J11199">
            <v>0</v>
          </cell>
          <cell r="K11199">
            <v>0</v>
          </cell>
          <cell r="L11199">
            <v>0</v>
          </cell>
          <cell r="M11199">
            <v>0</v>
          </cell>
          <cell r="N11199">
            <v>0</v>
          </cell>
          <cell r="O11199" t="str">
            <v>+++</v>
          </cell>
        </row>
        <row r="11200">
          <cell r="A11200" t="str">
            <v>660.40.75.630-5100.00</v>
          </cell>
          <cell r="B11200" t="str">
            <v>660</v>
          </cell>
          <cell r="C11200" t="str">
            <v>40</v>
          </cell>
          <cell r="D11200" t="str">
            <v>75</v>
          </cell>
          <cell r="E11200" t="str">
            <v>630</v>
          </cell>
          <cell r="F11200" t="str">
            <v>5100.00</v>
          </cell>
          <cell r="G11200" t="str">
            <v>Benefits PERS Pool Liability</v>
          </cell>
          <cell r="H11200">
            <v>25365</v>
          </cell>
          <cell r="I11200">
            <v>0</v>
          </cell>
          <cell r="J11200">
            <v>25365</v>
          </cell>
          <cell r="K11200">
            <v>0</v>
          </cell>
          <cell r="L11200">
            <v>0</v>
          </cell>
          <cell r="M11200">
            <v>6614.84</v>
          </cell>
          <cell r="N11200">
            <v>18750.16</v>
          </cell>
          <cell r="O11200">
            <v>0.26</v>
          </cell>
        </row>
        <row r="11201">
          <cell r="A11201" t="str">
            <v>660.40.75.630-5100.01</v>
          </cell>
          <cell r="B11201" t="str">
            <v>660</v>
          </cell>
          <cell r="C11201" t="str">
            <v>40</v>
          </cell>
          <cell r="D11201" t="str">
            <v>75</v>
          </cell>
          <cell r="E11201" t="str">
            <v>630</v>
          </cell>
          <cell r="F11201" t="str">
            <v>5100.01</v>
          </cell>
          <cell r="G11201" t="str">
            <v>Benefits Retirement</v>
          </cell>
          <cell r="H11201">
            <v>15410</v>
          </cell>
          <cell r="I11201">
            <v>0</v>
          </cell>
          <cell r="J11201">
            <v>15410</v>
          </cell>
          <cell r="K11201">
            <v>0</v>
          </cell>
          <cell r="L11201">
            <v>0</v>
          </cell>
          <cell r="M11201">
            <v>3716.61</v>
          </cell>
          <cell r="N11201">
            <v>11693.39</v>
          </cell>
          <cell r="O11201">
            <v>0.24</v>
          </cell>
        </row>
        <row r="11202">
          <cell r="A11202" t="str">
            <v>660.40.75.630-5100.02</v>
          </cell>
          <cell r="B11202" t="str">
            <v>660</v>
          </cell>
          <cell r="C11202" t="str">
            <v>40</v>
          </cell>
          <cell r="D11202" t="str">
            <v>75</v>
          </cell>
          <cell r="E11202" t="str">
            <v>630</v>
          </cell>
          <cell r="F11202" t="str">
            <v>5100.02</v>
          </cell>
          <cell r="G11202" t="str">
            <v>Benefits Health Insurance</v>
          </cell>
          <cell r="H11202">
            <v>8700</v>
          </cell>
          <cell r="I11202">
            <v>0</v>
          </cell>
          <cell r="J11202">
            <v>8700</v>
          </cell>
          <cell r="K11202">
            <v>0</v>
          </cell>
          <cell r="L11202">
            <v>0</v>
          </cell>
          <cell r="M11202">
            <v>2250</v>
          </cell>
          <cell r="N11202">
            <v>6450</v>
          </cell>
          <cell r="O11202">
            <v>0.26</v>
          </cell>
        </row>
        <row r="11203">
          <cell r="A11203" t="str">
            <v>660.40.75.630-5100.03</v>
          </cell>
          <cell r="B11203" t="str">
            <v>660</v>
          </cell>
          <cell r="C11203" t="str">
            <v>40</v>
          </cell>
          <cell r="D11203" t="str">
            <v>75</v>
          </cell>
          <cell r="E11203" t="str">
            <v>630</v>
          </cell>
          <cell r="F11203" t="str">
            <v>5100.03</v>
          </cell>
          <cell r="G11203" t="str">
            <v>Benefits Dental Insurance</v>
          </cell>
          <cell r="H11203">
            <v>2080</v>
          </cell>
          <cell r="I11203">
            <v>0</v>
          </cell>
          <cell r="J11203">
            <v>2080</v>
          </cell>
          <cell r="K11203">
            <v>0</v>
          </cell>
          <cell r="L11203">
            <v>0</v>
          </cell>
          <cell r="M11203">
            <v>498.18</v>
          </cell>
          <cell r="N11203">
            <v>1581.82</v>
          </cell>
          <cell r="O11203">
            <v>0.24</v>
          </cell>
        </row>
        <row r="11204">
          <cell r="A11204" t="str">
            <v>660.40.75.630-5100.04</v>
          </cell>
          <cell r="B11204" t="str">
            <v>660</v>
          </cell>
          <cell r="C11204" t="str">
            <v>40</v>
          </cell>
          <cell r="D11204" t="str">
            <v>75</v>
          </cell>
          <cell r="E11204" t="str">
            <v>630</v>
          </cell>
          <cell r="F11204" t="str">
            <v>5100.04</v>
          </cell>
          <cell r="G11204" t="str">
            <v>Benefits Vision Insurance</v>
          </cell>
          <cell r="H11204">
            <v>355</v>
          </cell>
          <cell r="I11204">
            <v>0</v>
          </cell>
          <cell r="J11204">
            <v>355</v>
          </cell>
          <cell r="K11204">
            <v>0</v>
          </cell>
          <cell r="L11204">
            <v>0</v>
          </cell>
          <cell r="M11204">
            <v>87.84</v>
          </cell>
          <cell r="N11204">
            <v>267.16000000000003</v>
          </cell>
          <cell r="O11204">
            <v>0.25</v>
          </cell>
        </row>
        <row r="11205">
          <cell r="A11205" t="str">
            <v>660.40.75.630-5100.05</v>
          </cell>
          <cell r="B11205" t="str">
            <v>660</v>
          </cell>
          <cell r="C11205" t="str">
            <v>40</v>
          </cell>
          <cell r="D11205" t="str">
            <v>75</v>
          </cell>
          <cell r="E11205" t="str">
            <v>630</v>
          </cell>
          <cell r="F11205" t="str">
            <v>5100.05</v>
          </cell>
          <cell r="G11205" t="str">
            <v>Benefits Life Insurance</v>
          </cell>
          <cell r="H11205">
            <v>180</v>
          </cell>
          <cell r="I11205">
            <v>0</v>
          </cell>
          <cell r="J11205">
            <v>180</v>
          </cell>
          <cell r="K11205">
            <v>0</v>
          </cell>
          <cell r="L11205">
            <v>0</v>
          </cell>
          <cell r="M11205">
            <v>41.26</v>
          </cell>
          <cell r="N11205">
            <v>138.74</v>
          </cell>
          <cell r="O11205">
            <v>0.23</v>
          </cell>
        </row>
        <row r="11206">
          <cell r="A11206" t="str">
            <v>660.40.75.630-5100.06</v>
          </cell>
          <cell r="B11206" t="str">
            <v>660</v>
          </cell>
          <cell r="C11206" t="str">
            <v>40</v>
          </cell>
          <cell r="D11206" t="str">
            <v>75</v>
          </cell>
          <cell r="E11206" t="str">
            <v>630</v>
          </cell>
          <cell r="F11206" t="str">
            <v>5100.06</v>
          </cell>
          <cell r="G11206" t="str">
            <v>Benefits Worker's Comp</v>
          </cell>
          <cell r="H11206">
            <v>3910</v>
          </cell>
          <cell r="I11206">
            <v>0</v>
          </cell>
          <cell r="J11206">
            <v>3910</v>
          </cell>
          <cell r="K11206">
            <v>0</v>
          </cell>
          <cell r="L11206">
            <v>0</v>
          </cell>
          <cell r="M11206">
            <v>0</v>
          </cell>
          <cell r="N11206">
            <v>3910</v>
          </cell>
          <cell r="O11206">
            <v>0</v>
          </cell>
        </row>
        <row r="11207">
          <cell r="A11207" t="str">
            <v>660.40.75.630-5100.07</v>
          </cell>
          <cell r="B11207" t="str">
            <v>660</v>
          </cell>
          <cell r="C11207" t="str">
            <v>40</v>
          </cell>
          <cell r="D11207" t="str">
            <v>75</v>
          </cell>
          <cell r="E11207" t="str">
            <v>630</v>
          </cell>
          <cell r="F11207" t="str">
            <v>5100.07</v>
          </cell>
          <cell r="G11207" t="str">
            <v>Benefits Long Term Disability</v>
          </cell>
          <cell r="H11207">
            <v>720</v>
          </cell>
          <cell r="I11207">
            <v>0</v>
          </cell>
          <cell r="J11207">
            <v>720</v>
          </cell>
          <cell r="K11207">
            <v>0</v>
          </cell>
          <cell r="L11207">
            <v>0</v>
          </cell>
          <cell r="M11207">
            <v>150.19999999999999</v>
          </cell>
          <cell r="N11207">
            <v>569.79999999999995</v>
          </cell>
          <cell r="O11207">
            <v>0.21</v>
          </cell>
        </row>
        <row r="11208">
          <cell r="A11208" t="str">
            <v>660.40.75.630-5100.08</v>
          </cell>
          <cell r="B11208" t="str">
            <v>660</v>
          </cell>
          <cell r="C11208" t="str">
            <v>40</v>
          </cell>
          <cell r="D11208" t="str">
            <v>75</v>
          </cell>
          <cell r="E11208" t="str">
            <v>630</v>
          </cell>
          <cell r="F11208" t="str">
            <v>5100.08</v>
          </cell>
          <cell r="G11208" t="str">
            <v>Benefits Deferred Compensation</v>
          </cell>
          <cell r="H11208">
            <v>11090</v>
          </cell>
          <cell r="I11208">
            <v>0</v>
          </cell>
          <cell r="J11208">
            <v>11090</v>
          </cell>
          <cell r="K11208">
            <v>0</v>
          </cell>
          <cell r="L11208">
            <v>0</v>
          </cell>
          <cell r="M11208">
            <v>2932.2</v>
          </cell>
          <cell r="N11208">
            <v>8157.8</v>
          </cell>
          <cell r="O11208">
            <v>0.26</v>
          </cell>
        </row>
        <row r="11209">
          <cell r="A11209" t="str">
            <v>660.40.75.630-5100.09</v>
          </cell>
          <cell r="B11209" t="str">
            <v>660</v>
          </cell>
          <cell r="C11209" t="str">
            <v>40</v>
          </cell>
          <cell r="D11209" t="str">
            <v>75</v>
          </cell>
          <cell r="E11209" t="str">
            <v>630</v>
          </cell>
          <cell r="F11209" t="str">
            <v>5100.09</v>
          </cell>
          <cell r="G11209" t="str">
            <v>Benefits Unemployment Insurance</v>
          </cell>
          <cell r="H11209">
            <v>0</v>
          </cell>
          <cell r="I11209">
            <v>0</v>
          </cell>
          <cell r="J11209">
            <v>0</v>
          </cell>
          <cell r="K11209">
            <v>0</v>
          </cell>
          <cell r="L11209">
            <v>0</v>
          </cell>
          <cell r="M11209">
            <v>0</v>
          </cell>
          <cell r="N11209">
            <v>0</v>
          </cell>
          <cell r="O11209" t="str">
            <v>+++</v>
          </cell>
        </row>
        <row r="11210">
          <cell r="A11210" t="str">
            <v>660.40.75.630-5100.10</v>
          </cell>
          <cell r="B11210" t="str">
            <v>660</v>
          </cell>
          <cell r="C11210" t="str">
            <v>40</v>
          </cell>
          <cell r="D11210" t="str">
            <v>75</v>
          </cell>
          <cell r="E11210" t="str">
            <v>630</v>
          </cell>
          <cell r="F11210" t="str">
            <v>5100.10</v>
          </cell>
          <cell r="G11210" t="str">
            <v>Benefits Uniform Allowance</v>
          </cell>
          <cell r="H11210">
            <v>0</v>
          </cell>
          <cell r="I11210">
            <v>0</v>
          </cell>
          <cell r="J11210">
            <v>0</v>
          </cell>
          <cell r="K11210">
            <v>0</v>
          </cell>
          <cell r="L11210">
            <v>0</v>
          </cell>
          <cell r="M11210">
            <v>0</v>
          </cell>
          <cell r="N11210">
            <v>0</v>
          </cell>
          <cell r="O11210" t="str">
            <v>+++</v>
          </cell>
        </row>
        <row r="11211">
          <cell r="A11211" t="str">
            <v>660.40.75.630-5100.11</v>
          </cell>
          <cell r="B11211" t="str">
            <v>660</v>
          </cell>
          <cell r="C11211" t="str">
            <v>40</v>
          </cell>
          <cell r="D11211" t="str">
            <v>75</v>
          </cell>
          <cell r="E11211" t="str">
            <v>630</v>
          </cell>
          <cell r="F11211" t="str">
            <v>5100.11</v>
          </cell>
          <cell r="G11211" t="str">
            <v>Benefits Medicare</v>
          </cell>
          <cell r="H11211">
            <v>2070</v>
          </cell>
          <cell r="I11211">
            <v>0</v>
          </cell>
          <cell r="J11211">
            <v>2070</v>
          </cell>
          <cell r="K11211">
            <v>0</v>
          </cell>
          <cell r="L11211">
            <v>0</v>
          </cell>
          <cell r="M11211">
            <v>562.79</v>
          </cell>
          <cell r="N11211">
            <v>1507.21</v>
          </cell>
          <cell r="O11211">
            <v>0.27</v>
          </cell>
        </row>
        <row r="11212">
          <cell r="A11212" t="str">
            <v>660.40.75.630-5100.12</v>
          </cell>
          <cell r="B11212" t="str">
            <v>660</v>
          </cell>
          <cell r="C11212" t="str">
            <v>40</v>
          </cell>
          <cell r="D11212" t="str">
            <v>75</v>
          </cell>
          <cell r="E11212" t="str">
            <v>630</v>
          </cell>
          <cell r="F11212" t="str">
            <v>5100.12</v>
          </cell>
          <cell r="G11212" t="str">
            <v>Benefits Annual Physical Exam</v>
          </cell>
          <cell r="H11212">
            <v>0</v>
          </cell>
          <cell r="I11212">
            <v>0</v>
          </cell>
          <cell r="J11212">
            <v>0</v>
          </cell>
          <cell r="K11212">
            <v>0</v>
          </cell>
          <cell r="L11212">
            <v>0</v>
          </cell>
          <cell r="M11212">
            <v>0</v>
          </cell>
          <cell r="N11212">
            <v>0</v>
          </cell>
          <cell r="O11212" t="str">
            <v>+++</v>
          </cell>
        </row>
        <row r="11213">
          <cell r="A11213" t="str">
            <v>660.40.75.630-5100.15</v>
          </cell>
          <cell r="B11213" t="str">
            <v>660</v>
          </cell>
          <cell r="C11213" t="str">
            <v>40</v>
          </cell>
          <cell r="D11213" t="str">
            <v>75</v>
          </cell>
          <cell r="E11213" t="str">
            <v>630</v>
          </cell>
          <cell r="F11213" t="str">
            <v>5100.15</v>
          </cell>
          <cell r="G11213" t="str">
            <v>Benefits Cell Phone Allowance</v>
          </cell>
          <cell r="H11213">
            <v>0</v>
          </cell>
          <cell r="I11213">
            <v>0</v>
          </cell>
          <cell r="J11213">
            <v>0</v>
          </cell>
          <cell r="K11213">
            <v>0</v>
          </cell>
          <cell r="L11213">
            <v>0</v>
          </cell>
          <cell r="M11213">
            <v>0</v>
          </cell>
          <cell r="N11213">
            <v>0</v>
          </cell>
          <cell r="O11213" t="str">
            <v>+++</v>
          </cell>
        </row>
        <row r="11214">
          <cell r="A11214" t="str">
            <v>660.40.75.630-5100.17</v>
          </cell>
          <cell r="B11214" t="str">
            <v>660</v>
          </cell>
          <cell r="C11214" t="str">
            <v>40</v>
          </cell>
          <cell r="D11214" t="str">
            <v>75</v>
          </cell>
          <cell r="E11214" t="str">
            <v>630</v>
          </cell>
          <cell r="F11214" t="str">
            <v>5100.17</v>
          </cell>
          <cell r="G11214" t="str">
            <v>Benefits Other Post Employment Benefits</v>
          </cell>
          <cell r="H11214">
            <v>0</v>
          </cell>
          <cell r="I11214">
            <v>0</v>
          </cell>
          <cell r="J11214">
            <v>0</v>
          </cell>
          <cell r="K11214">
            <v>0</v>
          </cell>
          <cell r="L11214">
            <v>0</v>
          </cell>
          <cell r="M11214">
            <v>0</v>
          </cell>
          <cell r="N11214">
            <v>0</v>
          </cell>
          <cell r="O11214" t="str">
            <v>+++</v>
          </cell>
        </row>
        <row r="11215">
          <cell r="A11215" t="str">
            <v>660.40.75.630-6000.09</v>
          </cell>
          <cell r="B11215" t="str">
            <v>660</v>
          </cell>
          <cell r="C11215" t="str">
            <v>40</v>
          </cell>
          <cell r="D11215" t="str">
            <v>75</v>
          </cell>
          <cell r="E11215" t="str">
            <v>630</v>
          </cell>
          <cell r="F11215" t="str">
            <v>6000.09</v>
          </cell>
          <cell r="G11215" t="str">
            <v>Professional Services Uniform</v>
          </cell>
          <cell r="H11215">
            <v>650</v>
          </cell>
          <cell r="I11215">
            <v>0</v>
          </cell>
          <cell r="J11215">
            <v>650</v>
          </cell>
          <cell r="K11215">
            <v>0</v>
          </cell>
          <cell r="L11215">
            <v>0</v>
          </cell>
          <cell r="M11215">
            <v>259.49</v>
          </cell>
          <cell r="N11215">
            <v>390.51</v>
          </cell>
          <cell r="O11215">
            <v>0.4</v>
          </cell>
        </row>
        <row r="11216">
          <cell r="A11216" t="str">
            <v>660.40.75.630-6200.02</v>
          </cell>
          <cell r="B11216" t="str">
            <v>660</v>
          </cell>
          <cell r="C11216" t="str">
            <v>40</v>
          </cell>
          <cell r="D11216" t="str">
            <v>75</v>
          </cell>
          <cell r="E11216" t="str">
            <v>630</v>
          </cell>
          <cell r="F11216" t="str">
            <v>6200.02</v>
          </cell>
          <cell r="G11216" t="str">
            <v>Supplies Special Department</v>
          </cell>
          <cell r="H11216">
            <v>20000</v>
          </cell>
          <cell r="I11216">
            <v>0</v>
          </cell>
          <cell r="J11216">
            <v>20000</v>
          </cell>
          <cell r="K11216">
            <v>0</v>
          </cell>
          <cell r="L11216">
            <v>0</v>
          </cell>
          <cell r="M11216">
            <v>4142.43</v>
          </cell>
          <cell r="N11216">
            <v>15857.57</v>
          </cell>
          <cell r="O11216">
            <v>0.21</v>
          </cell>
        </row>
        <row r="11217">
          <cell r="A11217" t="str">
            <v>660.40.75.630-6200.05</v>
          </cell>
          <cell r="B11217" t="str">
            <v>660</v>
          </cell>
          <cell r="C11217" t="str">
            <v>40</v>
          </cell>
          <cell r="D11217" t="str">
            <v>75</v>
          </cell>
          <cell r="E11217" t="str">
            <v>630</v>
          </cell>
          <cell r="F11217" t="str">
            <v>6200.05</v>
          </cell>
          <cell r="G11217" t="str">
            <v>Supplies Gasoline</v>
          </cell>
          <cell r="H11217">
            <v>17500</v>
          </cell>
          <cell r="I11217">
            <v>0</v>
          </cell>
          <cell r="J11217">
            <v>17500</v>
          </cell>
          <cell r="K11217">
            <v>0</v>
          </cell>
          <cell r="L11217">
            <v>0</v>
          </cell>
          <cell r="M11217">
            <v>0</v>
          </cell>
          <cell r="N11217">
            <v>17500</v>
          </cell>
          <cell r="O11217">
            <v>0</v>
          </cell>
        </row>
        <row r="11218">
          <cell r="A11218" t="str">
            <v>660.40.75.630-6200.06</v>
          </cell>
          <cell r="B11218" t="str">
            <v>660</v>
          </cell>
          <cell r="C11218" t="str">
            <v>40</v>
          </cell>
          <cell r="D11218" t="str">
            <v>75</v>
          </cell>
          <cell r="E11218" t="str">
            <v>630</v>
          </cell>
          <cell r="F11218" t="str">
            <v>6200.06</v>
          </cell>
          <cell r="G11218" t="str">
            <v>Supplies Propane</v>
          </cell>
          <cell r="H11218">
            <v>0</v>
          </cell>
          <cell r="I11218">
            <v>0</v>
          </cell>
          <cell r="J11218">
            <v>0</v>
          </cell>
          <cell r="K11218">
            <v>0</v>
          </cell>
          <cell r="L11218">
            <v>0</v>
          </cell>
          <cell r="M11218">
            <v>0</v>
          </cell>
          <cell r="N11218">
            <v>0</v>
          </cell>
          <cell r="O11218" t="str">
            <v>+++</v>
          </cell>
        </row>
        <row r="11219">
          <cell r="A11219" t="str">
            <v>660.40.75.630-6280.01</v>
          </cell>
          <cell r="B11219" t="str">
            <v>660</v>
          </cell>
          <cell r="C11219" t="str">
            <v>40</v>
          </cell>
          <cell r="D11219" t="str">
            <v>75</v>
          </cell>
          <cell r="E11219" t="str">
            <v>630</v>
          </cell>
          <cell r="F11219" t="str">
            <v>6280.01</v>
          </cell>
          <cell r="G11219" t="str">
            <v>Supplies-Public Works Street Maintenance</v>
          </cell>
          <cell r="H11219">
            <v>0</v>
          </cell>
          <cell r="I11219">
            <v>0</v>
          </cell>
          <cell r="J11219">
            <v>0</v>
          </cell>
          <cell r="K11219">
            <v>0</v>
          </cell>
          <cell r="L11219">
            <v>0</v>
          </cell>
          <cell r="M11219">
            <v>0</v>
          </cell>
          <cell r="N11219">
            <v>0</v>
          </cell>
          <cell r="O11219" t="str">
            <v>+++</v>
          </cell>
        </row>
        <row r="11220">
          <cell r="A11220" t="str">
            <v>660.40.75.630-6280.02</v>
          </cell>
          <cell r="B11220" t="str">
            <v>660</v>
          </cell>
          <cell r="C11220" t="str">
            <v>40</v>
          </cell>
          <cell r="D11220" t="str">
            <v>75</v>
          </cell>
          <cell r="E11220" t="str">
            <v>630</v>
          </cell>
          <cell r="F11220" t="str">
            <v>6280.02</v>
          </cell>
          <cell r="G11220" t="str">
            <v>Supplies-Public Works Pavement Repair</v>
          </cell>
          <cell r="H11220">
            <v>0</v>
          </cell>
          <cell r="I11220">
            <v>0</v>
          </cell>
          <cell r="J11220">
            <v>0</v>
          </cell>
          <cell r="K11220">
            <v>0</v>
          </cell>
          <cell r="L11220">
            <v>0</v>
          </cell>
          <cell r="M11220">
            <v>0</v>
          </cell>
          <cell r="N11220">
            <v>0</v>
          </cell>
          <cell r="O11220" t="str">
            <v>+++</v>
          </cell>
        </row>
        <row r="11221">
          <cell r="A11221" t="str">
            <v>660.40.75.630-6280.14</v>
          </cell>
          <cell r="B11221" t="str">
            <v>660</v>
          </cell>
          <cell r="C11221" t="str">
            <v>40</v>
          </cell>
          <cell r="D11221" t="str">
            <v>75</v>
          </cell>
          <cell r="E11221" t="str">
            <v>630</v>
          </cell>
          <cell r="F11221" t="str">
            <v>6280.14</v>
          </cell>
          <cell r="G11221" t="str">
            <v>Supplies-Public Works Protective Clothing</v>
          </cell>
          <cell r="H11221">
            <v>200</v>
          </cell>
          <cell r="I11221">
            <v>0</v>
          </cell>
          <cell r="J11221">
            <v>200</v>
          </cell>
          <cell r="K11221">
            <v>0</v>
          </cell>
          <cell r="L11221">
            <v>0</v>
          </cell>
          <cell r="M11221">
            <v>0</v>
          </cell>
          <cell r="N11221">
            <v>200</v>
          </cell>
          <cell r="O11221">
            <v>0</v>
          </cell>
        </row>
        <row r="11222">
          <cell r="A11222" t="str">
            <v>660.40.75.630-6280.19</v>
          </cell>
          <cell r="B11222" t="str">
            <v>660</v>
          </cell>
          <cell r="C11222" t="str">
            <v>40</v>
          </cell>
          <cell r="D11222" t="str">
            <v>75</v>
          </cell>
          <cell r="E11222" t="str">
            <v>630</v>
          </cell>
          <cell r="F11222" t="str">
            <v>6280.19</v>
          </cell>
          <cell r="G11222" t="str">
            <v>Supplies-Public Works Specialty Maintenance Tools</v>
          </cell>
          <cell r="H11222">
            <v>500</v>
          </cell>
          <cell r="I11222">
            <v>0</v>
          </cell>
          <cell r="J11222">
            <v>500</v>
          </cell>
          <cell r="K11222">
            <v>0</v>
          </cell>
          <cell r="L11222">
            <v>0</v>
          </cell>
          <cell r="M11222">
            <v>0</v>
          </cell>
          <cell r="N11222">
            <v>500</v>
          </cell>
          <cell r="O11222">
            <v>0</v>
          </cell>
        </row>
        <row r="11223">
          <cell r="A11223" t="str">
            <v>660.40.75.630-6300.01</v>
          </cell>
          <cell r="B11223" t="str">
            <v>660</v>
          </cell>
          <cell r="C11223" t="str">
            <v>40</v>
          </cell>
          <cell r="D11223" t="str">
            <v>75</v>
          </cell>
          <cell r="E11223" t="str">
            <v>630</v>
          </cell>
          <cell r="F11223" t="str">
            <v>6300.01</v>
          </cell>
          <cell r="G11223" t="str">
            <v>Dues &amp; Subscriptions Memberships</v>
          </cell>
          <cell r="H11223">
            <v>0</v>
          </cell>
          <cell r="I11223">
            <v>0</v>
          </cell>
          <cell r="J11223">
            <v>0</v>
          </cell>
          <cell r="K11223">
            <v>0</v>
          </cell>
          <cell r="L11223">
            <v>0</v>
          </cell>
          <cell r="M11223">
            <v>0</v>
          </cell>
          <cell r="N11223">
            <v>0</v>
          </cell>
          <cell r="O11223" t="str">
            <v>+++</v>
          </cell>
        </row>
        <row r="11224">
          <cell r="A11224" t="str">
            <v>660.40.75.630-6375.04</v>
          </cell>
          <cell r="B11224" t="str">
            <v>660</v>
          </cell>
          <cell r="C11224" t="str">
            <v>40</v>
          </cell>
          <cell r="D11224" t="str">
            <v>75</v>
          </cell>
          <cell r="E11224" t="str">
            <v>630</v>
          </cell>
          <cell r="F11224" t="str">
            <v>6375.04</v>
          </cell>
          <cell r="G11224" t="str">
            <v>Operating Fees Operating Permits</v>
          </cell>
          <cell r="H11224">
            <v>0</v>
          </cell>
          <cell r="I11224">
            <v>0</v>
          </cell>
          <cell r="J11224">
            <v>0</v>
          </cell>
          <cell r="K11224">
            <v>0</v>
          </cell>
          <cell r="L11224">
            <v>0</v>
          </cell>
          <cell r="M11224">
            <v>0</v>
          </cell>
          <cell r="N11224">
            <v>0</v>
          </cell>
          <cell r="O11224" t="str">
            <v>+++</v>
          </cell>
        </row>
        <row r="11225">
          <cell r="A11225" t="str">
            <v>660.40.75.630-6375.09</v>
          </cell>
          <cell r="B11225" t="str">
            <v>660</v>
          </cell>
          <cell r="C11225" t="str">
            <v>40</v>
          </cell>
          <cell r="D11225" t="str">
            <v>75</v>
          </cell>
          <cell r="E11225" t="str">
            <v>630</v>
          </cell>
          <cell r="F11225" t="str">
            <v>6375.09</v>
          </cell>
          <cell r="G11225" t="str">
            <v>Operating Fees Dumping</v>
          </cell>
          <cell r="H11225">
            <v>0</v>
          </cell>
          <cell r="I11225">
            <v>0</v>
          </cell>
          <cell r="J11225">
            <v>0</v>
          </cell>
          <cell r="K11225">
            <v>0</v>
          </cell>
          <cell r="L11225">
            <v>0</v>
          </cell>
          <cell r="M11225">
            <v>0</v>
          </cell>
          <cell r="N11225">
            <v>0</v>
          </cell>
          <cell r="O11225" t="str">
            <v>+++</v>
          </cell>
        </row>
        <row r="11226">
          <cell r="A11226" t="str">
            <v>660.40.75.630-6375.13</v>
          </cell>
          <cell r="B11226" t="str">
            <v>660</v>
          </cell>
          <cell r="C11226" t="str">
            <v>40</v>
          </cell>
          <cell r="D11226" t="str">
            <v>75</v>
          </cell>
          <cell r="E11226" t="str">
            <v>630</v>
          </cell>
          <cell r="F11226" t="str">
            <v>6375.13</v>
          </cell>
          <cell r="G11226" t="str">
            <v>Operating Fees Street Sweeper Tipping</v>
          </cell>
          <cell r="H11226">
            <v>0</v>
          </cell>
          <cell r="I11226">
            <v>0</v>
          </cell>
          <cell r="J11226">
            <v>0</v>
          </cell>
          <cell r="K11226">
            <v>0</v>
          </cell>
          <cell r="L11226">
            <v>0</v>
          </cell>
          <cell r="M11226">
            <v>0</v>
          </cell>
          <cell r="N11226">
            <v>0</v>
          </cell>
          <cell r="O11226" t="str">
            <v>+++</v>
          </cell>
        </row>
        <row r="11227">
          <cell r="A11227" t="str">
            <v>660.40.75.630-6400.02</v>
          </cell>
          <cell r="B11227" t="str">
            <v>660</v>
          </cell>
          <cell r="C11227" t="str">
            <v>40</v>
          </cell>
          <cell r="D11227" t="str">
            <v>75</v>
          </cell>
          <cell r="E11227" t="str">
            <v>630</v>
          </cell>
          <cell r="F11227" t="str">
            <v>6400.02</v>
          </cell>
          <cell r="G11227" t="str">
            <v>Repairs &amp; Maintenance Minor Equipment/Other</v>
          </cell>
          <cell r="H11227">
            <v>750</v>
          </cell>
          <cell r="I11227">
            <v>0</v>
          </cell>
          <cell r="J11227">
            <v>750</v>
          </cell>
          <cell r="K11227">
            <v>0</v>
          </cell>
          <cell r="L11227">
            <v>0</v>
          </cell>
          <cell r="M11227">
            <v>32.020000000000003</v>
          </cell>
          <cell r="N11227">
            <v>717.98</v>
          </cell>
          <cell r="O11227">
            <v>0.04</v>
          </cell>
        </row>
        <row r="11228">
          <cell r="A11228" t="str">
            <v>660.40.75.630-6400.04</v>
          </cell>
          <cell r="B11228" t="str">
            <v>660</v>
          </cell>
          <cell r="C11228" t="str">
            <v>40</v>
          </cell>
          <cell r="D11228" t="str">
            <v>75</v>
          </cell>
          <cell r="E11228" t="str">
            <v>630</v>
          </cell>
          <cell r="F11228" t="str">
            <v>6400.04</v>
          </cell>
          <cell r="G11228" t="str">
            <v>Repairs &amp; Maintenance Equipment Rental</v>
          </cell>
          <cell r="H11228">
            <v>0</v>
          </cell>
          <cell r="I11228">
            <v>0</v>
          </cell>
          <cell r="J11228">
            <v>0</v>
          </cell>
          <cell r="K11228">
            <v>0</v>
          </cell>
          <cell r="L11228">
            <v>0</v>
          </cell>
          <cell r="M11228">
            <v>0</v>
          </cell>
          <cell r="N11228">
            <v>0</v>
          </cell>
          <cell r="O11228" t="str">
            <v>+++</v>
          </cell>
        </row>
        <row r="11229">
          <cell r="A11229" t="str">
            <v>660.40.75.630-6400.05</v>
          </cell>
          <cell r="B11229" t="str">
            <v>660</v>
          </cell>
          <cell r="C11229" t="str">
            <v>40</v>
          </cell>
          <cell r="D11229" t="str">
            <v>75</v>
          </cell>
          <cell r="E11229" t="str">
            <v>630</v>
          </cell>
          <cell r="F11229" t="str">
            <v>6400.05</v>
          </cell>
          <cell r="G11229" t="str">
            <v>Repairs &amp; Maintenance Vehicle</v>
          </cell>
          <cell r="H11229">
            <v>0</v>
          </cell>
          <cell r="I11229">
            <v>0</v>
          </cell>
          <cell r="J11229">
            <v>0</v>
          </cell>
          <cell r="K11229">
            <v>0</v>
          </cell>
          <cell r="L11229">
            <v>0</v>
          </cell>
          <cell r="M11229">
            <v>0</v>
          </cell>
          <cell r="N11229">
            <v>0</v>
          </cell>
          <cell r="O11229" t="str">
            <v>+++</v>
          </cell>
        </row>
        <row r="11230">
          <cell r="A11230" t="str">
            <v>660.40.75.630-6400.06</v>
          </cell>
          <cell r="B11230" t="str">
            <v>660</v>
          </cell>
          <cell r="C11230" t="str">
            <v>40</v>
          </cell>
          <cell r="D11230" t="str">
            <v>75</v>
          </cell>
          <cell r="E11230" t="str">
            <v>630</v>
          </cell>
          <cell r="F11230" t="str">
            <v>6400.06</v>
          </cell>
          <cell r="G11230" t="str">
            <v>Repairs &amp; Maintenance Smog Retrofit</v>
          </cell>
          <cell r="H11230">
            <v>0</v>
          </cell>
          <cell r="I11230">
            <v>0</v>
          </cell>
          <cell r="J11230">
            <v>0</v>
          </cell>
          <cell r="K11230">
            <v>0</v>
          </cell>
          <cell r="L11230">
            <v>0</v>
          </cell>
          <cell r="M11230">
            <v>0</v>
          </cell>
          <cell r="N11230">
            <v>0</v>
          </cell>
          <cell r="O11230" t="str">
            <v>+++</v>
          </cell>
        </row>
        <row r="11231">
          <cell r="A11231" t="str">
            <v>660.40.75.630-6400.07</v>
          </cell>
          <cell r="B11231" t="str">
            <v>660</v>
          </cell>
          <cell r="C11231" t="str">
            <v>40</v>
          </cell>
          <cell r="D11231" t="str">
            <v>75</v>
          </cell>
          <cell r="E11231" t="str">
            <v>630</v>
          </cell>
          <cell r="F11231" t="str">
            <v>6400.07</v>
          </cell>
          <cell r="G11231" t="str">
            <v>Repairs &amp; Maintenance Radio Communication</v>
          </cell>
          <cell r="H11231">
            <v>0</v>
          </cell>
          <cell r="I11231">
            <v>0</v>
          </cell>
          <cell r="J11231">
            <v>0</v>
          </cell>
          <cell r="K11231">
            <v>0</v>
          </cell>
          <cell r="L11231">
            <v>0</v>
          </cell>
          <cell r="M11231">
            <v>0</v>
          </cell>
          <cell r="N11231">
            <v>0</v>
          </cell>
          <cell r="O11231" t="str">
            <v>+++</v>
          </cell>
        </row>
        <row r="11232">
          <cell r="A11232" t="str">
            <v>660.40.75.630-6600.01</v>
          </cell>
          <cell r="B11232" t="str">
            <v>660</v>
          </cell>
          <cell r="C11232" t="str">
            <v>40</v>
          </cell>
          <cell r="D11232" t="str">
            <v>75</v>
          </cell>
          <cell r="E11232" t="str">
            <v>630</v>
          </cell>
          <cell r="F11232" t="str">
            <v>6600.01</v>
          </cell>
          <cell r="G11232" t="str">
            <v>Administrative Expenses Meetings</v>
          </cell>
          <cell r="H11232">
            <v>0</v>
          </cell>
          <cell r="I11232">
            <v>0</v>
          </cell>
          <cell r="J11232">
            <v>0</v>
          </cell>
          <cell r="K11232">
            <v>0</v>
          </cell>
          <cell r="L11232">
            <v>0</v>
          </cell>
          <cell r="M11232">
            <v>0</v>
          </cell>
          <cell r="N11232">
            <v>0</v>
          </cell>
          <cell r="O11232" t="str">
            <v>+++</v>
          </cell>
        </row>
        <row r="11233">
          <cell r="A11233" t="str">
            <v>660.40.75.630-6600.03</v>
          </cell>
          <cell r="B11233" t="str">
            <v>660</v>
          </cell>
          <cell r="C11233" t="str">
            <v>40</v>
          </cell>
          <cell r="D11233" t="str">
            <v>75</v>
          </cell>
          <cell r="E11233" t="str">
            <v>630</v>
          </cell>
          <cell r="F11233" t="str">
            <v>6600.03</v>
          </cell>
          <cell r="G11233" t="str">
            <v>Administrative Expenses Mileage Reimbursement</v>
          </cell>
          <cell r="H11233">
            <v>0</v>
          </cell>
          <cell r="I11233">
            <v>0</v>
          </cell>
          <cell r="J11233">
            <v>0</v>
          </cell>
          <cell r="K11233">
            <v>0</v>
          </cell>
          <cell r="L11233">
            <v>0</v>
          </cell>
          <cell r="M11233">
            <v>0</v>
          </cell>
          <cell r="N11233">
            <v>0</v>
          </cell>
          <cell r="O11233" t="str">
            <v>+++</v>
          </cell>
        </row>
        <row r="11234">
          <cell r="A11234" t="str">
            <v>660.40.75.630-6600.04</v>
          </cell>
          <cell r="B11234" t="str">
            <v>660</v>
          </cell>
          <cell r="C11234" t="str">
            <v>40</v>
          </cell>
          <cell r="D11234" t="str">
            <v>75</v>
          </cell>
          <cell r="E11234" t="str">
            <v>630</v>
          </cell>
          <cell r="F11234" t="str">
            <v>6600.04</v>
          </cell>
          <cell r="G11234" t="str">
            <v>Administrative Expenses Training/Conferences</v>
          </cell>
          <cell r="H11234">
            <v>0</v>
          </cell>
          <cell r="I11234">
            <v>0</v>
          </cell>
          <cell r="J11234">
            <v>0</v>
          </cell>
          <cell r="K11234">
            <v>0</v>
          </cell>
          <cell r="L11234">
            <v>0</v>
          </cell>
          <cell r="M11234">
            <v>0</v>
          </cell>
          <cell r="N11234">
            <v>0</v>
          </cell>
          <cell r="O11234" t="str">
            <v>+++</v>
          </cell>
        </row>
        <row r="11235">
          <cell r="A11235" t="str">
            <v>660.45.40.000-5000.01</v>
          </cell>
          <cell r="B11235" t="str">
            <v>660</v>
          </cell>
          <cell r="C11235" t="str">
            <v>45</v>
          </cell>
          <cell r="D11235" t="str">
            <v>40</v>
          </cell>
          <cell r="E11235" t="str">
            <v>000</v>
          </cell>
          <cell r="F11235" t="str">
            <v>5000.01</v>
          </cell>
          <cell r="G11235" t="str">
            <v>Salaries Regular</v>
          </cell>
          <cell r="H11235">
            <v>0</v>
          </cell>
          <cell r="I11235">
            <v>0</v>
          </cell>
          <cell r="J11235">
            <v>0</v>
          </cell>
          <cell r="K11235">
            <v>0</v>
          </cell>
          <cell r="L11235">
            <v>0</v>
          </cell>
          <cell r="M11235">
            <v>0</v>
          </cell>
          <cell r="N11235">
            <v>0</v>
          </cell>
          <cell r="O11235" t="str">
            <v>+++</v>
          </cell>
        </row>
        <row r="11236">
          <cell r="A11236" t="str">
            <v>660.45.40.000-5000.02</v>
          </cell>
          <cell r="B11236" t="str">
            <v>660</v>
          </cell>
          <cell r="C11236" t="str">
            <v>45</v>
          </cell>
          <cell r="D11236" t="str">
            <v>40</v>
          </cell>
          <cell r="E11236" t="str">
            <v>000</v>
          </cell>
          <cell r="F11236" t="str">
            <v>5000.02</v>
          </cell>
          <cell r="G11236" t="str">
            <v>Salaries Part Time</v>
          </cell>
          <cell r="H11236">
            <v>0</v>
          </cell>
          <cell r="I11236">
            <v>0</v>
          </cell>
          <cell r="J11236">
            <v>0</v>
          </cell>
          <cell r="K11236">
            <v>0</v>
          </cell>
          <cell r="L11236">
            <v>0</v>
          </cell>
          <cell r="M11236">
            <v>0</v>
          </cell>
          <cell r="N11236">
            <v>0</v>
          </cell>
          <cell r="O11236" t="str">
            <v>+++</v>
          </cell>
        </row>
        <row r="11237">
          <cell r="A11237" t="str">
            <v>660.45.40.000-5000.03</v>
          </cell>
          <cell r="B11237" t="str">
            <v>660</v>
          </cell>
          <cell r="C11237" t="str">
            <v>45</v>
          </cell>
          <cell r="D11237" t="str">
            <v>40</v>
          </cell>
          <cell r="E11237" t="str">
            <v>000</v>
          </cell>
          <cell r="F11237" t="str">
            <v>5000.03</v>
          </cell>
          <cell r="G11237" t="str">
            <v>Salaries Overtime</v>
          </cell>
          <cell r="H11237">
            <v>0</v>
          </cell>
          <cell r="I11237">
            <v>0</v>
          </cell>
          <cell r="J11237">
            <v>0</v>
          </cell>
          <cell r="K11237">
            <v>0</v>
          </cell>
          <cell r="L11237">
            <v>0</v>
          </cell>
          <cell r="M11237">
            <v>0</v>
          </cell>
          <cell r="N11237">
            <v>0</v>
          </cell>
          <cell r="O11237" t="str">
            <v>+++</v>
          </cell>
        </row>
        <row r="11238">
          <cell r="A11238" t="str">
            <v>660.45.40.000-5000.04</v>
          </cell>
          <cell r="B11238" t="str">
            <v>660</v>
          </cell>
          <cell r="C11238" t="str">
            <v>45</v>
          </cell>
          <cell r="D11238" t="str">
            <v>40</v>
          </cell>
          <cell r="E11238" t="str">
            <v>000</v>
          </cell>
          <cell r="F11238" t="str">
            <v>5000.04</v>
          </cell>
          <cell r="G11238" t="str">
            <v>Salaries Holiday Pay</v>
          </cell>
          <cell r="H11238">
            <v>0</v>
          </cell>
          <cell r="I11238">
            <v>0</v>
          </cell>
          <cell r="J11238">
            <v>0</v>
          </cell>
          <cell r="K11238">
            <v>0</v>
          </cell>
          <cell r="L11238">
            <v>0</v>
          </cell>
          <cell r="M11238">
            <v>0</v>
          </cell>
          <cell r="N11238">
            <v>0</v>
          </cell>
          <cell r="O11238" t="str">
            <v>+++</v>
          </cell>
        </row>
        <row r="11239">
          <cell r="A11239" t="str">
            <v>660.45.40.000-5000.06</v>
          </cell>
          <cell r="B11239" t="str">
            <v>660</v>
          </cell>
          <cell r="C11239" t="str">
            <v>45</v>
          </cell>
          <cell r="D11239" t="str">
            <v>40</v>
          </cell>
          <cell r="E11239" t="str">
            <v>000</v>
          </cell>
          <cell r="F11239" t="str">
            <v>5000.06</v>
          </cell>
          <cell r="G11239" t="str">
            <v>Salaries Out of Class</v>
          </cell>
          <cell r="H11239">
            <v>0</v>
          </cell>
          <cell r="I11239">
            <v>0</v>
          </cell>
          <cell r="J11239">
            <v>0</v>
          </cell>
          <cell r="K11239">
            <v>0</v>
          </cell>
          <cell r="L11239">
            <v>0</v>
          </cell>
          <cell r="M11239">
            <v>0</v>
          </cell>
          <cell r="N11239">
            <v>0</v>
          </cell>
          <cell r="O11239" t="str">
            <v>+++</v>
          </cell>
        </row>
        <row r="11240">
          <cell r="A11240" t="str">
            <v>660.45.40.000-5000.07</v>
          </cell>
          <cell r="B11240" t="str">
            <v>660</v>
          </cell>
          <cell r="C11240" t="str">
            <v>45</v>
          </cell>
          <cell r="D11240" t="str">
            <v>40</v>
          </cell>
          <cell r="E11240" t="str">
            <v>000</v>
          </cell>
          <cell r="F11240" t="str">
            <v>5000.07</v>
          </cell>
          <cell r="G11240" t="str">
            <v>Salaries Admin Leave Pay</v>
          </cell>
          <cell r="H11240">
            <v>0</v>
          </cell>
          <cell r="I11240">
            <v>0</v>
          </cell>
          <cell r="J11240">
            <v>0</v>
          </cell>
          <cell r="K11240">
            <v>0</v>
          </cell>
          <cell r="L11240">
            <v>0</v>
          </cell>
          <cell r="M11240">
            <v>0</v>
          </cell>
          <cell r="N11240">
            <v>0</v>
          </cell>
          <cell r="O11240" t="str">
            <v>+++</v>
          </cell>
        </row>
        <row r="11241">
          <cell r="A11241" t="str">
            <v>660.45.40.000-5000.08</v>
          </cell>
          <cell r="B11241" t="str">
            <v>660</v>
          </cell>
          <cell r="C11241" t="str">
            <v>45</v>
          </cell>
          <cell r="D11241" t="str">
            <v>40</v>
          </cell>
          <cell r="E11241" t="str">
            <v>000</v>
          </cell>
          <cell r="F11241" t="str">
            <v>5000.08</v>
          </cell>
          <cell r="G11241" t="str">
            <v>Salaries Longevity Pay</v>
          </cell>
          <cell r="H11241">
            <v>0</v>
          </cell>
          <cell r="I11241">
            <v>0</v>
          </cell>
          <cell r="J11241">
            <v>0</v>
          </cell>
          <cell r="K11241">
            <v>0</v>
          </cell>
          <cell r="L11241">
            <v>0</v>
          </cell>
          <cell r="M11241">
            <v>0</v>
          </cell>
          <cell r="N11241">
            <v>0</v>
          </cell>
          <cell r="O11241" t="str">
            <v>+++</v>
          </cell>
        </row>
        <row r="11242">
          <cell r="A11242" t="str">
            <v>660.45.40.000-5000.11</v>
          </cell>
          <cell r="B11242" t="str">
            <v>660</v>
          </cell>
          <cell r="C11242" t="str">
            <v>45</v>
          </cell>
          <cell r="D11242" t="str">
            <v>40</v>
          </cell>
          <cell r="E11242" t="str">
            <v>000</v>
          </cell>
          <cell r="F11242" t="str">
            <v>5000.11</v>
          </cell>
          <cell r="G11242" t="str">
            <v>Salaries Worker's Comp</v>
          </cell>
          <cell r="H11242">
            <v>0</v>
          </cell>
          <cell r="I11242">
            <v>0</v>
          </cell>
          <cell r="J11242">
            <v>0</v>
          </cell>
          <cell r="K11242">
            <v>0</v>
          </cell>
          <cell r="L11242">
            <v>0</v>
          </cell>
          <cell r="M11242">
            <v>0</v>
          </cell>
          <cell r="N11242">
            <v>0</v>
          </cell>
          <cell r="O11242" t="str">
            <v>+++</v>
          </cell>
        </row>
        <row r="11243">
          <cell r="A11243" t="str">
            <v>660.45.40.000-5000.99</v>
          </cell>
          <cell r="B11243" t="str">
            <v>660</v>
          </cell>
          <cell r="C11243" t="str">
            <v>45</v>
          </cell>
          <cell r="D11243" t="str">
            <v>40</v>
          </cell>
          <cell r="E11243" t="str">
            <v>000</v>
          </cell>
          <cell r="F11243" t="str">
            <v>5000.99</v>
          </cell>
          <cell r="G11243" t="str">
            <v>Salaries New Personnel Requests</v>
          </cell>
          <cell r="H11243">
            <v>0</v>
          </cell>
          <cell r="I11243">
            <v>0</v>
          </cell>
          <cell r="J11243">
            <v>0</v>
          </cell>
          <cell r="K11243">
            <v>0</v>
          </cell>
          <cell r="L11243">
            <v>0</v>
          </cell>
          <cell r="M11243">
            <v>0</v>
          </cell>
          <cell r="N11243">
            <v>0</v>
          </cell>
          <cell r="O11243" t="str">
            <v>+++</v>
          </cell>
        </row>
        <row r="11244">
          <cell r="A11244" t="str">
            <v>660.45.40.000-5100.00</v>
          </cell>
          <cell r="B11244" t="str">
            <v>660</v>
          </cell>
          <cell r="C11244" t="str">
            <v>45</v>
          </cell>
          <cell r="D11244" t="str">
            <v>40</v>
          </cell>
          <cell r="E11244" t="str">
            <v>000</v>
          </cell>
          <cell r="F11244" t="str">
            <v>5100.00</v>
          </cell>
          <cell r="G11244" t="str">
            <v>Benefits PERS Pool Liability</v>
          </cell>
          <cell r="H11244">
            <v>0</v>
          </cell>
          <cell r="I11244">
            <v>0</v>
          </cell>
          <cell r="J11244">
            <v>0</v>
          </cell>
          <cell r="K11244">
            <v>0</v>
          </cell>
          <cell r="L11244">
            <v>0</v>
          </cell>
          <cell r="M11244">
            <v>0</v>
          </cell>
          <cell r="N11244">
            <v>0</v>
          </cell>
          <cell r="O11244" t="str">
            <v>+++</v>
          </cell>
        </row>
        <row r="11245">
          <cell r="A11245" t="str">
            <v>660.45.40.000-5100.01</v>
          </cell>
          <cell r="B11245" t="str">
            <v>660</v>
          </cell>
          <cell r="C11245" t="str">
            <v>45</v>
          </cell>
          <cell r="D11245" t="str">
            <v>40</v>
          </cell>
          <cell r="E11245" t="str">
            <v>000</v>
          </cell>
          <cell r="F11245" t="str">
            <v>5100.01</v>
          </cell>
          <cell r="G11245" t="str">
            <v>Benefits Retirement</v>
          </cell>
          <cell r="H11245">
            <v>0</v>
          </cell>
          <cell r="I11245">
            <v>0</v>
          </cell>
          <cell r="J11245">
            <v>0</v>
          </cell>
          <cell r="K11245">
            <v>0</v>
          </cell>
          <cell r="L11245">
            <v>0</v>
          </cell>
          <cell r="M11245">
            <v>0</v>
          </cell>
          <cell r="N11245">
            <v>0</v>
          </cell>
          <cell r="O11245" t="str">
            <v>+++</v>
          </cell>
        </row>
        <row r="11246">
          <cell r="A11246" t="str">
            <v>660.45.40.000-5100.02</v>
          </cell>
          <cell r="B11246" t="str">
            <v>660</v>
          </cell>
          <cell r="C11246" t="str">
            <v>45</v>
          </cell>
          <cell r="D11246" t="str">
            <v>40</v>
          </cell>
          <cell r="E11246" t="str">
            <v>000</v>
          </cell>
          <cell r="F11246" t="str">
            <v>5100.02</v>
          </cell>
          <cell r="G11246" t="str">
            <v>Benefits Health Insurance</v>
          </cell>
          <cell r="H11246">
            <v>0</v>
          </cell>
          <cell r="I11246">
            <v>0</v>
          </cell>
          <cell r="J11246">
            <v>0</v>
          </cell>
          <cell r="K11246">
            <v>0</v>
          </cell>
          <cell r="L11246">
            <v>0</v>
          </cell>
          <cell r="M11246">
            <v>0</v>
          </cell>
          <cell r="N11246">
            <v>0</v>
          </cell>
          <cell r="O11246" t="str">
            <v>+++</v>
          </cell>
        </row>
        <row r="11247">
          <cell r="A11247" t="str">
            <v>660.45.40.000-5100.03</v>
          </cell>
          <cell r="B11247" t="str">
            <v>660</v>
          </cell>
          <cell r="C11247" t="str">
            <v>45</v>
          </cell>
          <cell r="D11247" t="str">
            <v>40</v>
          </cell>
          <cell r="E11247" t="str">
            <v>000</v>
          </cell>
          <cell r="F11247" t="str">
            <v>5100.03</v>
          </cell>
          <cell r="G11247" t="str">
            <v>Benefits Dental Insurance</v>
          </cell>
          <cell r="H11247">
            <v>0</v>
          </cell>
          <cell r="I11247">
            <v>0</v>
          </cell>
          <cell r="J11247">
            <v>0</v>
          </cell>
          <cell r="K11247">
            <v>0</v>
          </cell>
          <cell r="L11247">
            <v>0</v>
          </cell>
          <cell r="M11247">
            <v>0</v>
          </cell>
          <cell r="N11247">
            <v>0</v>
          </cell>
          <cell r="O11247" t="str">
            <v>+++</v>
          </cell>
        </row>
        <row r="11248">
          <cell r="A11248" t="str">
            <v>660.45.40.000-5100.04</v>
          </cell>
          <cell r="B11248" t="str">
            <v>660</v>
          </cell>
          <cell r="C11248" t="str">
            <v>45</v>
          </cell>
          <cell r="D11248" t="str">
            <v>40</v>
          </cell>
          <cell r="E11248" t="str">
            <v>000</v>
          </cell>
          <cell r="F11248" t="str">
            <v>5100.04</v>
          </cell>
          <cell r="G11248" t="str">
            <v>Benefits Vision Insurance</v>
          </cell>
          <cell r="H11248">
            <v>0</v>
          </cell>
          <cell r="I11248">
            <v>0</v>
          </cell>
          <cell r="J11248">
            <v>0</v>
          </cell>
          <cell r="K11248">
            <v>0</v>
          </cell>
          <cell r="L11248">
            <v>0</v>
          </cell>
          <cell r="M11248">
            <v>0</v>
          </cell>
          <cell r="N11248">
            <v>0</v>
          </cell>
          <cell r="O11248" t="str">
            <v>+++</v>
          </cell>
        </row>
        <row r="11249">
          <cell r="A11249" t="str">
            <v>660.45.40.000-5100.05</v>
          </cell>
          <cell r="B11249" t="str">
            <v>660</v>
          </cell>
          <cell r="C11249" t="str">
            <v>45</v>
          </cell>
          <cell r="D11249" t="str">
            <v>40</v>
          </cell>
          <cell r="E11249" t="str">
            <v>000</v>
          </cell>
          <cell r="F11249" t="str">
            <v>5100.05</v>
          </cell>
          <cell r="G11249" t="str">
            <v>Benefits Life Insurance</v>
          </cell>
          <cell r="H11249">
            <v>0</v>
          </cell>
          <cell r="I11249">
            <v>0</v>
          </cell>
          <cell r="J11249">
            <v>0</v>
          </cell>
          <cell r="K11249">
            <v>0</v>
          </cell>
          <cell r="L11249">
            <v>0</v>
          </cell>
          <cell r="M11249">
            <v>0</v>
          </cell>
          <cell r="N11249">
            <v>0</v>
          </cell>
          <cell r="O11249" t="str">
            <v>+++</v>
          </cell>
        </row>
        <row r="11250">
          <cell r="A11250" t="str">
            <v>660.45.40.000-5100.06</v>
          </cell>
          <cell r="B11250" t="str">
            <v>660</v>
          </cell>
          <cell r="C11250" t="str">
            <v>45</v>
          </cell>
          <cell r="D11250" t="str">
            <v>40</v>
          </cell>
          <cell r="E11250" t="str">
            <v>000</v>
          </cell>
          <cell r="F11250" t="str">
            <v>5100.06</v>
          </cell>
          <cell r="G11250" t="str">
            <v>Benefits Worker's Comp</v>
          </cell>
          <cell r="H11250">
            <v>0</v>
          </cell>
          <cell r="I11250">
            <v>0</v>
          </cell>
          <cell r="J11250">
            <v>0</v>
          </cell>
          <cell r="K11250">
            <v>0</v>
          </cell>
          <cell r="L11250">
            <v>0</v>
          </cell>
          <cell r="M11250">
            <v>0</v>
          </cell>
          <cell r="N11250">
            <v>0</v>
          </cell>
          <cell r="O11250" t="str">
            <v>+++</v>
          </cell>
        </row>
        <row r="11251">
          <cell r="A11251" t="str">
            <v>660.45.40.000-5100.07</v>
          </cell>
          <cell r="B11251" t="str">
            <v>660</v>
          </cell>
          <cell r="C11251" t="str">
            <v>45</v>
          </cell>
          <cell r="D11251" t="str">
            <v>40</v>
          </cell>
          <cell r="E11251" t="str">
            <v>000</v>
          </cell>
          <cell r="F11251" t="str">
            <v>5100.07</v>
          </cell>
          <cell r="G11251" t="str">
            <v>Benefits Long Term Disability</v>
          </cell>
          <cell r="H11251">
            <v>0</v>
          </cell>
          <cell r="I11251">
            <v>0</v>
          </cell>
          <cell r="J11251">
            <v>0</v>
          </cell>
          <cell r="K11251">
            <v>0</v>
          </cell>
          <cell r="L11251">
            <v>0</v>
          </cell>
          <cell r="M11251">
            <v>0</v>
          </cell>
          <cell r="N11251">
            <v>0</v>
          </cell>
          <cell r="O11251" t="str">
            <v>+++</v>
          </cell>
        </row>
        <row r="11252">
          <cell r="A11252" t="str">
            <v>660.45.40.000-5100.08</v>
          </cell>
          <cell r="B11252" t="str">
            <v>660</v>
          </cell>
          <cell r="C11252" t="str">
            <v>45</v>
          </cell>
          <cell r="D11252" t="str">
            <v>40</v>
          </cell>
          <cell r="E11252" t="str">
            <v>000</v>
          </cell>
          <cell r="F11252" t="str">
            <v>5100.08</v>
          </cell>
          <cell r="G11252" t="str">
            <v>Benefits Deferred Compensation</v>
          </cell>
          <cell r="H11252">
            <v>0</v>
          </cell>
          <cell r="I11252">
            <v>0</v>
          </cell>
          <cell r="J11252">
            <v>0</v>
          </cell>
          <cell r="K11252">
            <v>0</v>
          </cell>
          <cell r="L11252">
            <v>0</v>
          </cell>
          <cell r="M11252">
            <v>0</v>
          </cell>
          <cell r="N11252">
            <v>0</v>
          </cell>
          <cell r="O11252" t="str">
            <v>+++</v>
          </cell>
        </row>
        <row r="11253">
          <cell r="A11253" t="str">
            <v>660.45.40.000-5100.09</v>
          </cell>
          <cell r="B11253" t="str">
            <v>660</v>
          </cell>
          <cell r="C11253" t="str">
            <v>45</v>
          </cell>
          <cell r="D11253" t="str">
            <v>40</v>
          </cell>
          <cell r="E11253" t="str">
            <v>000</v>
          </cell>
          <cell r="F11253" t="str">
            <v>5100.09</v>
          </cell>
          <cell r="G11253" t="str">
            <v>Benefits Unemployment Insurance</v>
          </cell>
          <cell r="H11253">
            <v>0</v>
          </cell>
          <cell r="I11253">
            <v>0</v>
          </cell>
          <cell r="J11253">
            <v>0</v>
          </cell>
          <cell r="K11253">
            <v>0</v>
          </cell>
          <cell r="L11253">
            <v>0</v>
          </cell>
          <cell r="M11253">
            <v>0</v>
          </cell>
          <cell r="N11253">
            <v>0</v>
          </cell>
          <cell r="O11253" t="str">
            <v>+++</v>
          </cell>
        </row>
        <row r="11254">
          <cell r="A11254" t="str">
            <v>660.45.40.000-5100.11</v>
          </cell>
          <cell r="B11254" t="str">
            <v>660</v>
          </cell>
          <cell r="C11254" t="str">
            <v>45</v>
          </cell>
          <cell r="D11254" t="str">
            <v>40</v>
          </cell>
          <cell r="E11254" t="str">
            <v>000</v>
          </cell>
          <cell r="F11254" t="str">
            <v>5100.11</v>
          </cell>
          <cell r="G11254" t="str">
            <v>Benefits Medicare</v>
          </cell>
          <cell r="H11254">
            <v>0</v>
          </cell>
          <cell r="I11254">
            <v>0</v>
          </cell>
          <cell r="J11254">
            <v>0</v>
          </cell>
          <cell r="K11254">
            <v>0</v>
          </cell>
          <cell r="L11254">
            <v>0</v>
          </cell>
          <cell r="M11254">
            <v>0</v>
          </cell>
          <cell r="N11254">
            <v>0</v>
          </cell>
          <cell r="O11254" t="str">
            <v>+++</v>
          </cell>
        </row>
        <row r="11255">
          <cell r="A11255" t="str">
            <v>660.45.40.000-5100.15</v>
          </cell>
          <cell r="B11255" t="str">
            <v>660</v>
          </cell>
          <cell r="C11255" t="str">
            <v>45</v>
          </cell>
          <cell r="D11255" t="str">
            <v>40</v>
          </cell>
          <cell r="E11255" t="str">
            <v>000</v>
          </cell>
          <cell r="F11255" t="str">
            <v>5100.15</v>
          </cell>
          <cell r="G11255" t="str">
            <v>Benefits Cell Phone Allowance</v>
          </cell>
          <cell r="H11255">
            <v>0</v>
          </cell>
          <cell r="I11255">
            <v>0</v>
          </cell>
          <cell r="J11255">
            <v>0</v>
          </cell>
          <cell r="K11255">
            <v>0</v>
          </cell>
          <cell r="L11255">
            <v>0</v>
          </cell>
          <cell r="M11255">
            <v>0</v>
          </cell>
          <cell r="N11255">
            <v>0</v>
          </cell>
          <cell r="O11255" t="str">
            <v>+++</v>
          </cell>
        </row>
        <row r="11256">
          <cell r="A11256" t="str">
            <v>660.45.40.000-5100.17</v>
          </cell>
          <cell r="B11256" t="str">
            <v>660</v>
          </cell>
          <cell r="C11256" t="str">
            <v>45</v>
          </cell>
          <cell r="D11256" t="str">
            <v>40</v>
          </cell>
          <cell r="E11256" t="str">
            <v>000</v>
          </cell>
          <cell r="F11256" t="str">
            <v>5100.17</v>
          </cell>
          <cell r="G11256" t="str">
            <v>Benefits Other Post Employment Benefits</v>
          </cell>
          <cell r="H11256">
            <v>0</v>
          </cell>
          <cell r="I11256">
            <v>0</v>
          </cell>
          <cell r="J11256">
            <v>0</v>
          </cell>
          <cell r="K11256">
            <v>0</v>
          </cell>
          <cell r="L11256">
            <v>0</v>
          </cell>
          <cell r="M11256">
            <v>0</v>
          </cell>
          <cell r="N11256">
            <v>0</v>
          </cell>
          <cell r="O11256" t="str">
            <v>+++</v>
          </cell>
        </row>
        <row r="11257">
          <cell r="A11257" t="str">
            <v>660.45.40.000-6000.01</v>
          </cell>
          <cell r="B11257" t="str">
            <v>660</v>
          </cell>
          <cell r="C11257" t="str">
            <v>45</v>
          </cell>
          <cell r="D11257" t="str">
            <v>40</v>
          </cell>
          <cell r="E11257" t="str">
            <v>000</v>
          </cell>
          <cell r="F11257" t="str">
            <v>6000.01</v>
          </cell>
          <cell r="G11257" t="str">
            <v>Professional Services General</v>
          </cell>
          <cell r="H11257">
            <v>0</v>
          </cell>
          <cell r="I11257">
            <v>0</v>
          </cell>
          <cell r="J11257">
            <v>0</v>
          </cell>
          <cell r="K11257">
            <v>0</v>
          </cell>
          <cell r="L11257">
            <v>0</v>
          </cell>
          <cell r="M11257">
            <v>0</v>
          </cell>
          <cell r="N11257">
            <v>0</v>
          </cell>
          <cell r="O11257" t="str">
            <v>+++</v>
          </cell>
        </row>
        <row r="11258">
          <cell r="A11258" t="str">
            <v>660.45.40.000-6000.10</v>
          </cell>
          <cell r="B11258" t="str">
            <v>660</v>
          </cell>
          <cell r="C11258" t="str">
            <v>45</v>
          </cell>
          <cell r="D11258" t="str">
            <v>40</v>
          </cell>
          <cell r="E11258" t="str">
            <v>000</v>
          </cell>
          <cell r="F11258" t="str">
            <v>6000.10</v>
          </cell>
          <cell r="G11258" t="str">
            <v>Professional Services Consultant</v>
          </cell>
          <cell r="H11258">
            <v>0</v>
          </cell>
          <cell r="I11258">
            <v>0</v>
          </cell>
          <cell r="J11258">
            <v>0</v>
          </cell>
          <cell r="K11258">
            <v>0</v>
          </cell>
          <cell r="L11258">
            <v>0</v>
          </cell>
          <cell r="M11258">
            <v>0</v>
          </cell>
          <cell r="N11258">
            <v>0</v>
          </cell>
          <cell r="O11258" t="str">
            <v>+++</v>
          </cell>
        </row>
        <row r="11259">
          <cell r="A11259" t="str">
            <v>660.45.40.000-6000.12</v>
          </cell>
          <cell r="B11259" t="str">
            <v>660</v>
          </cell>
          <cell r="C11259" t="str">
            <v>45</v>
          </cell>
          <cell r="D11259" t="str">
            <v>40</v>
          </cell>
          <cell r="E11259" t="str">
            <v>000</v>
          </cell>
          <cell r="F11259" t="str">
            <v>6000.12</v>
          </cell>
          <cell r="G11259" t="str">
            <v>Professional Services Contract Services</v>
          </cell>
          <cell r="H11259">
            <v>0</v>
          </cell>
          <cell r="I11259">
            <v>0</v>
          </cell>
          <cell r="J11259">
            <v>0</v>
          </cell>
          <cell r="K11259">
            <v>0</v>
          </cell>
          <cell r="L11259">
            <v>0</v>
          </cell>
          <cell r="M11259">
            <v>0</v>
          </cell>
          <cell r="N11259">
            <v>0</v>
          </cell>
          <cell r="O11259" t="str">
            <v>+++</v>
          </cell>
        </row>
        <row r="11260">
          <cell r="A11260" t="str">
            <v>660.45.40.000-6000.13</v>
          </cell>
          <cell r="B11260" t="str">
            <v>660</v>
          </cell>
          <cell r="C11260" t="str">
            <v>45</v>
          </cell>
          <cell r="D11260" t="str">
            <v>40</v>
          </cell>
          <cell r="E11260" t="str">
            <v>000</v>
          </cell>
          <cell r="F11260" t="str">
            <v>6000.13</v>
          </cell>
          <cell r="G11260" t="str">
            <v>Professional Services Compliance Monitoring</v>
          </cell>
          <cell r="H11260">
            <v>0</v>
          </cell>
          <cell r="I11260">
            <v>0</v>
          </cell>
          <cell r="J11260">
            <v>0</v>
          </cell>
          <cell r="K11260">
            <v>0</v>
          </cell>
          <cell r="L11260">
            <v>0</v>
          </cell>
          <cell r="M11260">
            <v>0</v>
          </cell>
          <cell r="N11260">
            <v>0</v>
          </cell>
          <cell r="O11260" t="str">
            <v>+++</v>
          </cell>
        </row>
        <row r="11261">
          <cell r="A11261" t="str">
            <v>660.45.40.000-6000.14</v>
          </cell>
          <cell r="B11261" t="str">
            <v>660</v>
          </cell>
          <cell r="C11261" t="str">
            <v>45</v>
          </cell>
          <cell r="D11261" t="str">
            <v>40</v>
          </cell>
          <cell r="E11261" t="str">
            <v>000</v>
          </cell>
          <cell r="F11261" t="str">
            <v>6000.14</v>
          </cell>
          <cell r="G11261" t="str">
            <v>Professional Services IW Pre Analysis</v>
          </cell>
          <cell r="H11261">
            <v>0</v>
          </cell>
          <cell r="I11261">
            <v>0</v>
          </cell>
          <cell r="J11261">
            <v>0</v>
          </cell>
          <cell r="K11261">
            <v>0</v>
          </cell>
          <cell r="L11261">
            <v>0</v>
          </cell>
          <cell r="M11261">
            <v>0</v>
          </cell>
          <cell r="N11261">
            <v>0</v>
          </cell>
          <cell r="O11261" t="str">
            <v>+++</v>
          </cell>
        </row>
        <row r="11262">
          <cell r="A11262" t="str">
            <v>660.45.40.000-6000.18</v>
          </cell>
          <cell r="B11262" t="str">
            <v>660</v>
          </cell>
          <cell r="C11262" t="str">
            <v>45</v>
          </cell>
          <cell r="D11262" t="str">
            <v>40</v>
          </cell>
          <cell r="E11262" t="str">
            <v>000</v>
          </cell>
          <cell r="F11262" t="str">
            <v>6000.18</v>
          </cell>
          <cell r="G11262" t="str">
            <v>Professional Services Legal</v>
          </cell>
          <cell r="H11262">
            <v>0</v>
          </cell>
          <cell r="I11262">
            <v>0</v>
          </cell>
          <cell r="J11262">
            <v>0</v>
          </cell>
          <cell r="K11262">
            <v>0</v>
          </cell>
          <cell r="L11262">
            <v>0</v>
          </cell>
          <cell r="M11262">
            <v>0</v>
          </cell>
          <cell r="N11262">
            <v>0</v>
          </cell>
          <cell r="O11262" t="str">
            <v>+++</v>
          </cell>
        </row>
        <row r="11263">
          <cell r="A11263" t="str">
            <v>660.45.40.000-6100.01</v>
          </cell>
          <cell r="B11263" t="str">
            <v>660</v>
          </cell>
          <cell r="C11263" t="str">
            <v>45</v>
          </cell>
          <cell r="D11263" t="str">
            <v>40</v>
          </cell>
          <cell r="E11263" t="str">
            <v>000</v>
          </cell>
          <cell r="F11263" t="str">
            <v>6100.01</v>
          </cell>
          <cell r="G11263" t="str">
            <v>Utilities Electric</v>
          </cell>
          <cell r="H11263">
            <v>0</v>
          </cell>
          <cell r="I11263">
            <v>0</v>
          </cell>
          <cell r="J11263">
            <v>0</v>
          </cell>
          <cell r="K11263">
            <v>0</v>
          </cell>
          <cell r="L11263">
            <v>0</v>
          </cell>
          <cell r="M11263">
            <v>0</v>
          </cell>
          <cell r="N11263">
            <v>0</v>
          </cell>
          <cell r="O11263" t="str">
            <v>+++</v>
          </cell>
        </row>
        <row r="11264">
          <cell r="A11264" t="str">
            <v>660.45.40.000-6100.02</v>
          </cell>
          <cell r="B11264" t="str">
            <v>660</v>
          </cell>
          <cell r="C11264" t="str">
            <v>45</v>
          </cell>
          <cell r="D11264" t="str">
            <v>40</v>
          </cell>
          <cell r="E11264" t="str">
            <v>000</v>
          </cell>
          <cell r="F11264" t="str">
            <v>6100.02</v>
          </cell>
          <cell r="G11264" t="str">
            <v>Utilities Telephone</v>
          </cell>
          <cell r="H11264">
            <v>0</v>
          </cell>
          <cell r="I11264">
            <v>0</v>
          </cell>
          <cell r="J11264">
            <v>0</v>
          </cell>
          <cell r="K11264">
            <v>0</v>
          </cell>
          <cell r="L11264">
            <v>0</v>
          </cell>
          <cell r="M11264">
            <v>0</v>
          </cell>
          <cell r="N11264">
            <v>0</v>
          </cell>
          <cell r="O11264" t="str">
            <v>+++</v>
          </cell>
        </row>
        <row r="11265">
          <cell r="A11265" t="str">
            <v>660.45.40.000-6100.03</v>
          </cell>
          <cell r="B11265" t="str">
            <v>660</v>
          </cell>
          <cell r="C11265" t="str">
            <v>45</v>
          </cell>
          <cell r="D11265" t="str">
            <v>40</v>
          </cell>
          <cell r="E11265" t="str">
            <v>000</v>
          </cell>
          <cell r="F11265" t="str">
            <v>6100.03</v>
          </cell>
          <cell r="G11265" t="str">
            <v>Utilities Data Transmission / ISP</v>
          </cell>
          <cell r="H11265">
            <v>0</v>
          </cell>
          <cell r="I11265">
            <v>0</v>
          </cell>
          <cell r="J11265">
            <v>0</v>
          </cell>
          <cell r="K11265">
            <v>0</v>
          </cell>
          <cell r="L11265">
            <v>0</v>
          </cell>
          <cell r="M11265">
            <v>0</v>
          </cell>
          <cell r="N11265">
            <v>0</v>
          </cell>
          <cell r="O11265" t="str">
            <v>+++</v>
          </cell>
        </row>
        <row r="11266">
          <cell r="A11266" t="str">
            <v>660.45.40.000-6200.01</v>
          </cell>
          <cell r="B11266" t="str">
            <v>660</v>
          </cell>
          <cell r="C11266" t="str">
            <v>45</v>
          </cell>
          <cell r="D11266" t="str">
            <v>40</v>
          </cell>
          <cell r="E11266" t="str">
            <v>000</v>
          </cell>
          <cell r="F11266" t="str">
            <v>6200.01</v>
          </cell>
          <cell r="G11266" t="str">
            <v>Supplies Office</v>
          </cell>
          <cell r="H11266">
            <v>0</v>
          </cell>
          <cell r="I11266">
            <v>0</v>
          </cell>
          <cell r="J11266">
            <v>0</v>
          </cell>
          <cell r="K11266">
            <v>0</v>
          </cell>
          <cell r="L11266">
            <v>0</v>
          </cell>
          <cell r="M11266">
            <v>0</v>
          </cell>
          <cell r="N11266">
            <v>0</v>
          </cell>
          <cell r="O11266" t="str">
            <v>+++</v>
          </cell>
        </row>
        <row r="11267">
          <cell r="A11267" t="str">
            <v>660.45.40.000-6200.02</v>
          </cell>
          <cell r="B11267" t="str">
            <v>660</v>
          </cell>
          <cell r="C11267" t="str">
            <v>45</v>
          </cell>
          <cell r="D11267" t="str">
            <v>40</v>
          </cell>
          <cell r="E11267" t="str">
            <v>000</v>
          </cell>
          <cell r="F11267" t="str">
            <v>6200.02</v>
          </cell>
          <cell r="G11267" t="str">
            <v>Supplies Special Department</v>
          </cell>
          <cell r="H11267">
            <v>0</v>
          </cell>
          <cell r="I11267">
            <v>0</v>
          </cell>
          <cell r="J11267">
            <v>0</v>
          </cell>
          <cell r="K11267">
            <v>0</v>
          </cell>
          <cell r="L11267">
            <v>0</v>
          </cell>
          <cell r="M11267">
            <v>0</v>
          </cell>
          <cell r="N11267">
            <v>0</v>
          </cell>
          <cell r="O11267" t="str">
            <v>+++</v>
          </cell>
        </row>
        <row r="11268">
          <cell r="A11268" t="str">
            <v>660.45.40.000-6200.03</v>
          </cell>
          <cell r="B11268" t="str">
            <v>660</v>
          </cell>
          <cell r="C11268" t="str">
            <v>45</v>
          </cell>
          <cell r="D11268" t="str">
            <v>40</v>
          </cell>
          <cell r="E11268" t="str">
            <v>000</v>
          </cell>
          <cell r="F11268" t="str">
            <v>6200.03</v>
          </cell>
          <cell r="G11268" t="str">
            <v>Supplies Copier Maintenance &amp; Supplies</v>
          </cell>
          <cell r="H11268">
            <v>0</v>
          </cell>
          <cell r="I11268">
            <v>0</v>
          </cell>
          <cell r="J11268">
            <v>0</v>
          </cell>
          <cell r="K11268">
            <v>0</v>
          </cell>
          <cell r="L11268">
            <v>0</v>
          </cell>
          <cell r="M11268">
            <v>0</v>
          </cell>
          <cell r="N11268">
            <v>0</v>
          </cell>
          <cell r="O11268" t="str">
            <v>+++</v>
          </cell>
        </row>
        <row r="11269">
          <cell r="A11269" t="str">
            <v>660.45.40.000-6200.04</v>
          </cell>
          <cell r="B11269" t="str">
            <v>660</v>
          </cell>
          <cell r="C11269" t="str">
            <v>45</v>
          </cell>
          <cell r="D11269" t="str">
            <v>40</v>
          </cell>
          <cell r="E11269" t="str">
            <v>000</v>
          </cell>
          <cell r="F11269" t="str">
            <v>6200.04</v>
          </cell>
          <cell r="G11269" t="str">
            <v>Supplies Postage</v>
          </cell>
          <cell r="H11269">
            <v>0</v>
          </cell>
          <cell r="I11269">
            <v>0</v>
          </cell>
          <cell r="J11269">
            <v>0</v>
          </cell>
          <cell r="K11269">
            <v>0</v>
          </cell>
          <cell r="L11269">
            <v>0</v>
          </cell>
          <cell r="M11269">
            <v>0</v>
          </cell>
          <cell r="N11269">
            <v>0</v>
          </cell>
          <cell r="O11269" t="str">
            <v>+++</v>
          </cell>
        </row>
        <row r="11270">
          <cell r="A11270" t="str">
            <v>660.45.40.000-6200.05</v>
          </cell>
          <cell r="B11270" t="str">
            <v>660</v>
          </cell>
          <cell r="C11270" t="str">
            <v>45</v>
          </cell>
          <cell r="D11270" t="str">
            <v>40</v>
          </cell>
          <cell r="E11270" t="str">
            <v>000</v>
          </cell>
          <cell r="F11270" t="str">
            <v>6200.05</v>
          </cell>
          <cell r="G11270" t="str">
            <v>Supplies Gasoline</v>
          </cell>
          <cell r="H11270">
            <v>0</v>
          </cell>
          <cell r="I11270">
            <v>0</v>
          </cell>
          <cell r="J11270">
            <v>0</v>
          </cell>
          <cell r="K11270">
            <v>0</v>
          </cell>
          <cell r="L11270">
            <v>0</v>
          </cell>
          <cell r="M11270">
            <v>0</v>
          </cell>
          <cell r="N11270">
            <v>0</v>
          </cell>
          <cell r="O11270" t="str">
            <v>+++</v>
          </cell>
        </row>
        <row r="11271">
          <cell r="A11271" t="str">
            <v>660.45.40.000-6200.09</v>
          </cell>
          <cell r="B11271" t="str">
            <v>660</v>
          </cell>
          <cell r="C11271" t="str">
            <v>45</v>
          </cell>
          <cell r="D11271" t="str">
            <v>40</v>
          </cell>
          <cell r="E11271" t="str">
            <v>000</v>
          </cell>
          <cell r="F11271" t="str">
            <v>6200.09</v>
          </cell>
          <cell r="G11271" t="str">
            <v>Supplies Data Processing</v>
          </cell>
          <cell r="H11271">
            <v>0</v>
          </cell>
          <cell r="I11271">
            <v>0</v>
          </cell>
          <cell r="J11271">
            <v>0</v>
          </cell>
          <cell r="K11271">
            <v>0</v>
          </cell>
          <cell r="L11271">
            <v>0</v>
          </cell>
          <cell r="M11271">
            <v>0</v>
          </cell>
          <cell r="N11271">
            <v>0</v>
          </cell>
          <cell r="O11271" t="str">
            <v>+++</v>
          </cell>
        </row>
        <row r="11272">
          <cell r="A11272" t="str">
            <v>660.45.40.000-6300.01</v>
          </cell>
          <cell r="B11272" t="str">
            <v>660</v>
          </cell>
          <cell r="C11272" t="str">
            <v>45</v>
          </cell>
          <cell r="D11272" t="str">
            <v>40</v>
          </cell>
          <cell r="E11272" t="str">
            <v>000</v>
          </cell>
          <cell r="F11272" t="str">
            <v>6300.01</v>
          </cell>
          <cell r="G11272" t="str">
            <v>Dues &amp; Subscriptions Memberships</v>
          </cell>
          <cell r="H11272">
            <v>0</v>
          </cell>
          <cell r="I11272">
            <v>0</v>
          </cell>
          <cell r="J11272">
            <v>0</v>
          </cell>
          <cell r="K11272">
            <v>0</v>
          </cell>
          <cell r="L11272">
            <v>0</v>
          </cell>
          <cell r="M11272">
            <v>0</v>
          </cell>
          <cell r="N11272">
            <v>0</v>
          </cell>
          <cell r="O11272" t="str">
            <v>+++</v>
          </cell>
        </row>
        <row r="11273">
          <cell r="A11273" t="str">
            <v>660.45.40.000-6300.02</v>
          </cell>
          <cell r="B11273" t="str">
            <v>660</v>
          </cell>
          <cell r="C11273" t="str">
            <v>45</v>
          </cell>
          <cell r="D11273" t="str">
            <v>40</v>
          </cell>
          <cell r="E11273" t="str">
            <v>000</v>
          </cell>
          <cell r="F11273" t="str">
            <v>6300.02</v>
          </cell>
          <cell r="G11273" t="str">
            <v>Dues &amp; Subscriptions Publications</v>
          </cell>
          <cell r="H11273">
            <v>0</v>
          </cell>
          <cell r="I11273">
            <v>0</v>
          </cell>
          <cell r="J11273">
            <v>0</v>
          </cell>
          <cell r="K11273">
            <v>0</v>
          </cell>
          <cell r="L11273">
            <v>0</v>
          </cell>
          <cell r="M11273">
            <v>0</v>
          </cell>
          <cell r="N11273">
            <v>0</v>
          </cell>
          <cell r="O11273" t="str">
            <v>+++</v>
          </cell>
        </row>
        <row r="11274">
          <cell r="A11274" t="str">
            <v>660.45.40.000-6300.03</v>
          </cell>
          <cell r="B11274" t="str">
            <v>660</v>
          </cell>
          <cell r="C11274" t="str">
            <v>45</v>
          </cell>
          <cell r="D11274" t="str">
            <v>40</v>
          </cell>
          <cell r="E11274" t="str">
            <v>000</v>
          </cell>
          <cell r="F11274" t="str">
            <v>6300.03</v>
          </cell>
          <cell r="G11274" t="str">
            <v>Dues &amp; Subscriptions Certifications</v>
          </cell>
          <cell r="H11274">
            <v>0</v>
          </cell>
          <cell r="I11274">
            <v>0</v>
          </cell>
          <cell r="J11274">
            <v>0</v>
          </cell>
          <cell r="K11274">
            <v>0</v>
          </cell>
          <cell r="L11274">
            <v>0</v>
          </cell>
          <cell r="M11274">
            <v>0</v>
          </cell>
          <cell r="N11274">
            <v>0</v>
          </cell>
          <cell r="O11274" t="str">
            <v>+++</v>
          </cell>
        </row>
        <row r="11275">
          <cell r="A11275" t="str">
            <v>660.45.40.000-6350.01</v>
          </cell>
          <cell r="B11275" t="str">
            <v>660</v>
          </cell>
          <cell r="C11275" t="str">
            <v>45</v>
          </cell>
          <cell r="D11275" t="str">
            <v>40</v>
          </cell>
          <cell r="E11275" t="str">
            <v>000</v>
          </cell>
          <cell r="F11275" t="str">
            <v>6350.01</v>
          </cell>
          <cell r="G11275" t="str">
            <v>Maintenance Agreements &amp; Licenses License/Software Maintenance</v>
          </cell>
          <cell r="H11275">
            <v>0</v>
          </cell>
          <cell r="I11275">
            <v>0</v>
          </cell>
          <cell r="J11275">
            <v>0</v>
          </cell>
          <cell r="K11275">
            <v>0</v>
          </cell>
          <cell r="L11275">
            <v>0</v>
          </cell>
          <cell r="M11275">
            <v>0</v>
          </cell>
          <cell r="N11275">
            <v>0</v>
          </cell>
          <cell r="O11275" t="str">
            <v>+++</v>
          </cell>
        </row>
        <row r="11276">
          <cell r="A11276" t="str">
            <v>660.45.40.000-6350.02</v>
          </cell>
          <cell r="B11276" t="str">
            <v>660</v>
          </cell>
          <cell r="C11276" t="str">
            <v>45</v>
          </cell>
          <cell r="D11276" t="str">
            <v>40</v>
          </cell>
          <cell r="E11276" t="str">
            <v>000</v>
          </cell>
          <cell r="F11276" t="str">
            <v>6350.02</v>
          </cell>
          <cell r="G11276" t="str">
            <v>Maintenance Agreements &amp; Licenses Hardware Maintenance</v>
          </cell>
          <cell r="H11276">
            <v>0</v>
          </cell>
          <cell r="I11276">
            <v>0</v>
          </cell>
          <cell r="J11276">
            <v>0</v>
          </cell>
          <cell r="K11276">
            <v>0</v>
          </cell>
          <cell r="L11276">
            <v>0</v>
          </cell>
          <cell r="M11276">
            <v>0</v>
          </cell>
          <cell r="N11276">
            <v>0</v>
          </cell>
          <cell r="O11276" t="str">
            <v>+++</v>
          </cell>
        </row>
        <row r="11277">
          <cell r="A11277" t="str">
            <v>660.45.40.000-6350.03</v>
          </cell>
          <cell r="B11277" t="str">
            <v>660</v>
          </cell>
          <cell r="C11277" t="str">
            <v>45</v>
          </cell>
          <cell r="D11277" t="str">
            <v>40</v>
          </cell>
          <cell r="E11277" t="str">
            <v>000</v>
          </cell>
          <cell r="F11277" t="str">
            <v>6350.03</v>
          </cell>
          <cell r="G11277" t="str">
            <v>Maintenance Agreements &amp; Licenses Maintenance Agreements</v>
          </cell>
          <cell r="H11277">
            <v>0</v>
          </cell>
          <cell r="I11277">
            <v>0</v>
          </cell>
          <cell r="J11277">
            <v>0</v>
          </cell>
          <cell r="K11277">
            <v>0</v>
          </cell>
          <cell r="L11277">
            <v>0</v>
          </cell>
          <cell r="M11277">
            <v>0</v>
          </cell>
          <cell r="N11277">
            <v>0</v>
          </cell>
          <cell r="O11277" t="str">
            <v>+++</v>
          </cell>
        </row>
        <row r="11278">
          <cell r="A11278" t="str">
            <v>660.45.40.000-6350.04</v>
          </cell>
          <cell r="B11278" t="str">
            <v>660</v>
          </cell>
          <cell r="C11278" t="str">
            <v>45</v>
          </cell>
          <cell r="D11278" t="str">
            <v>40</v>
          </cell>
          <cell r="E11278" t="str">
            <v>000</v>
          </cell>
          <cell r="F11278" t="str">
            <v>6350.04</v>
          </cell>
          <cell r="G11278" t="str">
            <v>Maintenance Agreements &amp; Licenses SCADA</v>
          </cell>
          <cell r="H11278">
            <v>0</v>
          </cell>
          <cell r="I11278">
            <v>0</v>
          </cell>
          <cell r="J11278">
            <v>0</v>
          </cell>
          <cell r="K11278">
            <v>0</v>
          </cell>
          <cell r="L11278">
            <v>0</v>
          </cell>
          <cell r="M11278">
            <v>0</v>
          </cell>
          <cell r="N11278">
            <v>0</v>
          </cell>
          <cell r="O11278" t="str">
            <v>+++</v>
          </cell>
        </row>
        <row r="11279">
          <cell r="A11279" t="str">
            <v>660.45.40.000-6350.05</v>
          </cell>
          <cell r="B11279" t="str">
            <v>660</v>
          </cell>
          <cell r="C11279" t="str">
            <v>45</v>
          </cell>
          <cell r="D11279" t="str">
            <v>40</v>
          </cell>
          <cell r="E11279" t="str">
            <v>000</v>
          </cell>
          <cell r="F11279" t="str">
            <v>6350.05</v>
          </cell>
          <cell r="G11279" t="str">
            <v>Maintenance Agreements &amp; Licenses Traffic Control</v>
          </cell>
          <cell r="H11279">
            <v>0</v>
          </cell>
          <cell r="I11279">
            <v>0</v>
          </cell>
          <cell r="J11279">
            <v>0</v>
          </cell>
          <cell r="K11279">
            <v>0</v>
          </cell>
          <cell r="L11279">
            <v>0</v>
          </cell>
          <cell r="M11279">
            <v>0</v>
          </cell>
          <cell r="N11279">
            <v>0</v>
          </cell>
          <cell r="O11279" t="str">
            <v>+++</v>
          </cell>
        </row>
        <row r="11280">
          <cell r="A11280" t="str">
            <v>660.45.40.000-6350.06</v>
          </cell>
          <cell r="B11280" t="str">
            <v>660</v>
          </cell>
          <cell r="C11280" t="str">
            <v>45</v>
          </cell>
          <cell r="D11280" t="str">
            <v>40</v>
          </cell>
          <cell r="E11280" t="str">
            <v>000</v>
          </cell>
          <cell r="F11280" t="str">
            <v>6350.06</v>
          </cell>
          <cell r="G11280" t="str">
            <v>Maintenance Agreements &amp; Licenses Streetlights</v>
          </cell>
          <cell r="H11280">
            <v>0</v>
          </cell>
          <cell r="I11280">
            <v>0</v>
          </cell>
          <cell r="J11280">
            <v>0</v>
          </cell>
          <cell r="K11280">
            <v>0</v>
          </cell>
          <cell r="L11280">
            <v>0</v>
          </cell>
          <cell r="M11280">
            <v>0</v>
          </cell>
          <cell r="N11280">
            <v>0</v>
          </cell>
          <cell r="O11280" t="str">
            <v>+++</v>
          </cell>
        </row>
        <row r="11281">
          <cell r="A11281" t="str">
            <v>660.45.40.000-6400.01</v>
          </cell>
          <cell r="B11281" t="str">
            <v>660</v>
          </cell>
          <cell r="C11281" t="str">
            <v>45</v>
          </cell>
          <cell r="D11281" t="str">
            <v>40</v>
          </cell>
          <cell r="E11281" t="str">
            <v>000</v>
          </cell>
          <cell r="F11281" t="str">
            <v>6400.01</v>
          </cell>
          <cell r="G11281" t="str">
            <v>Repairs &amp; Maintenance Building</v>
          </cell>
          <cell r="H11281">
            <v>0</v>
          </cell>
          <cell r="I11281">
            <v>0</v>
          </cell>
          <cell r="J11281">
            <v>0</v>
          </cell>
          <cell r="K11281">
            <v>0</v>
          </cell>
          <cell r="L11281">
            <v>0</v>
          </cell>
          <cell r="M11281">
            <v>0</v>
          </cell>
          <cell r="N11281">
            <v>0</v>
          </cell>
          <cell r="O11281" t="str">
            <v>+++</v>
          </cell>
        </row>
        <row r="11282">
          <cell r="A11282" t="str">
            <v>660.45.40.000-6400.02</v>
          </cell>
          <cell r="B11282" t="str">
            <v>660</v>
          </cell>
          <cell r="C11282" t="str">
            <v>45</v>
          </cell>
          <cell r="D11282" t="str">
            <v>40</v>
          </cell>
          <cell r="E11282" t="str">
            <v>000</v>
          </cell>
          <cell r="F11282" t="str">
            <v>6400.02</v>
          </cell>
          <cell r="G11282" t="str">
            <v>Repairs &amp; Maintenance Minor Equipment/Other</v>
          </cell>
          <cell r="H11282">
            <v>0</v>
          </cell>
          <cell r="I11282">
            <v>0</v>
          </cell>
          <cell r="J11282">
            <v>0</v>
          </cell>
          <cell r="K11282">
            <v>0</v>
          </cell>
          <cell r="L11282">
            <v>0</v>
          </cell>
          <cell r="M11282">
            <v>0</v>
          </cell>
          <cell r="N11282">
            <v>0</v>
          </cell>
          <cell r="O11282" t="str">
            <v>+++</v>
          </cell>
        </row>
        <row r="11283">
          <cell r="A11283" t="str">
            <v>660.45.40.000-6400.03</v>
          </cell>
          <cell r="B11283" t="str">
            <v>660</v>
          </cell>
          <cell r="C11283" t="str">
            <v>45</v>
          </cell>
          <cell r="D11283" t="str">
            <v>40</v>
          </cell>
          <cell r="E11283" t="str">
            <v>000</v>
          </cell>
          <cell r="F11283" t="str">
            <v>6400.03</v>
          </cell>
          <cell r="G11283" t="str">
            <v>Repairs &amp; Maintenance Major Repair &amp; Contingency</v>
          </cell>
          <cell r="H11283">
            <v>0</v>
          </cell>
          <cell r="I11283">
            <v>0</v>
          </cell>
          <cell r="J11283">
            <v>0</v>
          </cell>
          <cell r="K11283">
            <v>0</v>
          </cell>
          <cell r="L11283">
            <v>0</v>
          </cell>
          <cell r="M11283">
            <v>0</v>
          </cell>
          <cell r="N11283">
            <v>0</v>
          </cell>
          <cell r="O11283" t="str">
            <v>+++</v>
          </cell>
        </row>
        <row r="11284">
          <cell r="A11284" t="str">
            <v>660.45.40.000-6400.04</v>
          </cell>
          <cell r="B11284" t="str">
            <v>660</v>
          </cell>
          <cell r="C11284" t="str">
            <v>45</v>
          </cell>
          <cell r="D11284" t="str">
            <v>40</v>
          </cell>
          <cell r="E11284" t="str">
            <v>000</v>
          </cell>
          <cell r="F11284" t="str">
            <v>6400.04</v>
          </cell>
          <cell r="G11284" t="str">
            <v>Repairs &amp; Maintenance Equipment Rental</v>
          </cell>
          <cell r="H11284">
            <v>0</v>
          </cell>
          <cell r="I11284">
            <v>0</v>
          </cell>
          <cell r="J11284">
            <v>0</v>
          </cell>
          <cell r="K11284">
            <v>0</v>
          </cell>
          <cell r="L11284">
            <v>0</v>
          </cell>
          <cell r="M11284">
            <v>0</v>
          </cell>
          <cell r="N11284">
            <v>0</v>
          </cell>
          <cell r="O11284" t="str">
            <v>+++</v>
          </cell>
        </row>
        <row r="11285">
          <cell r="A11285" t="str">
            <v>660.45.40.000-6400.05</v>
          </cell>
          <cell r="B11285" t="str">
            <v>660</v>
          </cell>
          <cell r="C11285" t="str">
            <v>45</v>
          </cell>
          <cell r="D11285" t="str">
            <v>40</v>
          </cell>
          <cell r="E11285" t="str">
            <v>000</v>
          </cell>
          <cell r="F11285" t="str">
            <v>6400.05</v>
          </cell>
          <cell r="G11285" t="str">
            <v>Repairs &amp; Maintenance Vehicle</v>
          </cell>
          <cell r="H11285">
            <v>0</v>
          </cell>
          <cell r="I11285">
            <v>0</v>
          </cell>
          <cell r="J11285">
            <v>0</v>
          </cell>
          <cell r="K11285">
            <v>0</v>
          </cell>
          <cell r="L11285">
            <v>0</v>
          </cell>
          <cell r="M11285">
            <v>0</v>
          </cell>
          <cell r="N11285">
            <v>0</v>
          </cell>
          <cell r="O11285" t="str">
            <v>+++</v>
          </cell>
        </row>
        <row r="11286">
          <cell r="A11286" t="str">
            <v>660.45.40.000-6600.01</v>
          </cell>
          <cell r="B11286" t="str">
            <v>660</v>
          </cell>
          <cell r="C11286" t="str">
            <v>45</v>
          </cell>
          <cell r="D11286" t="str">
            <v>40</v>
          </cell>
          <cell r="E11286" t="str">
            <v>000</v>
          </cell>
          <cell r="F11286" t="str">
            <v>6600.01</v>
          </cell>
          <cell r="G11286" t="str">
            <v>Administrative Expenses Meetings</v>
          </cell>
          <cell r="H11286">
            <v>0</v>
          </cell>
          <cell r="I11286">
            <v>0</v>
          </cell>
          <cell r="J11286">
            <v>0</v>
          </cell>
          <cell r="K11286">
            <v>0</v>
          </cell>
          <cell r="L11286">
            <v>0</v>
          </cell>
          <cell r="M11286">
            <v>0</v>
          </cell>
          <cell r="N11286">
            <v>0</v>
          </cell>
          <cell r="O11286" t="str">
            <v>+++</v>
          </cell>
        </row>
        <row r="11287">
          <cell r="A11287" t="str">
            <v>660.45.40.000-6600.03</v>
          </cell>
          <cell r="B11287" t="str">
            <v>660</v>
          </cell>
          <cell r="C11287" t="str">
            <v>45</v>
          </cell>
          <cell r="D11287" t="str">
            <v>40</v>
          </cell>
          <cell r="E11287" t="str">
            <v>000</v>
          </cell>
          <cell r="F11287" t="str">
            <v>6600.03</v>
          </cell>
          <cell r="G11287" t="str">
            <v>Administrative Expenses Mileage Reimbursement</v>
          </cell>
          <cell r="H11287">
            <v>0</v>
          </cell>
          <cell r="I11287">
            <v>0</v>
          </cell>
          <cell r="J11287">
            <v>0</v>
          </cell>
          <cell r="K11287">
            <v>0</v>
          </cell>
          <cell r="L11287">
            <v>0</v>
          </cell>
          <cell r="M11287">
            <v>0</v>
          </cell>
          <cell r="N11287">
            <v>0</v>
          </cell>
          <cell r="O11287" t="str">
            <v>+++</v>
          </cell>
        </row>
        <row r="11288">
          <cell r="A11288" t="str">
            <v>660.45.40.000-6600.04</v>
          </cell>
          <cell r="B11288" t="str">
            <v>660</v>
          </cell>
          <cell r="C11288" t="str">
            <v>45</v>
          </cell>
          <cell r="D11288" t="str">
            <v>40</v>
          </cell>
          <cell r="E11288" t="str">
            <v>000</v>
          </cell>
          <cell r="F11288" t="str">
            <v>6600.04</v>
          </cell>
          <cell r="G11288" t="str">
            <v>Administrative Expenses Training/Conferences</v>
          </cell>
          <cell r="H11288">
            <v>0</v>
          </cell>
          <cell r="I11288">
            <v>0</v>
          </cell>
          <cell r="J11288">
            <v>0</v>
          </cell>
          <cell r="K11288">
            <v>0</v>
          </cell>
          <cell r="L11288">
            <v>0</v>
          </cell>
          <cell r="M11288">
            <v>0</v>
          </cell>
          <cell r="N11288">
            <v>0</v>
          </cell>
          <cell r="O11288" t="str">
            <v>+++</v>
          </cell>
        </row>
        <row r="11289">
          <cell r="A11289" t="str">
            <v>660.45.40.000-6600.05</v>
          </cell>
          <cell r="B11289" t="str">
            <v>660</v>
          </cell>
          <cell r="C11289" t="str">
            <v>45</v>
          </cell>
          <cell r="D11289" t="str">
            <v>40</v>
          </cell>
          <cell r="E11289" t="str">
            <v>000</v>
          </cell>
          <cell r="F11289" t="str">
            <v>6600.05</v>
          </cell>
          <cell r="G11289" t="str">
            <v>Administrative Expenses Public/Legal Advertisement</v>
          </cell>
          <cell r="H11289">
            <v>0</v>
          </cell>
          <cell r="I11289">
            <v>0</v>
          </cell>
          <cell r="J11289">
            <v>0</v>
          </cell>
          <cell r="K11289">
            <v>0</v>
          </cell>
          <cell r="L11289">
            <v>0</v>
          </cell>
          <cell r="M11289">
            <v>0</v>
          </cell>
          <cell r="N11289">
            <v>0</v>
          </cell>
          <cell r="O11289" t="str">
            <v>+++</v>
          </cell>
        </row>
        <row r="11290">
          <cell r="A11290" t="str">
            <v>660.45.40.000-6600.06</v>
          </cell>
          <cell r="B11290" t="str">
            <v>660</v>
          </cell>
          <cell r="C11290" t="str">
            <v>45</v>
          </cell>
          <cell r="D11290" t="str">
            <v>40</v>
          </cell>
          <cell r="E11290" t="str">
            <v>000</v>
          </cell>
          <cell r="F11290" t="str">
            <v>6600.06</v>
          </cell>
          <cell r="G11290" t="str">
            <v>Administrative Expenses Property/Building Rental</v>
          </cell>
          <cell r="H11290">
            <v>0</v>
          </cell>
          <cell r="I11290">
            <v>0</v>
          </cell>
          <cell r="J11290">
            <v>0</v>
          </cell>
          <cell r="K11290">
            <v>0</v>
          </cell>
          <cell r="L11290">
            <v>0</v>
          </cell>
          <cell r="M11290">
            <v>0</v>
          </cell>
          <cell r="N11290">
            <v>0</v>
          </cell>
          <cell r="O11290" t="str">
            <v>+++</v>
          </cell>
        </row>
        <row r="11291">
          <cell r="A11291" t="str">
            <v>660.45.40.000-6600.07</v>
          </cell>
          <cell r="B11291" t="str">
            <v>660</v>
          </cell>
          <cell r="C11291" t="str">
            <v>45</v>
          </cell>
          <cell r="D11291" t="str">
            <v>40</v>
          </cell>
          <cell r="E11291" t="str">
            <v>000</v>
          </cell>
          <cell r="F11291" t="str">
            <v>6600.07</v>
          </cell>
          <cell r="G11291" t="str">
            <v>Administrative Expenses Employee Recruitment</v>
          </cell>
          <cell r="H11291">
            <v>0</v>
          </cell>
          <cell r="I11291">
            <v>0</v>
          </cell>
          <cell r="J11291">
            <v>0</v>
          </cell>
          <cell r="K11291">
            <v>0</v>
          </cell>
          <cell r="L11291">
            <v>0</v>
          </cell>
          <cell r="M11291">
            <v>0</v>
          </cell>
          <cell r="N11291">
            <v>0</v>
          </cell>
          <cell r="O11291" t="str">
            <v>+++</v>
          </cell>
        </row>
        <row r="11292">
          <cell r="A11292" t="str">
            <v>660.45.40.000-6600.08</v>
          </cell>
          <cell r="B11292" t="str">
            <v>660</v>
          </cell>
          <cell r="C11292" t="str">
            <v>45</v>
          </cell>
          <cell r="D11292" t="str">
            <v>40</v>
          </cell>
          <cell r="E11292" t="str">
            <v>000</v>
          </cell>
          <cell r="F11292" t="str">
            <v>6600.08</v>
          </cell>
          <cell r="G11292" t="str">
            <v>Administrative Expenses Employee Recognition</v>
          </cell>
          <cell r="H11292">
            <v>0</v>
          </cell>
          <cell r="I11292">
            <v>0</v>
          </cell>
          <cell r="J11292">
            <v>0</v>
          </cell>
          <cell r="K11292">
            <v>0</v>
          </cell>
          <cell r="L11292">
            <v>0</v>
          </cell>
          <cell r="M11292">
            <v>0</v>
          </cell>
          <cell r="N11292">
            <v>0</v>
          </cell>
          <cell r="O11292" t="str">
            <v>+++</v>
          </cell>
        </row>
        <row r="11293">
          <cell r="A11293" t="str">
            <v>660.45.40.000-6600.14</v>
          </cell>
          <cell r="B11293" t="str">
            <v>660</v>
          </cell>
          <cell r="C11293" t="str">
            <v>45</v>
          </cell>
          <cell r="D11293" t="str">
            <v>40</v>
          </cell>
          <cell r="E11293" t="str">
            <v>000</v>
          </cell>
          <cell r="F11293" t="str">
            <v>6600.14</v>
          </cell>
          <cell r="G11293" t="str">
            <v>Administrative Expenses Filing/Recording Fee</v>
          </cell>
          <cell r="H11293">
            <v>0</v>
          </cell>
          <cell r="I11293">
            <v>0</v>
          </cell>
          <cell r="J11293">
            <v>0</v>
          </cell>
          <cell r="K11293">
            <v>0</v>
          </cell>
          <cell r="L11293">
            <v>0</v>
          </cell>
          <cell r="M11293">
            <v>0</v>
          </cell>
          <cell r="N11293">
            <v>0</v>
          </cell>
          <cell r="O11293" t="str">
            <v>+++</v>
          </cell>
        </row>
        <row r="11294">
          <cell r="A11294" t="str">
            <v>660.45.40.000-6600.24</v>
          </cell>
          <cell r="B11294" t="str">
            <v>660</v>
          </cell>
          <cell r="C11294" t="str">
            <v>45</v>
          </cell>
          <cell r="D11294" t="str">
            <v>40</v>
          </cell>
          <cell r="E11294" t="str">
            <v>000</v>
          </cell>
          <cell r="F11294" t="str">
            <v>6600.24</v>
          </cell>
          <cell r="G11294" t="str">
            <v>Administrative Expenses Marketing</v>
          </cell>
          <cell r="H11294">
            <v>0</v>
          </cell>
          <cell r="I11294">
            <v>0</v>
          </cell>
          <cell r="J11294">
            <v>0</v>
          </cell>
          <cell r="K11294">
            <v>0</v>
          </cell>
          <cell r="L11294">
            <v>0</v>
          </cell>
          <cell r="M11294">
            <v>0</v>
          </cell>
          <cell r="N11294">
            <v>0</v>
          </cell>
          <cell r="O11294" t="str">
            <v>+++</v>
          </cell>
        </row>
        <row r="11295">
          <cell r="A11295" t="str">
            <v>660.45.40.000-6600.25</v>
          </cell>
          <cell r="B11295" t="str">
            <v>660</v>
          </cell>
          <cell r="C11295" t="str">
            <v>45</v>
          </cell>
          <cell r="D11295" t="str">
            <v>40</v>
          </cell>
          <cell r="E11295" t="str">
            <v>000</v>
          </cell>
          <cell r="F11295" t="str">
            <v>6600.25</v>
          </cell>
          <cell r="G11295" t="str">
            <v>Administrative Expenses Support Services-Indirect Labor</v>
          </cell>
          <cell r="H11295">
            <v>0</v>
          </cell>
          <cell r="I11295">
            <v>0</v>
          </cell>
          <cell r="J11295">
            <v>0</v>
          </cell>
          <cell r="K11295">
            <v>0</v>
          </cell>
          <cell r="L11295">
            <v>0</v>
          </cell>
          <cell r="M11295">
            <v>0</v>
          </cell>
          <cell r="N11295">
            <v>0</v>
          </cell>
          <cell r="O11295" t="str">
            <v>+++</v>
          </cell>
        </row>
        <row r="11296">
          <cell r="A11296" t="str">
            <v>660.45.40.000-6600.26</v>
          </cell>
          <cell r="B11296" t="str">
            <v>660</v>
          </cell>
          <cell r="C11296" t="str">
            <v>45</v>
          </cell>
          <cell r="D11296" t="str">
            <v>40</v>
          </cell>
          <cell r="E11296" t="str">
            <v>000</v>
          </cell>
          <cell r="F11296" t="str">
            <v>6600.26</v>
          </cell>
          <cell r="G11296" t="str">
            <v>Administrative Expenses Support Services-IT</v>
          </cell>
          <cell r="H11296">
            <v>0</v>
          </cell>
          <cell r="I11296">
            <v>0</v>
          </cell>
          <cell r="J11296">
            <v>0</v>
          </cell>
          <cell r="K11296">
            <v>0</v>
          </cell>
          <cell r="L11296">
            <v>0</v>
          </cell>
          <cell r="M11296">
            <v>0</v>
          </cell>
          <cell r="N11296">
            <v>0</v>
          </cell>
          <cell r="O11296" t="str">
            <v>+++</v>
          </cell>
        </row>
        <row r="11297">
          <cell r="A11297" t="str">
            <v>660.45.40.000-6600.27</v>
          </cell>
          <cell r="B11297" t="str">
            <v>660</v>
          </cell>
          <cell r="C11297" t="str">
            <v>45</v>
          </cell>
          <cell r="D11297" t="str">
            <v>40</v>
          </cell>
          <cell r="E11297" t="str">
            <v>000</v>
          </cell>
          <cell r="F11297" t="str">
            <v>6600.27</v>
          </cell>
          <cell r="G11297" t="str">
            <v>Administrative Expenses Support Services-Direct Labor</v>
          </cell>
          <cell r="H11297">
            <v>0</v>
          </cell>
          <cell r="I11297">
            <v>0</v>
          </cell>
          <cell r="J11297">
            <v>0</v>
          </cell>
          <cell r="K11297">
            <v>0</v>
          </cell>
          <cell r="L11297">
            <v>0</v>
          </cell>
          <cell r="M11297">
            <v>0</v>
          </cell>
          <cell r="N11297">
            <v>0</v>
          </cell>
          <cell r="O11297" t="str">
            <v>+++</v>
          </cell>
        </row>
        <row r="11298">
          <cell r="A11298" t="str">
            <v>660.45.40.000-6600.29</v>
          </cell>
          <cell r="B11298" t="str">
            <v>660</v>
          </cell>
          <cell r="C11298" t="str">
            <v>45</v>
          </cell>
          <cell r="D11298" t="str">
            <v>40</v>
          </cell>
          <cell r="E11298" t="str">
            <v>000</v>
          </cell>
          <cell r="F11298" t="str">
            <v>6600.29</v>
          </cell>
          <cell r="G11298" t="str">
            <v>Administrative Expenses Administration &amp; Planning</v>
          </cell>
          <cell r="H11298">
            <v>0</v>
          </cell>
          <cell r="I11298">
            <v>0</v>
          </cell>
          <cell r="J11298">
            <v>0</v>
          </cell>
          <cell r="K11298">
            <v>0</v>
          </cell>
          <cell r="L11298">
            <v>0</v>
          </cell>
          <cell r="M11298">
            <v>0</v>
          </cell>
          <cell r="N11298">
            <v>0</v>
          </cell>
          <cell r="O11298" t="str">
            <v>+++</v>
          </cell>
        </row>
        <row r="11299">
          <cell r="A11299" t="str">
            <v>660.45.40.000-6600.30</v>
          </cell>
          <cell r="B11299" t="str">
            <v>660</v>
          </cell>
          <cell r="C11299" t="str">
            <v>45</v>
          </cell>
          <cell r="D11299" t="str">
            <v>40</v>
          </cell>
          <cell r="E11299" t="str">
            <v>000</v>
          </cell>
          <cell r="F11299" t="str">
            <v>6600.30</v>
          </cell>
          <cell r="G11299" t="str">
            <v>Administrative Expenses Other Expenses</v>
          </cell>
          <cell r="H11299">
            <v>0</v>
          </cell>
          <cell r="I11299">
            <v>0</v>
          </cell>
          <cell r="J11299">
            <v>0</v>
          </cell>
          <cell r="K11299">
            <v>0</v>
          </cell>
          <cell r="L11299">
            <v>0</v>
          </cell>
          <cell r="M11299">
            <v>0</v>
          </cell>
          <cell r="N11299">
            <v>0</v>
          </cell>
          <cell r="O11299" t="str">
            <v>+++</v>
          </cell>
        </row>
        <row r="11300">
          <cell r="A11300" t="str">
            <v>660.45.40.000-7000.03</v>
          </cell>
          <cell r="B11300" t="str">
            <v>660</v>
          </cell>
          <cell r="C11300" t="str">
            <v>45</v>
          </cell>
          <cell r="D11300" t="str">
            <v>40</v>
          </cell>
          <cell r="E11300" t="str">
            <v>000</v>
          </cell>
          <cell r="F11300" t="str">
            <v>7000.03</v>
          </cell>
          <cell r="G11300" t="str">
            <v>Capital Outlay Operations Equip-Minor</v>
          </cell>
          <cell r="H11300">
            <v>0</v>
          </cell>
          <cell r="I11300">
            <v>0</v>
          </cell>
          <cell r="J11300">
            <v>0</v>
          </cell>
          <cell r="K11300">
            <v>0</v>
          </cell>
          <cell r="L11300">
            <v>0</v>
          </cell>
          <cell r="M11300">
            <v>0</v>
          </cell>
          <cell r="N11300">
            <v>0</v>
          </cell>
          <cell r="O11300" t="str">
            <v>+++</v>
          </cell>
        </row>
        <row r="11301">
          <cell r="A11301" t="str">
            <v>660.45.40.000-7000.04</v>
          </cell>
          <cell r="B11301" t="str">
            <v>660</v>
          </cell>
          <cell r="C11301" t="str">
            <v>45</v>
          </cell>
          <cell r="D11301" t="str">
            <v>40</v>
          </cell>
          <cell r="E11301" t="str">
            <v>000</v>
          </cell>
          <cell r="F11301" t="str">
            <v>7000.04</v>
          </cell>
          <cell r="G11301" t="str">
            <v>Capital Outlay Operations Equipment-Major</v>
          </cell>
          <cell r="H11301">
            <v>0</v>
          </cell>
          <cell r="I11301">
            <v>0</v>
          </cell>
          <cell r="J11301">
            <v>0</v>
          </cell>
          <cell r="K11301">
            <v>0</v>
          </cell>
          <cell r="L11301">
            <v>0</v>
          </cell>
          <cell r="M11301">
            <v>0</v>
          </cell>
          <cell r="N11301">
            <v>0</v>
          </cell>
          <cell r="O11301" t="str">
            <v>+++</v>
          </cell>
        </row>
        <row r="11302">
          <cell r="A11302" t="str">
            <v>660.45.40.000-7000.07</v>
          </cell>
          <cell r="B11302" t="str">
            <v>660</v>
          </cell>
          <cell r="C11302" t="str">
            <v>45</v>
          </cell>
          <cell r="D11302" t="str">
            <v>40</v>
          </cell>
          <cell r="E11302" t="str">
            <v>000</v>
          </cell>
          <cell r="F11302" t="str">
            <v>7000.07</v>
          </cell>
          <cell r="G11302" t="str">
            <v>Capital Outlay Computer Hardware</v>
          </cell>
          <cell r="H11302">
            <v>0</v>
          </cell>
          <cell r="I11302">
            <v>0</v>
          </cell>
          <cell r="J11302">
            <v>0</v>
          </cell>
          <cell r="K11302">
            <v>0</v>
          </cell>
          <cell r="L11302">
            <v>0</v>
          </cell>
          <cell r="M11302">
            <v>0</v>
          </cell>
          <cell r="N11302">
            <v>0</v>
          </cell>
          <cell r="O11302" t="str">
            <v>+++</v>
          </cell>
        </row>
        <row r="11303">
          <cell r="A11303" t="str">
            <v>660.45.40.000-7000.08</v>
          </cell>
          <cell r="B11303" t="str">
            <v>660</v>
          </cell>
          <cell r="C11303" t="str">
            <v>45</v>
          </cell>
          <cell r="D11303" t="str">
            <v>40</v>
          </cell>
          <cell r="E11303" t="str">
            <v>000</v>
          </cell>
          <cell r="F11303" t="str">
            <v>7000.08</v>
          </cell>
          <cell r="G11303" t="str">
            <v>Capital Outlay Computer Software</v>
          </cell>
          <cell r="H11303">
            <v>0</v>
          </cell>
          <cell r="I11303">
            <v>0</v>
          </cell>
          <cell r="J11303">
            <v>0</v>
          </cell>
          <cell r="K11303">
            <v>0</v>
          </cell>
          <cell r="L11303">
            <v>0</v>
          </cell>
          <cell r="M11303">
            <v>0</v>
          </cell>
          <cell r="N11303">
            <v>0</v>
          </cell>
          <cell r="O11303" t="str">
            <v>+++</v>
          </cell>
        </row>
        <row r="11304">
          <cell r="A11304" t="str">
            <v>660.45.40.000-7000.12</v>
          </cell>
          <cell r="B11304" t="str">
            <v>660</v>
          </cell>
          <cell r="C11304" t="str">
            <v>45</v>
          </cell>
          <cell r="D11304" t="str">
            <v>40</v>
          </cell>
          <cell r="E11304" t="str">
            <v>000</v>
          </cell>
          <cell r="F11304" t="str">
            <v>7000.12</v>
          </cell>
          <cell r="G11304" t="str">
            <v>Capital Outlay Furniture</v>
          </cell>
          <cell r="H11304">
            <v>0</v>
          </cell>
          <cell r="I11304">
            <v>0</v>
          </cell>
          <cell r="J11304">
            <v>0</v>
          </cell>
          <cell r="K11304">
            <v>0</v>
          </cell>
          <cell r="L11304">
            <v>0</v>
          </cell>
          <cell r="M11304">
            <v>0</v>
          </cell>
          <cell r="N11304">
            <v>0</v>
          </cell>
          <cell r="O11304" t="str">
            <v>+++</v>
          </cell>
        </row>
        <row r="11305">
          <cell r="A11305" t="str">
            <v>660.45.40.000-7000.99</v>
          </cell>
          <cell r="B11305" t="str">
            <v>660</v>
          </cell>
          <cell r="C11305" t="str">
            <v>45</v>
          </cell>
          <cell r="D11305" t="str">
            <v>40</v>
          </cell>
          <cell r="E11305" t="str">
            <v>000</v>
          </cell>
          <cell r="F11305" t="str">
            <v>7000.99</v>
          </cell>
          <cell r="G11305" t="str">
            <v>Capital Outlay General</v>
          </cell>
          <cell r="H11305">
            <v>0</v>
          </cell>
          <cell r="I11305">
            <v>0</v>
          </cell>
          <cell r="J11305">
            <v>0</v>
          </cell>
          <cell r="K11305">
            <v>0</v>
          </cell>
          <cell r="L11305">
            <v>0</v>
          </cell>
          <cell r="M11305">
            <v>0</v>
          </cell>
          <cell r="N11305">
            <v>0</v>
          </cell>
          <cell r="O11305" t="str">
            <v>+++</v>
          </cell>
        </row>
        <row r="11306">
          <cell r="A11306" t="str">
            <v>660.45.41.000-5000.01</v>
          </cell>
          <cell r="B11306" t="str">
            <v>660</v>
          </cell>
          <cell r="C11306" t="str">
            <v>45</v>
          </cell>
          <cell r="D11306" t="str">
            <v>41</v>
          </cell>
          <cell r="E11306" t="str">
            <v>000</v>
          </cell>
          <cell r="F11306" t="str">
            <v>5000.01</v>
          </cell>
          <cell r="G11306" t="str">
            <v>Salaries Regular</v>
          </cell>
          <cell r="H11306">
            <v>0</v>
          </cell>
          <cell r="I11306">
            <v>0</v>
          </cell>
          <cell r="J11306">
            <v>0</v>
          </cell>
          <cell r="K11306">
            <v>0</v>
          </cell>
          <cell r="L11306">
            <v>0</v>
          </cell>
          <cell r="M11306">
            <v>0</v>
          </cell>
          <cell r="N11306">
            <v>0</v>
          </cell>
          <cell r="O11306" t="str">
            <v>+++</v>
          </cell>
        </row>
        <row r="11307">
          <cell r="A11307" t="str">
            <v>660.45.41.000-5000.02</v>
          </cell>
          <cell r="B11307" t="str">
            <v>660</v>
          </cell>
          <cell r="C11307" t="str">
            <v>45</v>
          </cell>
          <cell r="D11307" t="str">
            <v>41</v>
          </cell>
          <cell r="E11307" t="str">
            <v>000</v>
          </cell>
          <cell r="F11307" t="str">
            <v>5000.02</v>
          </cell>
          <cell r="G11307" t="str">
            <v>Salaries Part Time</v>
          </cell>
          <cell r="H11307">
            <v>0</v>
          </cell>
          <cell r="I11307">
            <v>0</v>
          </cell>
          <cell r="J11307">
            <v>0</v>
          </cell>
          <cell r="K11307">
            <v>0</v>
          </cell>
          <cell r="L11307">
            <v>0</v>
          </cell>
          <cell r="M11307">
            <v>0</v>
          </cell>
          <cell r="N11307">
            <v>0</v>
          </cell>
          <cell r="O11307" t="str">
            <v>+++</v>
          </cell>
        </row>
        <row r="11308">
          <cell r="A11308" t="str">
            <v>660.45.41.000-5000.03</v>
          </cell>
          <cell r="B11308" t="str">
            <v>660</v>
          </cell>
          <cell r="C11308" t="str">
            <v>45</v>
          </cell>
          <cell r="D11308" t="str">
            <v>41</v>
          </cell>
          <cell r="E11308" t="str">
            <v>000</v>
          </cell>
          <cell r="F11308" t="str">
            <v>5000.03</v>
          </cell>
          <cell r="G11308" t="str">
            <v>Salaries Overtime</v>
          </cell>
          <cell r="H11308">
            <v>0</v>
          </cell>
          <cell r="I11308">
            <v>0</v>
          </cell>
          <cell r="J11308">
            <v>0</v>
          </cell>
          <cell r="K11308">
            <v>0</v>
          </cell>
          <cell r="L11308">
            <v>0</v>
          </cell>
          <cell r="M11308">
            <v>0</v>
          </cell>
          <cell r="N11308">
            <v>0</v>
          </cell>
          <cell r="O11308" t="str">
            <v>+++</v>
          </cell>
        </row>
        <row r="11309">
          <cell r="A11309" t="str">
            <v>660.45.41.000-5000.04</v>
          </cell>
          <cell r="B11309" t="str">
            <v>660</v>
          </cell>
          <cell r="C11309" t="str">
            <v>45</v>
          </cell>
          <cell r="D11309" t="str">
            <v>41</v>
          </cell>
          <cell r="E11309" t="str">
            <v>000</v>
          </cell>
          <cell r="F11309" t="str">
            <v>5000.04</v>
          </cell>
          <cell r="G11309" t="str">
            <v>Salaries Holiday Pay</v>
          </cell>
          <cell r="H11309">
            <v>0</v>
          </cell>
          <cell r="I11309">
            <v>0</v>
          </cell>
          <cell r="J11309">
            <v>0</v>
          </cell>
          <cell r="K11309">
            <v>0</v>
          </cell>
          <cell r="L11309">
            <v>0</v>
          </cell>
          <cell r="M11309">
            <v>0</v>
          </cell>
          <cell r="N11309">
            <v>0</v>
          </cell>
          <cell r="O11309" t="str">
            <v>+++</v>
          </cell>
        </row>
        <row r="11310">
          <cell r="A11310" t="str">
            <v>660.45.41.000-5000.06</v>
          </cell>
          <cell r="B11310" t="str">
            <v>660</v>
          </cell>
          <cell r="C11310" t="str">
            <v>45</v>
          </cell>
          <cell r="D11310" t="str">
            <v>41</v>
          </cell>
          <cell r="E11310" t="str">
            <v>000</v>
          </cell>
          <cell r="F11310" t="str">
            <v>5000.06</v>
          </cell>
          <cell r="G11310" t="str">
            <v>Salaries Out of Class</v>
          </cell>
          <cell r="H11310">
            <v>0</v>
          </cell>
          <cell r="I11310">
            <v>0</v>
          </cell>
          <cell r="J11310">
            <v>0</v>
          </cell>
          <cell r="K11310">
            <v>0</v>
          </cell>
          <cell r="L11310">
            <v>0</v>
          </cell>
          <cell r="M11310">
            <v>0</v>
          </cell>
          <cell r="N11310">
            <v>0</v>
          </cell>
          <cell r="O11310" t="str">
            <v>+++</v>
          </cell>
        </row>
        <row r="11311">
          <cell r="A11311" t="str">
            <v>660.45.41.000-5000.07</v>
          </cell>
          <cell r="B11311" t="str">
            <v>660</v>
          </cell>
          <cell r="C11311" t="str">
            <v>45</v>
          </cell>
          <cell r="D11311" t="str">
            <v>41</v>
          </cell>
          <cell r="E11311" t="str">
            <v>000</v>
          </cell>
          <cell r="F11311" t="str">
            <v>5000.07</v>
          </cell>
          <cell r="G11311" t="str">
            <v>Salaries Admin Leave Pay</v>
          </cell>
          <cell r="H11311">
            <v>0</v>
          </cell>
          <cell r="I11311">
            <v>0</v>
          </cell>
          <cell r="J11311">
            <v>0</v>
          </cell>
          <cell r="K11311">
            <v>0</v>
          </cell>
          <cell r="L11311">
            <v>0</v>
          </cell>
          <cell r="M11311">
            <v>0</v>
          </cell>
          <cell r="N11311">
            <v>0</v>
          </cell>
          <cell r="O11311" t="str">
            <v>+++</v>
          </cell>
        </row>
        <row r="11312">
          <cell r="A11312" t="str">
            <v>660.45.41.000-5000.08</v>
          </cell>
          <cell r="B11312" t="str">
            <v>660</v>
          </cell>
          <cell r="C11312" t="str">
            <v>45</v>
          </cell>
          <cell r="D11312" t="str">
            <v>41</v>
          </cell>
          <cell r="E11312" t="str">
            <v>000</v>
          </cell>
          <cell r="F11312" t="str">
            <v>5000.08</v>
          </cell>
          <cell r="G11312" t="str">
            <v>Salaries Longevity Pay</v>
          </cell>
          <cell r="H11312">
            <v>0</v>
          </cell>
          <cell r="I11312">
            <v>0</v>
          </cell>
          <cell r="J11312">
            <v>0</v>
          </cell>
          <cell r="K11312">
            <v>0</v>
          </cell>
          <cell r="L11312">
            <v>0</v>
          </cell>
          <cell r="M11312">
            <v>0</v>
          </cell>
          <cell r="N11312">
            <v>0</v>
          </cell>
          <cell r="O11312" t="str">
            <v>+++</v>
          </cell>
        </row>
        <row r="11313">
          <cell r="A11313" t="str">
            <v>660.45.41.000-5000.11</v>
          </cell>
          <cell r="B11313" t="str">
            <v>660</v>
          </cell>
          <cell r="C11313" t="str">
            <v>45</v>
          </cell>
          <cell r="D11313" t="str">
            <v>41</v>
          </cell>
          <cell r="E11313" t="str">
            <v>000</v>
          </cell>
          <cell r="F11313" t="str">
            <v>5000.11</v>
          </cell>
          <cell r="G11313" t="str">
            <v>Salaries Worker's Comp</v>
          </cell>
          <cell r="H11313">
            <v>0</v>
          </cell>
          <cell r="I11313">
            <v>0</v>
          </cell>
          <cell r="J11313">
            <v>0</v>
          </cell>
          <cell r="K11313">
            <v>0</v>
          </cell>
          <cell r="L11313">
            <v>0</v>
          </cell>
          <cell r="M11313">
            <v>0</v>
          </cell>
          <cell r="N11313">
            <v>0</v>
          </cell>
          <cell r="O11313" t="str">
            <v>+++</v>
          </cell>
        </row>
        <row r="11314">
          <cell r="A11314" t="str">
            <v>660.45.41.000-5000.99</v>
          </cell>
          <cell r="B11314" t="str">
            <v>660</v>
          </cell>
          <cell r="C11314" t="str">
            <v>45</v>
          </cell>
          <cell r="D11314" t="str">
            <v>41</v>
          </cell>
          <cell r="E11314" t="str">
            <v>000</v>
          </cell>
          <cell r="F11314" t="str">
            <v>5000.99</v>
          </cell>
          <cell r="G11314" t="str">
            <v>Salaries New Personnel Requests</v>
          </cell>
          <cell r="H11314">
            <v>0</v>
          </cell>
          <cell r="I11314">
            <v>0</v>
          </cell>
          <cell r="J11314">
            <v>0</v>
          </cell>
          <cell r="K11314">
            <v>0</v>
          </cell>
          <cell r="L11314">
            <v>0</v>
          </cell>
          <cell r="M11314">
            <v>0</v>
          </cell>
          <cell r="N11314">
            <v>0</v>
          </cell>
          <cell r="O11314" t="str">
            <v>+++</v>
          </cell>
        </row>
        <row r="11315">
          <cell r="A11315" t="str">
            <v>660.45.41.000-5100.00</v>
          </cell>
          <cell r="B11315" t="str">
            <v>660</v>
          </cell>
          <cell r="C11315" t="str">
            <v>45</v>
          </cell>
          <cell r="D11315" t="str">
            <v>41</v>
          </cell>
          <cell r="E11315" t="str">
            <v>000</v>
          </cell>
          <cell r="F11315" t="str">
            <v>5100.00</v>
          </cell>
          <cell r="G11315" t="str">
            <v>Benefits PERS Pool Liability</v>
          </cell>
          <cell r="H11315">
            <v>0</v>
          </cell>
          <cell r="I11315">
            <v>0</v>
          </cell>
          <cell r="J11315">
            <v>0</v>
          </cell>
          <cell r="K11315">
            <v>0</v>
          </cell>
          <cell r="L11315">
            <v>0</v>
          </cell>
          <cell r="M11315">
            <v>0</v>
          </cell>
          <cell r="N11315">
            <v>0</v>
          </cell>
          <cell r="O11315" t="str">
            <v>+++</v>
          </cell>
        </row>
        <row r="11316">
          <cell r="A11316" t="str">
            <v>660.45.41.000-5100.01</v>
          </cell>
          <cell r="B11316" t="str">
            <v>660</v>
          </cell>
          <cell r="C11316" t="str">
            <v>45</v>
          </cell>
          <cell r="D11316" t="str">
            <v>41</v>
          </cell>
          <cell r="E11316" t="str">
            <v>000</v>
          </cell>
          <cell r="F11316" t="str">
            <v>5100.01</v>
          </cell>
          <cell r="G11316" t="str">
            <v>Benefits Retirement</v>
          </cell>
          <cell r="H11316">
            <v>0</v>
          </cell>
          <cell r="I11316">
            <v>0</v>
          </cell>
          <cell r="J11316">
            <v>0</v>
          </cell>
          <cell r="K11316">
            <v>0</v>
          </cell>
          <cell r="L11316">
            <v>0</v>
          </cell>
          <cell r="M11316">
            <v>0</v>
          </cell>
          <cell r="N11316">
            <v>0</v>
          </cell>
          <cell r="O11316" t="str">
            <v>+++</v>
          </cell>
        </row>
        <row r="11317">
          <cell r="A11317" t="str">
            <v>660.45.41.000-5100.02</v>
          </cell>
          <cell r="B11317" t="str">
            <v>660</v>
          </cell>
          <cell r="C11317" t="str">
            <v>45</v>
          </cell>
          <cell r="D11317" t="str">
            <v>41</v>
          </cell>
          <cell r="E11317" t="str">
            <v>000</v>
          </cell>
          <cell r="F11317" t="str">
            <v>5100.02</v>
          </cell>
          <cell r="G11317" t="str">
            <v>Benefits Health Insurance</v>
          </cell>
          <cell r="H11317">
            <v>0</v>
          </cell>
          <cell r="I11317">
            <v>0</v>
          </cell>
          <cell r="J11317">
            <v>0</v>
          </cell>
          <cell r="K11317">
            <v>0</v>
          </cell>
          <cell r="L11317">
            <v>0</v>
          </cell>
          <cell r="M11317">
            <v>0</v>
          </cell>
          <cell r="N11317">
            <v>0</v>
          </cell>
          <cell r="O11317" t="str">
            <v>+++</v>
          </cell>
        </row>
        <row r="11318">
          <cell r="A11318" t="str">
            <v>660.45.41.000-5100.03</v>
          </cell>
          <cell r="B11318" t="str">
            <v>660</v>
          </cell>
          <cell r="C11318" t="str">
            <v>45</v>
          </cell>
          <cell r="D11318" t="str">
            <v>41</v>
          </cell>
          <cell r="E11318" t="str">
            <v>000</v>
          </cell>
          <cell r="F11318" t="str">
            <v>5100.03</v>
          </cell>
          <cell r="G11318" t="str">
            <v>Benefits Dental Insurance</v>
          </cell>
          <cell r="H11318">
            <v>0</v>
          </cell>
          <cell r="I11318">
            <v>0</v>
          </cell>
          <cell r="J11318">
            <v>0</v>
          </cell>
          <cell r="K11318">
            <v>0</v>
          </cell>
          <cell r="L11318">
            <v>0</v>
          </cell>
          <cell r="M11318">
            <v>0</v>
          </cell>
          <cell r="N11318">
            <v>0</v>
          </cell>
          <cell r="O11318" t="str">
            <v>+++</v>
          </cell>
        </row>
        <row r="11319">
          <cell r="A11319" t="str">
            <v>660.45.41.000-5100.04</v>
          </cell>
          <cell r="B11319" t="str">
            <v>660</v>
          </cell>
          <cell r="C11319" t="str">
            <v>45</v>
          </cell>
          <cell r="D11319" t="str">
            <v>41</v>
          </cell>
          <cell r="E11319" t="str">
            <v>000</v>
          </cell>
          <cell r="F11319" t="str">
            <v>5100.04</v>
          </cell>
          <cell r="G11319" t="str">
            <v>Benefits Vision Insurance</v>
          </cell>
          <cell r="H11319">
            <v>0</v>
          </cell>
          <cell r="I11319">
            <v>0</v>
          </cell>
          <cell r="J11319">
            <v>0</v>
          </cell>
          <cell r="K11319">
            <v>0</v>
          </cell>
          <cell r="L11319">
            <v>0</v>
          </cell>
          <cell r="M11319">
            <v>0</v>
          </cell>
          <cell r="N11319">
            <v>0</v>
          </cell>
          <cell r="O11319" t="str">
            <v>+++</v>
          </cell>
        </row>
        <row r="11320">
          <cell r="A11320" t="str">
            <v>660.45.41.000-5100.05</v>
          </cell>
          <cell r="B11320" t="str">
            <v>660</v>
          </cell>
          <cell r="C11320" t="str">
            <v>45</v>
          </cell>
          <cell r="D11320" t="str">
            <v>41</v>
          </cell>
          <cell r="E11320" t="str">
            <v>000</v>
          </cell>
          <cell r="F11320" t="str">
            <v>5100.05</v>
          </cell>
          <cell r="G11320" t="str">
            <v>Benefits Life Insurance</v>
          </cell>
          <cell r="H11320">
            <v>0</v>
          </cell>
          <cell r="I11320">
            <v>0</v>
          </cell>
          <cell r="J11320">
            <v>0</v>
          </cell>
          <cell r="K11320">
            <v>0</v>
          </cell>
          <cell r="L11320">
            <v>0</v>
          </cell>
          <cell r="M11320">
            <v>0</v>
          </cell>
          <cell r="N11320">
            <v>0</v>
          </cell>
          <cell r="O11320" t="str">
            <v>+++</v>
          </cell>
        </row>
        <row r="11321">
          <cell r="A11321" t="str">
            <v>660.45.41.000-5100.06</v>
          </cell>
          <cell r="B11321" t="str">
            <v>660</v>
          </cell>
          <cell r="C11321" t="str">
            <v>45</v>
          </cell>
          <cell r="D11321" t="str">
            <v>41</v>
          </cell>
          <cell r="E11321" t="str">
            <v>000</v>
          </cell>
          <cell r="F11321" t="str">
            <v>5100.06</v>
          </cell>
          <cell r="G11321" t="str">
            <v>Benefits Worker's Comp</v>
          </cell>
          <cell r="H11321">
            <v>0</v>
          </cell>
          <cell r="I11321">
            <v>0</v>
          </cell>
          <cell r="J11321">
            <v>0</v>
          </cell>
          <cell r="K11321">
            <v>0</v>
          </cell>
          <cell r="L11321">
            <v>0</v>
          </cell>
          <cell r="M11321">
            <v>0</v>
          </cell>
          <cell r="N11321">
            <v>0</v>
          </cell>
          <cell r="O11321" t="str">
            <v>+++</v>
          </cell>
        </row>
        <row r="11322">
          <cell r="A11322" t="str">
            <v>660.45.41.000-5100.07</v>
          </cell>
          <cell r="B11322" t="str">
            <v>660</v>
          </cell>
          <cell r="C11322" t="str">
            <v>45</v>
          </cell>
          <cell r="D11322" t="str">
            <v>41</v>
          </cell>
          <cell r="E11322" t="str">
            <v>000</v>
          </cell>
          <cell r="F11322" t="str">
            <v>5100.07</v>
          </cell>
          <cell r="G11322" t="str">
            <v>Benefits Long Term Disability</v>
          </cell>
          <cell r="H11322">
            <v>0</v>
          </cell>
          <cell r="I11322">
            <v>0</v>
          </cell>
          <cell r="J11322">
            <v>0</v>
          </cell>
          <cell r="K11322">
            <v>0</v>
          </cell>
          <cell r="L11322">
            <v>0</v>
          </cell>
          <cell r="M11322">
            <v>0</v>
          </cell>
          <cell r="N11322">
            <v>0</v>
          </cell>
          <cell r="O11322" t="str">
            <v>+++</v>
          </cell>
        </row>
        <row r="11323">
          <cell r="A11323" t="str">
            <v>660.45.41.000-5100.08</v>
          </cell>
          <cell r="B11323" t="str">
            <v>660</v>
          </cell>
          <cell r="C11323" t="str">
            <v>45</v>
          </cell>
          <cell r="D11323" t="str">
            <v>41</v>
          </cell>
          <cell r="E11323" t="str">
            <v>000</v>
          </cell>
          <cell r="F11323" t="str">
            <v>5100.08</v>
          </cell>
          <cell r="G11323" t="str">
            <v>Benefits Deferred Compensation</v>
          </cell>
          <cell r="H11323">
            <v>0</v>
          </cell>
          <cell r="I11323">
            <v>0</v>
          </cell>
          <cell r="J11323">
            <v>0</v>
          </cell>
          <cell r="K11323">
            <v>0</v>
          </cell>
          <cell r="L11323">
            <v>0</v>
          </cell>
          <cell r="M11323">
            <v>0</v>
          </cell>
          <cell r="N11323">
            <v>0</v>
          </cell>
          <cell r="O11323" t="str">
            <v>+++</v>
          </cell>
        </row>
        <row r="11324">
          <cell r="A11324" t="str">
            <v>660.45.41.000-5100.09</v>
          </cell>
          <cell r="B11324" t="str">
            <v>660</v>
          </cell>
          <cell r="C11324" t="str">
            <v>45</v>
          </cell>
          <cell r="D11324" t="str">
            <v>41</v>
          </cell>
          <cell r="E11324" t="str">
            <v>000</v>
          </cell>
          <cell r="F11324" t="str">
            <v>5100.09</v>
          </cell>
          <cell r="G11324" t="str">
            <v>Benefits Unemployment Insurance</v>
          </cell>
          <cell r="H11324">
            <v>0</v>
          </cell>
          <cell r="I11324">
            <v>0</v>
          </cell>
          <cell r="J11324">
            <v>0</v>
          </cell>
          <cell r="K11324">
            <v>0</v>
          </cell>
          <cell r="L11324">
            <v>0</v>
          </cell>
          <cell r="M11324">
            <v>0</v>
          </cell>
          <cell r="N11324">
            <v>0</v>
          </cell>
          <cell r="O11324" t="str">
            <v>+++</v>
          </cell>
        </row>
        <row r="11325">
          <cell r="A11325" t="str">
            <v>660.45.41.000-5100.11</v>
          </cell>
          <cell r="B11325" t="str">
            <v>660</v>
          </cell>
          <cell r="C11325" t="str">
            <v>45</v>
          </cell>
          <cell r="D11325" t="str">
            <v>41</v>
          </cell>
          <cell r="E11325" t="str">
            <v>000</v>
          </cell>
          <cell r="F11325" t="str">
            <v>5100.11</v>
          </cell>
          <cell r="G11325" t="str">
            <v>Benefits Medicare</v>
          </cell>
          <cell r="H11325">
            <v>0</v>
          </cell>
          <cell r="I11325">
            <v>0</v>
          </cell>
          <cell r="J11325">
            <v>0</v>
          </cell>
          <cell r="K11325">
            <v>0</v>
          </cell>
          <cell r="L11325">
            <v>0</v>
          </cell>
          <cell r="M11325">
            <v>0</v>
          </cell>
          <cell r="N11325">
            <v>0</v>
          </cell>
          <cell r="O11325" t="str">
            <v>+++</v>
          </cell>
        </row>
        <row r="11326">
          <cell r="A11326" t="str">
            <v>660.45.41.000-5100.15</v>
          </cell>
          <cell r="B11326" t="str">
            <v>660</v>
          </cell>
          <cell r="C11326" t="str">
            <v>45</v>
          </cell>
          <cell r="D11326" t="str">
            <v>41</v>
          </cell>
          <cell r="E11326" t="str">
            <v>000</v>
          </cell>
          <cell r="F11326" t="str">
            <v>5100.15</v>
          </cell>
          <cell r="G11326" t="str">
            <v>Benefits Cell Phone Allowance</v>
          </cell>
          <cell r="H11326">
            <v>0</v>
          </cell>
          <cell r="I11326">
            <v>0</v>
          </cell>
          <cell r="J11326">
            <v>0</v>
          </cell>
          <cell r="K11326">
            <v>0</v>
          </cell>
          <cell r="L11326">
            <v>0</v>
          </cell>
          <cell r="M11326">
            <v>0</v>
          </cell>
          <cell r="N11326">
            <v>0</v>
          </cell>
          <cell r="O11326" t="str">
            <v>+++</v>
          </cell>
        </row>
        <row r="11327">
          <cell r="A11327" t="str">
            <v>660.45.41.000-5100.17</v>
          </cell>
          <cell r="B11327" t="str">
            <v>660</v>
          </cell>
          <cell r="C11327" t="str">
            <v>45</v>
          </cell>
          <cell r="D11327" t="str">
            <v>41</v>
          </cell>
          <cell r="E11327" t="str">
            <v>000</v>
          </cell>
          <cell r="F11327" t="str">
            <v>5100.17</v>
          </cell>
          <cell r="G11327" t="str">
            <v>Benefits Other Post Employment Benefits</v>
          </cell>
          <cell r="H11327">
            <v>0</v>
          </cell>
          <cell r="I11327">
            <v>0</v>
          </cell>
          <cell r="J11327">
            <v>0</v>
          </cell>
          <cell r="K11327">
            <v>0</v>
          </cell>
          <cell r="L11327">
            <v>0</v>
          </cell>
          <cell r="M11327">
            <v>0</v>
          </cell>
          <cell r="N11327">
            <v>0</v>
          </cell>
          <cell r="O11327" t="str">
            <v>+++</v>
          </cell>
        </row>
        <row r="11328">
          <cell r="A11328" t="str">
            <v>660.45.41.000-6000.01</v>
          </cell>
          <cell r="B11328" t="str">
            <v>660</v>
          </cell>
          <cell r="C11328" t="str">
            <v>45</v>
          </cell>
          <cell r="D11328" t="str">
            <v>41</v>
          </cell>
          <cell r="E11328" t="str">
            <v>000</v>
          </cell>
          <cell r="F11328" t="str">
            <v>6000.01</v>
          </cell>
          <cell r="G11328" t="str">
            <v>Professional Services General</v>
          </cell>
          <cell r="H11328">
            <v>0</v>
          </cell>
          <cell r="I11328">
            <v>0</v>
          </cell>
          <cell r="J11328">
            <v>0</v>
          </cell>
          <cell r="K11328">
            <v>0</v>
          </cell>
          <cell r="L11328">
            <v>0</v>
          </cell>
          <cell r="M11328">
            <v>0</v>
          </cell>
          <cell r="N11328">
            <v>0</v>
          </cell>
          <cell r="O11328" t="str">
            <v>+++</v>
          </cell>
        </row>
        <row r="11329">
          <cell r="A11329" t="str">
            <v>660.45.41.000-6000.10</v>
          </cell>
          <cell r="B11329" t="str">
            <v>660</v>
          </cell>
          <cell r="C11329" t="str">
            <v>45</v>
          </cell>
          <cell r="D11329" t="str">
            <v>41</v>
          </cell>
          <cell r="E11329" t="str">
            <v>000</v>
          </cell>
          <cell r="F11329" t="str">
            <v>6000.10</v>
          </cell>
          <cell r="G11329" t="str">
            <v>Professional Services Consultant</v>
          </cell>
          <cell r="H11329">
            <v>0</v>
          </cell>
          <cell r="I11329">
            <v>0</v>
          </cell>
          <cell r="J11329">
            <v>0</v>
          </cell>
          <cell r="K11329">
            <v>0</v>
          </cell>
          <cell r="L11329">
            <v>0</v>
          </cell>
          <cell r="M11329">
            <v>0</v>
          </cell>
          <cell r="N11329">
            <v>0</v>
          </cell>
          <cell r="O11329" t="str">
            <v>+++</v>
          </cell>
        </row>
        <row r="11330">
          <cell r="A11330" t="str">
            <v>660.45.41.000-6000.12</v>
          </cell>
          <cell r="B11330" t="str">
            <v>660</v>
          </cell>
          <cell r="C11330" t="str">
            <v>45</v>
          </cell>
          <cell r="D11330" t="str">
            <v>41</v>
          </cell>
          <cell r="E11330" t="str">
            <v>000</v>
          </cell>
          <cell r="F11330" t="str">
            <v>6000.12</v>
          </cell>
          <cell r="G11330" t="str">
            <v>Professional Services Contract Services</v>
          </cell>
          <cell r="H11330">
            <v>0</v>
          </cell>
          <cell r="I11330">
            <v>0</v>
          </cell>
          <cell r="J11330">
            <v>0</v>
          </cell>
          <cell r="K11330">
            <v>0</v>
          </cell>
          <cell r="L11330">
            <v>0</v>
          </cell>
          <cell r="M11330">
            <v>0</v>
          </cell>
          <cell r="N11330">
            <v>0</v>
          </cell>
          <cell r="O11330" t="str">
            <v>+++</v>
          </cell>
        </row>
        <row r="11331">
          <cell r="A11331" t="str">
            <v>660.45.41.000-6000.13</v>
          </cell>
          <cell r="B11331" t="str">
            <v>660</v>
          </cell>
          <cell r="C11331" t="str">
            <v>45</v>
          </cell>
          <cell r="D11331" t="str">
            <v>41</v>
          </cell>
          <cell r="E11331" t="str">
            <v>000</v>
          </cell>
          <cell r="F11331" t="str">
            <v>6000.13</v>
          </cell>
          <cell r="G11331" t="str">
            <v>Professional Services Compliance Monitoring</v>
          </cell>
          <cell r="H11331">
            <v>0</v>
          </cell>
          <cell r="I11331">
            <v>0</v>
          </cell>
          <cell r="J11331">
            <v>0</v>
          </cell>
          <cell r="K11331">
            <v>0</v>
          </cell>
          <cell r="L11331">
            <v>0</v>
          </cell>
          <cell r="M11331">
            <v>0</v>
          </cell>
          <cell r="N11331">
            <v>0</v>
          </cell>
          <cell r="O11331" t="str">
            <v>+++</v>
          </cell>
        </row>
        <row r="11332">
          <cell r="A11332" t="str">
            <v>660.45.41.000-6000.14</v>
          </cell>
          <cell r="B11332" t="str">
            <v>660</v>
          </cell>
          <cell r="C11332" t="str">
            <v>45</v>
          </cell>
          <cell r="D11332" t="str">
            <v>41</v>
          </cell>
          <cell r="E11332" t="str">
            <v>000</v>
          </cell>
          <cell r="F11332" t="str">
            <v>6000.14</v>
          </cell>
          <cell r="G11332" t="str">
            <v>Professional Services IW Pre Analysis</v>
          </cell>
          <cell r="H11332">
            <v>0</v>
          </cell>
          <cell r="I11332">
            <v>0</v>
          </cell>
          <cell r="J11332">
            <v>0</v>
          </cell>
          <cell r="K11332">
            <v>0</v>
          </cell>
          <cell r="L11332">
            <v>0</v>
          </cell>
          <cell r="M11332">
            <v>0</v>
          </cell>
          <cell r="N11332">
            <v>0</v>
          </cell>
          <cell r="O11332" t="str">
            <v>+++</v>
          </cell>
        </row>
        <row r="11333">
          <cell r="A11333" t="str">
            <v>660.45.41.000-6000.18</v>
          </cell>
          <cell r="B11333" t="str">
            <v>660</v>
          </cell>
          <cell r="C11333" t="str">
            <v>45</v>
          </cell>
          <cell r="D11333" t="str">
            <v>41</v>
          </cell>
          <cell r="E11333" t="str">
            <v>000</v>
          </cell>
          <cell r="F11333" t="str">
            <v>6000.18</v>
          </cell>
          <cell r="G11333" t="str">
            <v>Professional Services Legal</v>
          </cell>
          <cell r="H11333">
            <v>0</v>
          </cell>
          <cell r="I11333">
            <v>0</v>
          </cell>
          <cell r="J11333">
            <v>0</v>
          </cell>
          <cell r="K11333">
            <v>0</v>
          </cell>
          <cell r="L11333">
            <v>0</v>
          </cell>
          <cell r="M11333">
            <v>0</v>
          </cell>
          <cell r="N11333">
            <v>0</v>
          </cell>
          <cell r="O11333" t="str">
            <v>+++</v>
          </cell>
        </row>
        <row r="11334">
          <cell r="A11334" t="str">
            <v>660.45.41.000-6100.01</v>
          </cell>
          <cell r="B11334" t="str">
            <v>660</v>
          </cell>
          <cell r="C11334" t="str">
            <v>45</v>
          </cell>
          <cell r="D11334" t="str">
            <v>41</v>
          </cell>
          <cell r="E11334" t="str">
            <v>000</v>
          </cell>
          <cell r="F11334" t="str">
            <v>6100.01</v>
          </cell>
          <cell r="G11334" t="str">
            <v>Utilities Electric</v>
          </cell>
          <cell r="H11334">
            <v>0</v>
          </cell>
          <cell r="I11334">
            <v>0</v>
          </cell>
          <cell r="J11334">
            <v>0</v>
          </cell>
          <cell r="K11334">
            <v>0</v>
          </cell>
          <cell r="L11334">
            <v>0</v>
          </cell>
          <cell r="M11334">
            <v>0</v>
          </cell>
          <cell r="N11334">
            <v>0</v>
          </cell>
          <cell r="O11334" t="str">
            <v>+++</v>
          </cell>
        </row>
        <row r="11335">
          <cell r="A11335" t="str">
            <v>660.45.41.000-6100.02</v>
          </cell>
          <cell r="B11335" t="str">
            <v>660</v>
          </cell>
          <cell r="C11335" t="str">
            <v>45</v>
          </cell>
          <cell r="D11335" t="str">
            <v>41</v>
          </cell>
          <cell r="E11335" t="str">
            <v>000</v>
          </cell>
          <cell r="F11335" t="str">
            <v>6100.02</v>
          </cell>
          <cell r="G11335" t="str">
            <v>Utilities Telephone</v>
          </cell>
          <cell r="H11335">
            <v>0</v>
          </cell>
          <cell r="I11335">
            <v>0</v>
          </cell>
          <cell r="J11335">
            <v>0</v>
          </cell>
          <cell r="K11335">
            <v>0</v>
          </cell>
          <cell r="L11335">
            <v>0</v>
          </cell>
          <cell r="M11335">
            <v>0</v>
          </cell>
          <cell r="N11335">
            <v>0</v>
          </cell>
          <cell r="O11335" t="str">
            <v>+++</v>
          </cell>
        </row>
        <row r="11336">
          <cell r="A11336" t="str">
            <v>660.45.41.000-6100.03</v>
          </cell>
          <cell r="B11336" t="str">
            <v>660</v>
          </cell>
          <cell r="C11336" t="str">
            <v>45</v>
          </cell>
          <cell r="D11336" t="str">
            <v>41</v>
          </cell>
          <cell r="E11336" t="str">
            <v>000</v>
          </cell>
          <cell r="F11336" t="str">
            <v>6100.03</v>
          </cell>
          <cell r="G11336" t="str">
            <v>Utilities Data Transmission / ISP</v>
          </cell>
          <cell r="H11336">
            <v>0</v>
          </cell>
          <cell r="I11336">
            <v>0</v>
          </cell>
          <cell r="J11336">
            <v>0</v>
          </cell>
          <cell r="K11336">
            <v>0</v>
          </cell>
          <cell r="L11336">
            <v>0</v>
          </cell>
          <cell r="M11336">
            <v>0</v>
          </cell>
          <cell r="N11336">
            <v>0</v>
          </cell>
          <cell r="O11336" t="str">
            <v>+++</v>
          </cell>
        </row>
        <row r="11337">
          <cell r="A11337" t="str">
            <v>660.45.41.000-6200.01</v>
          </cell>
          <cell r="B11337" t="str">
            <v>660</v>
          </cell>
          <cell r="C11337" t="str">
            <v>45</v>
          </cell>
          <cell r="D11337" t="str">
            <v>41</v>
          </cell>
          <cell r="E11337" t="str">
            <v>000</v>
          </cell>
          <cell r="F11337" t="str">
            <v>6200.01</v>
          </cell>
          <cell r="G11337" t="str">
            <v>Supplies Office</v>
          </cell>
          <cell r="H11337">
            <v>0</v>
          </cell>
          <cell r="I11337">
            <v>0</v>
          </cell>
          <cell r="J11337">
            <v>0</v>
          </cell>
          <cell r="K11337">
            <v>0</v>
          </cell>
          <cell r="L11337">
            <v>0</v>
          </cell>
          <cell r="M11337">
            <v>0</v>
          </cell>
          <cell r="N11337">
            <v>0</v>
          </cell>
          <cell r="O11337" t="str">
            <v>+++</v>
          </cell>
        </row>
        <row r="11338">
          <cell r="A11338" t="str">
            <v>660.45.41.000-6200.02</v>
          </cell>
          <cell r="B11338" t="str">
            <v>660</v>
          </cell>
          <cell r="C11338" t="str">
            <v>45</v>
          </cell>
          <cell r="D11338" t="str">
            <v>41</v>
          </cell>
          <cell r="E11338" t="str">
            <v>000</v>
          </cell>
          <cell r="F11338" t="str">
            <v>6200.02</v>
          </cell>
          <cell r="G11338" t="str">
            <v>Supplies Special Department</v>
          </cell>
          <cell r="H11338">
            <v>0</v>
          </cell>
          <cell r="I11338">
            <v>0</v>
          </cell>
          <cell r="J11338">
            <v>0</v>
          </cell>
          <cell r="K11338">
            <v>0</v>
          </cell>
          <cell r="L11338">
            <v>0</v>
          </cell>
          <cell r="M11338">
            <v>0</v>
          </cell>
          <cell r="N11338">
            <v>0</v>
          </cell>
          <cell r="O11338" t="str">
            <v>+++</v>
          </cell>
        </row>
        <row r="11339">
          <cell r="A11339" t="str">
            <v>660.45.41.000-6200.03</v>
          </cell>
          <cell r="B11339" t="str">
            <v>660</v>
          </cell>
          <cell r="C11339" t="str">
            <v>45</v>
          </cell>
          <cell r="D11339" t="str">
            <v>41</v>
          </cell>
          <cell r="E11339" t="str">
            <v>000</v>
          </cell>
          <cell r="F11339" t="str">
            <v>6200.03</v>
          </cell>
          <cell r="G11339" t="str">
            <v>Supplies Copier Maintenance &amp; Supplies</v>
          </cell>
          <cell r="H11339">
            <v>0</v>
          </cell>
          <cell r="I11339">
            <v>0</v>
          </cell>
          <cell r="J11339">
            <v>0</v>
          </cell>
          <cell r="K11339">
            <v>0</v>
          </cell>
          <cell r="L11339">
            <v>0</v>
          </cell>
          <cell r="M11339">
            <v>0</v>
          </cell>
          <cell r="N11339">
            <v>0</v>
          </cell>
          <cell r="O11339" t="str">
            <v>+++</v>
          </cell>
        </row>
        <row r="11340">
          <cell r="A11340" t="str">
            <v>660.45.41.000-6200.04</v>
          </cell>
          <cell r="B11340" t="str">
            <v>660</v>
          </cell>
          <cell r="C11340" t="str">
            <v>45</v>
          </cell>
          <cell r="D11340" t="str">
            <v>41</v>
          </cell>
          <cell r="E11340" t="str">
            <v>000</v>
          </cell>
          <cell r="F11340" t="str">
            <v>6200.04</v>
          </cell>
          <cell r="G11340" t="str">
            <v>Supplies Postage</v>
          </cell>
          <cell r="H11340">
            <v>0</v>
          </cell>
          <cell r="I11340">
            <v>0</v>
          </cell>
          <cell r="J11340">
            <v>0</v>
          </cell>
          <cell r="K11340">
            <v>0</v>
          </cell>
          <cell r="L11340">
            <v>0</v>
          </cell>
          <cell r="M11340">
            <v>0</v>
          </cell>
          <cell r="N11340">
            <v>0</v>
          </cell>
          <cell r="O11340" t="str">
            <v>+++</v>
          </cell>
        </row>
        <row r="11341">
          <cell r="A11341" t="str">
            <v>660.45.41.000-6200.05</v>
          </cell>
          <cell r="B11341" t="str">
            <v>660</v>
          </cell>
          <cell r="C11341" t="str">
            <v>45</v>
          </cell>
          <cell r="D11341" t="str">
            <v>41</v>
          </cell>
          <cell r="E11341" t="str">
            <v>000</v>
          </cell>
          <cell r="F11341" t="str">
            <v>6200.05</v>
          </cell>
          <cell r="G11341" t="str">
            <v>Supplies Gasoline</v>
          </cell>
          <cell r="H11341">
            <v>0</v>
          </cell>
          <cell r="I11341">
            <v>0</v>
          </cell>
          <cell r="J11341">
            <v>0</v>
          </cell>
          <cell r="K11341">
            <v>0</v>
          </cell>
          <cell r="L11341">
            <v>0</v>
          </cell>
          <cell r="M11341">
            <v>0</v>
          </cell>
          <cell r="N11341">
            <v>0</v>
          </cell>
          <cell r="O11341" t="str">
            <v>+++</v>
          </cell>
        </row>
        <row r="11342">
          <cell r="A11342" t="str">
            <v>660.45.41.000-6200.09</v>
          </cell>
          <cell r="B11342" t="str">
            <v>660</v>
          </cell>
          <cell r="C11342" t="str">
            <v>45</v>
          </cell>
          <cell r="D11342" t="str">
            <v>41</v>
          </cell>
          <cell r="E11342" t="str">
            <v>000</v>
          </cell>
          <cell r="F11342" t="str">
            <v>6200.09</v>
          </cell>
          <cell r="G11342" t="str">
            <v>Supplies Data Processing</v>
          </cell>
          <cell r="H11342">
            <v>0</v>
          </cell>
          <cell r="I11342">
            <v>0</v>
          </cell>
          <cell r="J11342">
            <v>0</v>
          </cell>
          <cell r="K11342">
            <v>0</v>
          </cell>
          <cell r="L11342">
            <v>0</v>
          </cell>
          <cell r="M11342">
            <v>0</v>
          </cell>
          <cell r="N11342">
            <v>0</v>
          </cell>
          <cell r="O11342" t="str">
            <v>+++</v>
          </cell>
        </row>
        <row r="11343">
          <cell r="A11343" t="str">
            <v>660.45.41.000-6300.01</v>
          </cell>
          <cell r="B11343" t="str">
            <v>660</v>
          </cell>
          <cell r="C11343" t="str">
            <v>45</v>
          </cell>
          <cell r="D11343" t="str">
            <v>41</v>
          </cell>
          <cell r="E11343" t="str">
            <v>000</v>
          </cell>
          <cell r="F11343" t="str">
            <v>6300.01</v>
          </cell>
          <cell r="G11343" t="str">
            <v>Dues &amp; Subscriptions Memberships</v>
          </cell>
          <cell r="H11343">
            <v>0</v>
          </cell>
          <cell r="I11343">
            <v>0</v>
          </cell>
          <cell r="J11343">
            <v>0</v>
          </cell>
          <cell r="K11343">
            <v>0</v>
          </cell>
          <cell r="L11343">
            <v>0</v>
          </cell>
          <cell r="M11343">
            <v>0</v>
          </cell>
          <cell r="N11343">
            <v>0</v>
          </cell>
          <cell r="O11343" t="str">
            <v>+++</v>
          </cell>
        </row>
        <row r="11344">
          <cell r="A11344" t="str">
            <v>660.45.41.000-6300.02</v>
          </cell>
          <cell r="B11344" t="str">
            <v>660</v>
          </cell>
          <cell r="C11344" t="str">
            <v>45</v>
          </cell>
          <cell r="D11344" t="str">
            <v>41</v>
          </cell>
          <cell r="E11344" t="str">
            <v>000</v>
          </cell>
          <cell r="F11344" t="str">
            <v>6300.02</v>
          </cell>
          <cell r="G11344" t="str">
            <v>Dues &amp; Subscriptions Publications</v>
          </cell>
          <cell r="H11344">
            <v>0</v>
          </cell>
          <cell r="I11344">
            <v>0</v>
          </cell>
          <cell r="J11344">
            <v>0</v>
          </cell>
          <cell r="K11344">
            <v>0</v>
          </cell>
          <cell r="L11344">
            <v>0</v>
          </cell>
          <cell r="M11344">
            <v>0</v>
          </cell>
          <cell r="N11344">
            <v>0</v>
          </cell>
          <cell r="O11344" t="str">
            <v>+++</v>
          </cell>
        </row>
        <row r="11345">
          <cell r="A11345" t="str">
            <v>660.45.41.000-6300.03</v>
          </cell>
          <cell r="B11345" t="str">
            <v>660</v>
          </cell>
          <cell r="C11345" t="str">
            <v>45</v>
          </cell>
          <cell r="D11345" t="str">
            <v>41</v>
          </cell>
          <cell r="E11345" t="str">
            <v>000</v>
          </cell>
          <cell r="F11345" t="str">
            <v>6300.03</v>
          </cell>
          <cell r="G11345" t="str">
            <v>Dues &amp; Subscriptions Certifications</v>
          </cell>
          <cell r="H11345">
            <v>0</v>
          </cell>
          <cell r="I11345">
            <v>0</v>
          </cell>
          <cell r="J11345">
            <v>0</v>
          </cell>
          <cell r="K11345">
            <v>0</v>
          </cell>
          <cell r="L11345">
            <v>0</v>
          </cell>
          <cell r="M11345">
            <v>0</v>
          </cell>
          <cell r="N11345">
            <v>0</v>
          </cell>
          <cell r="O11345" t="str">
            <v>+++</v>
          </cell>
        </row>
        <row r="11346">
          <cell r="A11346" t="str">
            <v>660.45.41.000-6350.01</v>
          </cell>
          <cell r="B11346" t="str">
            <v>660</v>
          </cell>
          <cell r="C11346" t="str">
            <v>45</v>
          </cell>
          <cell r="D11346" t="str">
            <v>41</v>
          </cell>
          <cell r="E11346" t="str">
            <v>000</v>
          </cell>
          <cell r="F11346" t="str">
            <v>6350.01</v>
          </cell>
          <cell r="G11346" t="str">
            <v>Maintenance Agreements &amp; Licenses License/Software Maintenance</v>
          </cell>
          <cell r="H11346">
            <v>0</v>
          </cell>
          <cell r="I11346">
            <v>0</v>
          </cell>
          <cell r="J11346">
            <v>0</v>
          </cell>
          <cell r="K11346">
            <v>0</v>
          </cell>
          <cell r="L11346">
            <v>0</v>
          </cell>
          <cell r="M11346">
            <v>0</v>
          </cell>
          <cell r="N11346">
            <v>0</v>
          </cell>
          <cell r="O11346" t="str">
            <v>+++</v>
          </cell>
        </row>
        <row r="11347">
          <cell r="A11347" t="str">
            <v>660.45.41.000-6350.02</v>
          </cell>
          <cell r="B11347" t="str">
            <v>660</v>
          </cell>
          <cell r="C11347" t="str">
            <v>45</v>
          </cell>
          <cell r="D11347" t="str">
            <v>41</v>
          </cell>
          <cell r="E11347" t="str">
            <v>000</v>
          </cell>
          <cell r="F11347" t="str">
            <v>6350.02</v>
          </cell>
          <cell r="G11347" t="str">
            <v>Maintenance Agreements &amp; Licenses Hardware Maintenance</v>
          </cell>
          <cell r="H11347">
            <v>0</v>
          </cell>
          <cell r="I11347">
            <v>0</v>
          </cell>
          <cell r="J11347">
            <v>0</v>
          </cell>
          <cell r="K11347">
            <v>0</v>
          </cell>
          <cell r="L11347">
            <v>0</v>
          </cell>
          <cell r="M11347">
            <v>0</v>
          </cell>
          <cell r="N11347">
            <v>0</v>
          </cell>
          <cell r="O11347" t="str">
            <v>+++</v>
          </cell>
        </row>
        <row r="11348">
          <cell r="A11348" t="str">
            <v>660.45.41.000-6350.03</v>
          </cell>
          <cell r="B11348" t="str">
            <v>660</v>
          </cell>
          <cell r="C11348" t="str">
            <v>45</v>
          </cell>
          <cell r="D11348" t="str">
            <v>41</v>
          </cell>
          <cell r="E11348" t="str">
            <v>000</v>
          </cell>
          <cell r="F11348" t="str">
            <v>6350.03</v>
          </cell>
          <cell r="G11348" t="str">
            <v>Maintenance Agreements &amp; Licenses Maintenance Agreements</v>
          </cell>
          <cell r="H11348">
            <v>0</v>
          </cell>
          <cell r="I11348">
            <v>0</v>
          </cell>
          <cell r="J11348">
            <v>0</v>
          </cell>
          <cell r="K11348">
            <v>0</v>
          </cell>
          <cell r="L11348">
            <v>0</v>
          </cell>
          <cell r="M11348">
            <v>0</v>
          </cell>
          <cell r="N11348">
            <v>0</v>
          </cell>
          <cell r="O11348" t="str">
            <v>+++</v>
          </cell>
        </row>
        <row r="11349">
          <cell r="A11349" t="str">
            <v>660.45.41.000-6350.04</v>
          </cell>
          <cell r="B11349" t="str">
            <v>660</v>
          </cell>
          <cell r="C11349" t="str">
            <v>45</v>
          </cell>
          <cell r="D11349" t="str">
            <v>41</v>
          </cell>
          <cell r="E11349" t="str">
            <v>000</v>
          </cell>
          <cell r="F11349" t="str">
            <v>6350.04</v>
          </cell>
          <cell r="G11349" t="str">
            <v>Maintenance Agreements &amp; Licenses SCADA</v>
          </cell>
          <cell r="H11349">
            <v>0</v>
          </cell>
          <cell r="I11349">
            <v>0</v>
          </cell>
          <cell r="J11349">
            <v>0</v>
          </cell>
          <cell r="K11349">
            <v>0</v>
          </cell>
          <cell r="L11349">
            <v>0</v>
          </cell>
          <cell r="M11349">
            <v>0</v>
          </cell>
          <cell r="N11349">
            <v>0</v>
          </cell>
          <cell r="O11349" t="str">
            <v>+++</v>
          </cell>
        </row>
        <row r="11350">
          <cell r="A11350" t="str">
            <v>660.45.41.000-6350.05</v>
          </cell>
          <cell r="B11350" t="str">
            <v>660</v>
          </cell>
          <cell r="C11350" t="str">
            <v>45</v>
          </cell>
          <cell r="D11350" t="str">
            <v>41</v>
          </cell>
          <cell r="E11350" t="str">
            <v>000</v>
          </cell>
          <cell r="F11350" t="str">
            <v>6350.05</v>
          </cell>
          <cell r="G11350" t="str">
            <v>Maintenance Agreements &amp; Licenses Traffic Control</v>
          </cell>
          <cell r="H11350">
            <v>0</v>
          </cell>
          <cell r="I11350">
            <v>0</v>
          </cell>
          <cell r="J11350">
            <v>0</v>
          </cell>
          <cell r="K11350">
            <v>0</v>
          </cell>
          <cell r="L11350">
            <v>0</v>
          </cell>
          <cell r="M11350">
            <v>0</v>
          </cell>
          <cell r="N11350">
            <v>0</v>
          </cell>
          <cell r="O11350" t="str">
            <v>+++</v>
          </cell>
        </row>
        <row r="11351">
          <cell r="A11351" t="str">
            <v>660.45.41.000-6350.06</v>
          </cell>
          <cell r="B11351" t="str">
            <v>660</v>
          </cell>
          <cell r="C11351" t="str">
            <v>45</v>
          </cell>
          <cell r="D11351" t="str">
            <v>41</v>
          </cell>
          <cell r="E11351" t="str">
            <v>000</v>
          </cell>
          <cell r="F11351" t="str">
            <v>6350.06</v>
          </cell>
          <cell r="G11351" t="str">
            <v>Maintenance Agreements &amp; Licenses Streetlights</v>
          </cell>
          <cell r="H11351">
            <v>0</v>
          </cell>
          <cell r="I11351">
            <v>0</v>
          </cell>
          <cell r="J11351">
            <v>0</v>
          </cell>
          <cell r="K11351">
            <v>0</v>
          </cell>
          <cell r="L11351">
            <v>0</v>
          </cell>
          <cell r="M11351">
            <v>0</v>
          </cell>
          <cell r="N11351">
            <v>0</v>
          </cell>
          <cell r="O11351" t="str">
            <v>+++</v>
          </cell>
        </row>
        <row r="11352">
          <cell r="A11352" t="str">
            <v>660.45.41.000-6400.01</v>
          </cell>
          <cell r="B11352" t="str">
            <v>660</v>
          </cell>
          <cell r="C11352" t="str">
            <v>45</v>
          </cell>
          <cell r="D11352" t="str">
            <v>41</v>
          </cell>
          <cell r="E11352" t="str">
            <v>000</v>
          </cell>
          <cell r="F11352" t="str">
            <v>6400.01</v>
          </cell>
          <cell r="G11352" t="str">
            <v>Repairs &amp; Maintenance Building</v>
          </cell>
          <cell r="H11352">
            <v>0</v>
          </cell>
          <cell r="I11352">
            <v>0</v>
          </cell>
          <cell r="J11352">
            <v>0</v>
          </cell>
          <cell r="K11352">
            <v>0</v>
          </cell>
          <cell r="L11352">
            <v>0</v>
          </cell>
          <cell r="M11352">
            <v>0</v>
          </cell>
          <cell r="N11352">
            <v>0</v>
          </cell>
          <cell r="O11352" t="str">
            <v>+++</v>
          </cell>
        </row>
        <row r="11353">
          <cell r="A11353" t="str">
            <v>660.45.41.000-6400.02</v>
          </cell>
          <cell r="B11353" t="str">
            <v>660</v>
          </cell>
          <cell r="C11353" t="str">
            <v>45</v>
          </cell>
          <cell r="D11353" t="str">
            <v>41</v>
          </cell>
          <cell r="E11353" t="str">
            <v>000</v>
          </cell>
          <cell r="F11353" t="str">
            <v>6400.02</v>
          </cell>
          <cell r="G11353" t="str">
            <v>Repairs &amp; Maintenance Minor Equipment/Other</v>
          </cell>
          <cell r="H11353">
            <v>0</v>
          </cell>
          <cell r="I11353">
            <v>0</v>
          </cell>
          <cell r="J11353">
            <v>0</v>
          </cell>
          <cell r="K11353">
            <v>0</v>
          </cell>
          <cell r="L11353">
            <v>0</v>
          </cell>
          <cell r="M11353">
            <v>0</v>
          </cell>
          <cell r="N11353">
            <v>0</v>
          </cell>
          <cell r="O11353" t="str">
            <v>+++</v>
          </cell>
        </row>
        <row r="11354">
          <cell r="A11354" t="str">
            <v>660.45.41.000-6400.03</v>
          </cell>
          <cell r="B11354" t="str">
            <v>660</v>
          </cell>
          <cell r="C11354" t="str">
            <v>45</v>
          </cell>
          <cell r="D11354" t="str">
            <v>41</v>
          </cell>
          <cell r="E11354" t="str">
            <v>000</v>
          </cell>
          <cell r="F11354" t="str">
            <v>6400.03</v>
          </cell>
          <cell r="G11354" t="str">
            <v>Repairs &amp; Maintenance Major Repair &amp; Contingency</v>
          </cell>
          <cell r="H11354">
            <v>0</v>
          </cell>
          <cell r="I11354">
            <v>0</v>
          </cell>
          <cell r="J11354">
            <v>0</v>
          </cell>
          <cell r="K11354">
            <v>0</v>
          </cell>
          <cell r="L11354">
            <v>0</v>
          </cell>
          <cell r="M11354">
            <v>0</v>
          </cell>
          <cell r="N11354">
            <v>0</v>
          </cell>
          <cell r="O11354" t="str">
            <v>+++</v>
          </cell>
        </row>
        <row r="11355">
          <cell r="A11355" t="str">
            <v>660.45.41.000-6400.04</v>
          </cell>
          <cell r="B11355" t="str">
            <v>660</v>
          </cell>
          <cell r="C11355" t="str">
            <v>45</v>
          </cell>
          <cell r="D11355" t="str">
            <v>41</v>
          </cell>
          <cell r="E11355" t="str">
            <v>000</v>
          </cell>
          <cell r="F11355" t="str">
            <v>6400.04</v>
          </cell>
          <cell r="G11355" t="str">
            <v>Repairs &amp; Maintenance Equipment Rental</v>
          </cell>
          <cell r="H11355">
            <v>0</v>
          </cell>
          <cell r="I11355">
            <v>0</v>
          </cell>
          <cell r="J11355">
            <v>0</v>
          </cell>
          <cell r="K11355">
            <v>0</v>
          </cell>
          <cell r="L11355">
            <v>0</v>
          </cell>
          <cell r="M11355">
            <v>0</v>
          </cell>
          <cell r="N11355">
            <v>0</v>
          </cell>
          <cell r="O11355" t="str">
            <v>+++</v>
          </cell>
        </row>
        <row r="11356">
          <cell r="A11356" t="str">
            <v>660.45.41.000-6400.05</v>
          </cell>
          <cell r="B11356" t="str">
            <v>660</v>
          </cell>
          <cell r="C11356" t="str">
            <v>45</v>
          </cell>
          <cell r="D11356" t="str">
            <v>41</v>
          </cell>
          <cell r="E11356" t="str">
            <v>000</v>
          </cell>
          <cell r="F11356" t="str">
            <v>6400.05</v>
          </cell>
          <cell r="G11356" t="str">
            <v>Repairs &amp; Maintenance Vehicle</v>
          </cell>
          <cell r="H11356">
            <v>0</v>
          </cell>
          <cell r="I11356">
            <v>0</v>
          </cell>
          <cell r="J11356">
            <v>0</v>
          </cell>
          <cell r="K11356">
            <v>0</v>
          </cell>
          <cell r="L11356">
            <v>0</v>
          </cell>
          <cell r="M11356">
            <v>0</v>
          </cell>
          <cell r="N11356">
            <v>0</v>
          </cell>
          <cell r="O11356" t="str">
            <v>+++</v>
          </cell>
        </row>
        <row r="11357">
          <cell r="A11357" t="str">
            <v>660.45.41.000-6600.01</v>
          </cell>
          <cell r="B11357" t="str">
            <v>660</v>
          </cell>
          <cell r="C11357" t="str">
            <v>45</v>
          </cell>
          <cell r="D11357" t="str">
            <v>41</v>
          </cell>
          <cell r="E11357" t="str">
            <v>000</v>
          </cell>
          <cell r="F11357" t="str">
            <v>6600.01</v>
          </cell>
          <cell r="G11357" t="str">
            <v>Administrative Expenses Meetings</v>
          </cell>
          <cell r="H11357">
            <v>0</v>
          </cell>
          <cell r="I11357">
            <v>0</v>
          </cell>
          <cell r="J11357">
            <v>0</v>
          </cell>
          <cell r="K11357">
            <v>0</v>
          </cell>
          <cell r="L11357">
            <v>0</v>
          </cell>
          <cell r="M11357">
            <v>0</v>
          </cell>
          <cell r="N11357">
            <v>0</v>
          </cell>
          <cell r="O11357" t="str">
            <v>+++</v>
          </cell>
        </row>
        <row r="11358">
          <cell r="A11358" t="str">
            <v>660.45.41.000-6600.03</v>
          </cell>
          <cell r="B11358" t="str">
            <v>660</v>
          </cell>
          <cell r="C11358" t="str">
            <v>45</v>
          </cell>
          <cell r="D11358" t="str">
            <v>41</v>
          </cell>
          <cell r="E11358" t="str">
            <v>000</v>
          </cell>
          <cell r="F11358" t="str">
            <v>6600.03</v>
          </cell>
          <cell r="G11358" t="str">
            <v>Administrative Expenses Mileage Reimbursement</v>
          </cell>
          <cell r="H11358">
            <v>0</v>
          </cell>
          <cell r="I11358">
            <v>0</v>
          </cell>
          <cell r="J11358">
            <v>0</v>
          </cell>
          <cell r="K11358">
            <v>0</v>
          </cell>
          <cell r="L11358">
            <v>0</v>
          </cell>
          <cell r="M11358">
            <v>0</v>
          </cell>
          <cell r="N11358">
            <v>0</v>
          </cell>
          <cell r="O11358" t="str">
            <v>+++</v>
          </cell>
        </row>
        <row r="11359">
          <cell r="A11359" t="str">
            <v>660.45.41.000-6600.04</v>
          </cell>
          <cell r="B11359" t="str">
            <v>660</v>
          </cell>
          <cell r="C11359" t="str">
            <v>45</v>
          </cell>
          <cell r="D11359" t="str">
            <v>41</v>
          </cell>
          <cell r="E11359" t="str">
            <v>000</v>
          </cell>
          <cell r="F11359" t="str">
            <v>6600.04</v>
          </cell>
          <cell r="G11359" t="str">
            <v>Administrative Expenses Training/Conferences</v>
          </cell>
          <cell r="H11359">
            <v>0</v>
          </cell>
          <cell r="I11359">
            <v>0</v>
          </cell>
          <cell r="J11359">
            <v>0</v>
          </cell>
          <cell r="K11359">
            <v>0</v>
          </cell>
          <cell r="L11359">
            <v>0</v>
          </cell>
          <cell r="M11359">
            <v>0</v>
          </cell>
          <cell r="N11359">
            <v>0</v>
          </cell>
          <cell r="O11359" t="str">
            <v>+++</v>
          </cell>
        </row>
        <row r="11360">
          <cell r="A11360" t="str">
            <v>660.45.41.000-6600.05</v>
          </cell>
          <cell r="B11360" t="str">
            <v>660</v>
          </cell>
          <cell r="C11360" t="str">
            <v>45</v>
          </cell>
          <cell r="D11360" t="str">
            <v>41</v>
          </cell>
          <cell r="E11360" t="str">
            <v>000</v>
          </cell>
          <cell r="F11360" t="str">
            <v>6600.05</v>
          </cell>
          <cell r="G11360" t="str">
            <v>Administrative Expenses Public/Legal Advertisement</v>
          </cell>
          <cell r="H11360">
            <v>0</v>
          </cell>
          <cell r="I11360">
            <v>0</v>
          </cell>
          <cell r="J11360">
            <v>0</v>
          </cell>
          <cell r="K11360">
            <v>0</v>
          </cell>
          <cell r="L11360">
            <v>0</v>
          </cell>
          <cell r="M11360">
            <v>0</v>
          </cell>
          <cell r="N11360">
            <v>0</v>
          </cell>
          <cell r="O11360" t="str">
            <v>+++</v>
          </cell>
        </row>
        <row r="11361">
          <cell r="A11361" t="str">
            <v>660.45.41.000-6600.06</v>
          </cell>
          <cell r="B11361" t="str">
            <v>660</v>
          </cell>
          <cell r="C11361" t="str">
            <v>45</v>
          </cell>
          <cell r="D11361" t="str">
            <v>41</v>
          </cell>
          <cell r="E11361" t="str">
            <v>000</v>
          </cell>
          <cell r="F11361" t="str">
            <v>6600.06</v>
          </cell>
          <cell r="G11361" t="str">
            <v>Administrative Expenses Property/Building Rental</v>
          </cell>
          <cell r="H11361">
            <v>0</v>
          </cell>
          <cell r="I11361">
            <v>0</v>
          </cell>
          <cell r="J11361">
            <v>0</v>
          </cell>
          <cell r="K11361">
            <v>0</v>
          </cell>
          <cell r="L11361">
            <v>0</v>
          </cell>
          <cell r="M11361">
            <v>0</v>
          </cell>
          <cell r="N11361">
            <v>0</v>
          </cell>
          <cell r="O11361" t="str">
            <v>+++</v>
          </cell>
        </row>
        <row r="11362">
          <cell r="A11362" t="str">
            <v>660.45.41.000-6600.07</v>
          </cell>
          <cell r="B11362" t="str">
            <v>660</v>
          </cell>
          <cell r="C11362" t="str">
            <v>45</v>
          </cell>
          <cell r="D11362" t="str">
            <v>41</v>
          </cell>
          <cell r="E11362" t="str">
            <v>000</v>
          </cell>
          <cell r="F11362" t="str">
            <v>6600.07</v>
          </cell>
          <cell r="G11362" t="str">
            <v>Administrative Expenses Employee Recruitment</v>
          </cell>
          <cell r="H11362">
            <v>0</v>
          </cell>
          <cell r="I11362">
            <v>0</v>
          </cell>
          <cell r="J11362">
            <v>0</v>
          </cell>
          <cell r="K11362">
            <v>0</v>
          </cell>
          <cell r="L11362">
            <v>0</v>
          </cell>
          <cell r="M11362">
            <v>0</v>
          </cell>
          <cell r="N11362">
            <v>0</v>
          </cell>
          <cell r="O11362" t="str">
            <v>+++</v>
          </cell>
        </row>
        <row r="11363">
          <cell r="A11363" t="str">
            <v>660.45.41.000-6600.08</v>
          </cell>
          <cell r="B11363" t="str">
            <v>660</v>
          </cell>
          <cell r="C11363" t="str">
            <v>45</v>
          </cell>
          <cell r="D11363" t="str">
            <v>41</v>
          </cell>
          <cell r="E11363" t="str">
            <v>000</v>
          </cell>
          <cell r="F11363" t="str">
            <v>6600.08</v>
          </cell>
          <cell r="G11363" t="str">
            <v>Administrative Expenses Employee Recognition</v>
          </cell>
          <cell r="H11363">
            <v>0</v>
          </cell>
          <cell r="I11363">
            <v>0</v>
          </cell>
          <cell r="J11363">
            <v>0</v>
          </cell>
          <cell r="K11363">
            <v>0</v>
          </cell>
          <cell r="L11363">
            <v>0</v>
          </cell>
          <cell r="M11363">
            <v>0</v>
          </cell>
          <cell r="N11363">
            <v>0</v>
          </cell>
          <cell r="O11363" t="str">
            <v>+++</v>
          </cell>
        </row>
        <row r="11364">
          <cell r="A11364" t="str">
            <v>660.45.41.000-6600.14</v>
          </cell>
          <cell r="B11364" t="str">
            <v>660</v>
          </cell>
          <cell r="C11364" t="str">
            <v>45</v>
          </cell>
          <cell r="D11364" t="str">
            <v>41</v>
          </cell>
          <cell r="E11364" t="str">
            <v>000</v>
          </cell>
          <cell r="F11364" t="str">
            <v>6600.14</v>
          </cell>
          <cell r="G11364" t="str">
            <v>Administrative Expenses Filing/Recording Fee</v>
          </cell>
          <cell r="H11364">
            <v>0</v>
          </cell>
          <cell r="I11364">
            <v>0</v>
          </cell>
          <cell r="J11364">
            <v>0</v>
          </cell>
          <cell r="K11364">
            <v>0</v>
          </cell>
          <cell r="L11364">
            <v>0</v>
          </cell>
          <cell r="M11364">
            <v>0</v>
          </cell>
          <cell r="N11364">
            <v>0</v>
          </cell>
          <cell r="O11364" t="str">
            <v>+++</v>
          </cell>
        </row>
        <row r="11365">
          <cell r="A11365" t="str">
            <v>660.45.41.000-6600.24</v>
          </cell>
          <cell r="B11365" t="str">
            <v>660</v>
          </cell>
          <cell r="C11365" t="str">
            <v>45</v>
          </cell>
          <cell r="D11365" t="str">
            <v>41</v>
          </cell>
          <cell r="E11365" t="str">
            <v>000</v>
          </cell>
          <cell r="F11365" t="str">
            <v>6600.24</v>
          </cell>
          <cell r="G11365" t="str">
            <v>Administrative Expenses Marketing</v>
          </cell>
          <cell r="H11365">
            <v>0</v>
          </cell>
          <cell r="I11365">
            <v>0</v>
          </cell>
          <cell r="J11365">
            <v>0</v>
          </cell>
          <cell r="K11365">
            <v>0</v>
          </cell>
          <cell r="L11365">
            <v>0</v>
          </cell>
          <cell r="M11365">
            <v>0</v>
          </cell>
          <cell r="N11365">
            <v>0</v>
          </cell>
          <cell r="O11365" t="str">
            <v>+++</v>
          </cell>
        </row>
        <row r="11366">
          <cell r="A11366" t="str">
            <v>660.45.41.000-6600.25</v>
          </cell>
          <cell r="B11366" t="str">
            <v>660</v>
          </cell>
          <cell r="C11366" t="str">
            <v>45</v>
          </cell>
          <cell r="D11366" t="str">
            <v>41</v>
          </cell>
          <cell r="E11366" t="str">
            <v>000</v>
          </cell>
          <cell r="F11366" t="str">
            <v>6600.25</v>
          </cell>
          <cell r="G11366" t="str">
            <v>Administrative Expenses Support Services-Indirect Labor</v>
          </cell>
          <cell r="H11366">
            <v>0</v>
          </cell>
          <cell r="I11366">
            <v>0</v>
          </cell>
          <cell r="J11366">
            <v>0</v>
          </cell>
          <cell r="K11366">
            <v>0</v>
          </cell>
          <cell r="L11366">
            <v>0</v>
          </cell>
          <cell r="M11366">
            <v>0</v>
          </cell>
          <cell r="N11366">
            <v>0</v>
          </cell>
          <cell r="O11366" t="str">
            <v>+++</v>
          </cell>
        </row>
        <row r="11367">
          <cell r="A11367" t="str">
            <v>660.45.41.000-6600.26</v>
          </cell>
          <cell r="B11367" t="str">
            <v>660</v>
          </cell>
          <cell r="C11367" t="str">
            <v>45</v>
          </cell>
          <cell r="D11367" t="str">
            <v>41</v>
          </cell>
          <cell r="E11367" t="str">
            <v>000</v>
          </cell>
          <cell r="F11367" t="str">
            <v>6600.26</v>
          </cell>
          <cell r="G11367" t="str">
            <v>Administrative Expenses Support Services-IT</v>
          </cell>
          <cell r="H11367">
            <v>0</v>
          </cell>
          <cell r="I11367">
            <v>0</v>
          </cell>
          <cell r="J11367">
            <v>0</v>
          </cell>
          <cell r="K11367">
            <v>0</v>
          </cell>
          <cell r="L11367">
            <v>0</v>
          </cell>
          <cell r="M11367">
            <v>0</v>
          </cell>
          <cell r="N11367">
            <v>0</v>
          </cell>
          <cell r="O11367" t="str">
            <v>+++</v>
          </cell>
        </row>
        <row r="11368">
          <cell r="A11368" t="str">
            <v>660.45.41.000-6600.27</v>
          </cell>
          <cell r="B11368" t="str">
            <v>660</v>
          </cell>
          <cell r="C11368" t="str">
            <v>45</v>
          </cell>
          <cell r="D11368" t="str">
            <v>41</v>
          </cell>
          <cell r="E11368" t="str">
            <v>000</v>
          </cell>
          <cell r="F11368" t="str">
            <v>6600.27</v>
          </cell>
          <cell r="G11368" t="str">
            <v>Administrative Expenses Support Services-Direct Labor</v>
          </cell>
          <cell r="H11368">
            <v>0</v>
          </cell>
          <cell r="I11368">
            <v>0</v>
          </cell>
          <cell r="J11368">
            <v>0</v>
          </cell>
          <cell r="K11368">
            <v>0</v>
          </cell>
          <cell r="L11368">
            <v>0</v>
          </cell>
          <cell r="M11368">
            <v>0</v>
          </cell>
          <cell r="N11368">
            <v>0</v>
          </cell>
          <cell r="O11368" t="str">
            <v>+++</v>
          </cell>
        </row>
        <row r="11369">
          <cell r="A11369" t="str">
            <v>660.45.41.000-6600.29</v>
          </cell>
          <cell r="B11369" t="str">
            <v>660</v>
          </cell>
          <cell r="C11369" t="str">
            <v>45</v>
          </cell>
          <cell r="D11369" t="str">
            <v>41</v>
          </cell>
          <cell r="E11369" t="str">
            <v>000</v>
          </cell>
          <cell r="F11369" t="str">
            <v>6600.29</v>
          </cell>
          <cell r="G11369" t="str">
            <v>Administrative Expenses Administration &amp; Planning</v>
          </cell>
          <cell r="H11369">
            <v>0</v>
          </cell>
          <cell r="I11369">
            <v>0</v>
          </cell>
          <cell r="J11369">
            <v>0</v>
          </cell>
          <cell r="K11369">
            <v>0</v>
          </cell>
          <cell r="L11369">
            <v>0</v>
          </cell>
          <cell r="M11369">
            <v>0</v>
          </cell>
          <cell r="N11369">
            <v>0</v>
          </cell>
          <cell r="O11369" t="str">
            <v>+++</v>
          </cell>
        </row>
        <row r="11370">
          <cell r="A11370" t="str">
            <v>660.45.41.000-6600.30</v>
          </cell>
          <cell r="B11370" t="str">
            <v>660</v>
          </cell>
          <cell r="C11370" t="str">
            <v>45</v>
          </cell>
          <cell r="D11370" t="str">
            <v>41</v>
          </cell>
          <cell r="E11370" t="str">
            <v>000</v>
          </cell>
          <cell r="F11370" t="str">
            <v>6600.30</v>
          </cell>
          <cell r="G11370" t="str">
            <v>Administrative Expenses Other Expenses</v>
          </cell>
          <cell r="H11370">
            <v>0</v>
          </cell>
          <cell r="I11370">
            <v>0</v>
          </cell>
          <cell r="J11370">
            <v>0</v>
          </cell>
          <cell r="K11370">
            <v>0</v>
          </cell>
          <cell r="L11370">
            <v>0</v>
          </cell>
          <cell r="M11370">
            <v>0</v>
          </cell>
          <cell r="N11370">
            <v>0</v>
          </cell>
          <cell r="O11370" t="str">
            <v>+++</v>
          </cell>
        </row>
        <row r="11371">
          <cell r="A11371" t="str">
            <v>660.45.41.000-7000.03</v>
          </cell>
          <cell r="B11371" t="str">
            <v>660</v>
          </cell>
          <cell r="C11371" t="str">
            <v>45</v>
          </cell>
          <cell r="D11371" t="str">
            <v>41</v>
          </cell>
          <cell r="E11371" t="str">
            <v>000</v>
          </cell>
          <cell r="F11371" t="str">
            <v>7000.03</v>
          </cell>
          <cell r="G11371" t="str">
            <v>Capital Outlay Operations Equip-Minor</v>
          </cell>
          <cell r="H11371">
            <v>0</v>
          </cell>
          <cell r="I11371">
            <v>0</v>
          </cell>
          <cell r="J11371">
            <v>0</v>
          </cell>
          <cell r="K11371">
            <v>0</v>
          </cell>
          <cell r="L11371">
            <v>0</v>
          </cell>
          <cell r="M11371">
            <v>0</v>
          </cell>
          <cell r="N11371">
            <v>0</v>
          </cell>
          <cell r="O11371" t="str">
            <v>+++</v>
          </cell>
        </row>
        <row r="11372">
          <cell r="A11372" t="str">
            <v>660.45.41.000-7000.04</v>
          </cell>
          <cell r="B11372" t="str">
            <v>660</v>
          </cell>
          <cell r="C11372" t="str">
            <v>45</v>
          </cell>
          <cell r="D11372" t="str">
            <v>41</v>
          </cell>
          <cell r="E11372" t="str">
            <v>000</v>
          </cell>
          <cell r="F11372" t="str">
            <v>7000.04</v>
          </cell>
          <cell r="G11372" t="str">
            <v>Capital Outlay Operations Equipment-Major</v>
          </cell>
          <cell r="H11372">
            <v>0</v>
          </cell>
          <cell r="I11372">
            <v>0</v>
          </cell>
          <cell r="J11372">
            <v>0</v>
          </cell>
          <cell r="K11372">
            <v>0</v>
          </cell>
          <cell r="L11372">
            <v>0</v>
          </cell>
          <cell r="M11372">
            <v>0</v>
          </cell>
          <cell r="N11372">
            <v>0</v>
          </cell>
          <cell r="O11372" t="str">
            <v>+++</v>
          </cell>
        </row>
        <row r="11373">
          <cell r="A11373" t="str">
            <v>660.45.41.000-7000.07</v>
          </cell>
          <cell r="B11373" t="str">
            <v>660</v>
          </cell>
          <cell r="C11373" t="str">
            <v>45</v>
          </cell>
          <cell r="D11373" t="str">
            <v>41</v>
          </cell>
          <cell r="E11373" t="str">
            <v>000</v>
          </cell>
          <cell r="F11373" t="str">
            <v>7000.07</v>
          </cell>
          <cell r="G11373" t="str">
            <v>Capital Outlay Computer Hardware</v>
          </cell>
          <cell r="H11373">
            <v>0</v>
          </cell>
          <cell r="I11373">
            <v>0</v>
          </cell>
          <cell r="J11373">
            <v>0</v>
          </cell>
          <cell r="K11373">
            <v>0</v>
          </cell>
          <cell r="L11373">
            <v>0</v>
          </cell>
          <cell r="M11373">
            <v>0</v>
          </cell>
          <cell r="N11373">
            <v>0</v>
          </cell>
          <cell r="O11373" t="str">
            <v>+++</v>
          </cell>
        </row>
        <row r="11374">
          <cell r="A11374" t="str">
            <v>660.45.41.000-7000.08</v>
          </cell>
          <cell r="B11374" t="str">
            <v>660</v>
          </cell>
          <cell r="C11374" t="str">
            <v>45</v>
          </cell>
          <cell r="D11374" t="str">
            <v>41</v>
          </cell>
          <cell r="E11374" t="str">
            <v>000</v>
          </cell>
          <cell r="F11374" t="str">
            <v>7000.08</v>
          </cell>
          <cell r="G11374" t="str">
            <v>Capital Outlay Computer Software</v>
          </cell>
          <cell r="H11374">
            <v>0</v>
          </cell>
          <cell r="I11374">
            <v>0</v>
          </cell>
          <cell r="J11374">
            <v>0</v>
          </cell>
          <cell r="K11374">
            <v>0</v>
          </cell>
          <cell r="L11374">
            <v>0</v>
          </cell>
          <cell r="M11374">
            <v>0</v>
          </cell>
          <cell r="N11374">
            <v>0</v>
          </cell>
          <cell r="O11374" t="str">
            <v>+++</v>
          </cell>
        </row>
        <row r="11375">
          <cell r="A11375" t="str">
            <v>660.45.41.000-7000.12</v>
          </cell>
          <cell r="B11375" t="str">
            <v>660</v>
          </cell>
          <cell r="C11375" t="str">
            <v>45</v>
          </cell>
          <cell r="D11375" t="str">
            <v>41</v>
          </cell>
          <cell r="E11375" t="str">
            <v>000</v>
          </cell>
          <cell r="F11375" t="str">
            <v>7000.12</v>
          </cell>
          <cell r="G11375" t="str">
            <v>Capital Outlay Furniture</v>
          </cell>
          <cell r="H11375">
            <v>0</v>
          </cell>
          <cell r="I11375">
            <v>0</v>
          </cell>
          <cell r="J11375">
            <v>0</v>
          </cell>
          <cell r="K11375">
            <v>0</v>
          </cell>
          <cell r="L11375">
            <v>0</v>
          </cell>
          <cell r="M11375">
            <v>0</v>
          </cell>
          <cell r="N11375">
            <v>0</v>
          </cell>
          <cell r="O11375" t="str">
            <v>+++</v>
          </cell>
        </row>
        <row r="11376">
          <cell r="A11376" t="str">
            <v>660.45.41.000-7000.99</v>
          </cell>
          <cell r="B11376" t="str">
            <v>660</v>
          </cell>
          <cell r="C11376" t="str">
            <v>45</v>
          </cell>
          <cell r="D11376" t="str">
            <v>41</v>
          </cell>
          <cell r="E11376" t="str">
            <v>000</v>
          </cell>
          <cell r="F11376" t="str">
            <v>7000.99</v>
          </cell>
          <cell r="G11376" t="str">
            <v>Capital Outlay General</v>
          </cell>
          <cell r="H11376">
            <v>0</v>
          </cell>
          <cell r="I11376">
            <v>0</v>
          </cell>
          <cell r="J11376">
            <v>0</v>
          </cell>
          <cell r="K11376">
            <v>0</v>
          </cell>
          <cell r="L11376">
            <v>0</v>
          </cell>
          <cell r="M11376">
            <v>0</v>
          </cell>
          <cell r="N11376">
            <v>0</v>
          </cell>
          <cell r="O11376" t="str">
            <v>+++</v>
          </cell>
        </row>
        <row r="11377">
          <cell r="A11377" t="str">
            <v>670.00.00.900-7000.06</v>
          </cell>
          <cell r="B11377" t="str">
            <v>670</v>
          </cell>
          <cell r="C11377" t="str">
            <v>00</v>
          </cell>
          <cell r="D11377" t="str">
            <v>00</v>
          </cell>
          <cell r="E11377" t="str">
            <v>900</v>
          </cell>
          <cell r="F11377" t="str">
            <v>7000.06</v>
          </cell>
          <cell r="G11377" t="str">
            <v>Capital Outlay Operations Appartus-Major</v>
          </cell>
          <cell r="H11377">
            <v>0</v>
          </cell>
          <cell r="I11377">
            <v>428396</v>
          </cell>
          <cell r="J11377">
            <v>428396</v>
          </cell>
          <cell r="K11377">
            <v>0</v>
          </cell>
          <cell r="L11377">
            <v>428394.59</v>
          </cell>
          <cell r="M11377">
            <v>0</v>
          </cell>
          <cell r="N11377">
            <v>1.41</v>
          </cell>
          <cell r="O11377">
            <v>1</v>
          </cell>
        </row>
        <row r="11378">
          <cell r="A11378" t="str">
            <v>670.40.75.075-5000.01</v>
          </cell>
          <cell r="B11378" t="str">
            <v>670</v>
          </cell>
          <cell r="C11378" t="str">
            <v>40</v>
          </cell>
          <cell r="D11378" t="str">
            <v>75</v>
          </cell>
          <cell r="E11378" t="str">
            <v>075</v>
          </cell>
          <cell r="F11378" t="str">
            <v>5000.01</v>
          </cell>
          <cell r="G11378" t="str">
            <v>Salaries Regular</v>
          </cell>
          <cell r="H11378">
            <v>0</v>
          </cell>
          <cell r="I11378">
            <v>0</v>
          </cell>
          <cell r="J11378">
            <v>0</v>
          </cell>
          <cell r="K11378">
            <v>0</v>
          </cell>
          <cell r="L11378">
            <v>0</v>
          </cell>
          <cell r="M11378">
            <v>0</v>
          </cell>
          <cell r="N11378">
            <v>0</v>
          </cell>
          <cell r="O11378" t="str">
            <v>+++</v>
          </cell>
        </row>
        <row r="11379">
          <cell r="A11379" t="str">
            <v>670.40.75.075-5000.02</v>
          </cell>
          <cell r="B11379" t="str">
            <v>670</v>
          </cell>
          <cell r="C11379" t="str">
            <v>40</v>
          </cell>
          <cell r="D11379" t="str">
            <v>75</v>
          </cell>
          <cell r="E11379" t="str">
            <v>075</v>
          </cell>
          <cell r="F11379" t="str">
            <v>5000.02</v>
          </cell>
          <cell r="G11379" t="str">
            <v>Salaries Part Time</v>
          </cell>
          <cell r="H11379">
            <v>0</v>
          </cell>
          <cell r="I11379">
            <v>0</v>
          </cell>
          <cell r="J11379">
            <v>0</v>
          </cell>
          <cell r="K11379">
            <v>0</v>
          </cell>
          <cell r="L11379">
            <v>0</v>
          </cell>
          <cell r="M11379">
            <v>0</v>
          </cell>
          <cell r="N11379">
            <v>0</v>
          </cell>
          <cell r="O11379" t="str">
            <v>+++</v>
          </cell>
        </row>
        <row r="11380">
          <cell r="A11380" t="str">
            <v>670.40.75.075-5000.03</v>
          </cell>
          <cell r="B11380" t="str">
            <v>670</v>
          </cell>
          <cell r="C11380" t="str">
            <v>40</v>
          </cell>
          <cell r="D11380" t="str">
            <v>75</v>
          </cell>
          <cell r="E11380" t="str">
            <v>075</v>
          </cell>
          <cell r="F11380" t="str">
            <v>5000.03</v>
          </cell>
          <cell r="G11380" t="str">
            <v>Salaries Overtime</v>
          </cell>
          <cell r="H11380">
            <v>0</v>
          </cell>
          <cell r="I11380">
            <v>0</v>
          </cell>
          <cell r="J11380">
            <v>0</v>
          </cell>
          <cell r="K11380">
            <v>0</v>
          </cell>
          <cell r="L11380">
            <v>0</v>
          </cell>
          <cell r="M11380">
            <v>0</v>
          </cell>
          <cell r="N11380">
            <v>0</v>
          </cell>
          <cell r="O11380" t="str">
            <v>+++</v>
          </cell>
        </row>
        <row r="11381">
          <cell r="A11381" t="str">
            <v>670.40.75.075-5000.04</v>
          </cell>
          <cell r="B11381" t="str">
            <v>670</v>
          </cell>
          <cell r="C11381" t="str">
            <v>40</v>
          </cell>
          <cell r="D11381" t="str">
            <v>75</v>
          </cell>
          <cell r="E11381" t="str">
            <v>075</v>
          </cell>
          <cell r="F11381" t="str">
            <v>5000.04</v>
          </cell>
          <cell r="G11381" t="str">
            <v>Salaries Holiday Pay</v>
          </cell>
          <cell r="H11381">
            <v>0</v>
          </cell>
          <cell r="I11381">
            <v>0</v>
          </cell>
          <cell r="J11381">
            <v>0</v>
          </cell>
          <cell r="K11381">
            <v>0</v>
          </cell>
          <cell r="L11381">
            <v>0</v>
          </cell>
          <cell r="M11381">
            <v>0</v>
          </cell>
          <cell r="N11381">
            <v>0</v>
          </cell>
          <cell r="O11381" t="str">
            <v>+++</v>
          </cell>
        </row>
        <row r="11382">
          <cell r="A11382" t="str">
            <v>670.40.75.075-5000.06</v>
          </cell>
          <cell r="B11382" t="str">
            <v>670</v>
          </cell>
          <cell r="C11382" t="str">
            <v>40</v>
          </cell>
          <cell r="D11382" t="str">
            <v>75</v>
          </cell>
          <cell r="E11382" t="str">
            <v>075</v>
          </cell>
          <cell r="F11382" t="str">
            <v>5000.06</v>
          </cell>
          <cell r="G11382" t="str">
            <v>Salaries Out of Class</v>
          </cell>
          <cell r="H11382">
            <v>0</v>
          </cell>
          <cell r="I11382">
            <v>0</v>
          </cell>
          <cell r="J11382">
            <v>0</v>
          </cell>
          <cell r="K11382">
            <v>0</v>
          </cell>
          <cell r="L11382">
            <v>0</v>
          </cell>
          <cell r="M11382">
            <v>0</v>
          </cell>
          <cell r="N11382">
            <v>0</v>
          </cell>
          <cell r="O11382" t="str">
            <v>+++</v>
          </cell>
        </row>
        <row r="11383">
          <cell r="A11383" t="str">
            <v>670.40.75.075-5000.07</v>
          </cell>
          <cell r="B11383" t="str">
            <v>670</v>
          </cell>
          <cell r="C11383" t="str">
            <v>40</v>
          </cell>
          <cell r="D11383" t="str">
            <v>75</v>
          </cell>
          <cell r="E11383" t="str">
            <v>075</v>
          </cell>
          <cell r="F11383" t="str">
            <v>5000.07</v>
          </cell>
          <cell r="G11383" t="str">
            <v>Salaries Admin Leave Pay</v>
          </cell>
          <cell r="H11383">
            <v>0</v>
          </cell>
          <cell r="I11383">
            <v>0</v>
          </cell>
          <cell r="J11383">
            <v>0</v>
          </cell>
          <cell r="K11383">
            <v>0</v>
          </cell>
          <cell r="L11383">
            <v>0</v>
          </cell>
          <cell r="M11383">
            <v>0</v>
          </cell>
          <cell r="N11383">
            <v>0</v>
          </cell>
          <cell r="O11383" t="str">
            <v>+++</v>
          </cell>
        </row>
        <row r="11384">
          <cell r="A11384" t="str">
            <v>670.40.75.075-5000.08</v>
          </cell>
          <cell r="B11384" t="str">
            <v>670</v>
          </cell>
          <cell r="C11384" t="str">
            <v>40</v>
          </cell>
          <cell r="D11384" t="str">
            <v>75</v>
          </cell>
          <cell r="E11384" t="str">
            <v>075</v>
          </cell>
          <cell r="F11384" t="str">
            <v>5000.08</v>
          </cell>
          <cell r="G11384" t="str">
            <v>Salaries Longevity Pay</v>
          </cell>
          <cell r="H11384">
            <v>0</v>
          </cell>
          <cell r="I11384">
            <v>0</v>
          </cell>
          <cell r="J11384">
            <v>0</v>
          </cell>
          <cell r="K11384">
            <v>0</v>
          </cell>
          <cell r="L11384">
            <v>0</v>
          </cell>
          <cell r="M11384">
            <v>0</v>
          </cell>
          <cell r="N11384">
            <v>0</v>
          </cell>
          <cell r="O11384" t="str">
            <v>+++</v>
          </cell>
        </row>
        <row r="11385">
          <cell r="A11385" t="str">
            <v>670.40.75.075-5000.11</v>
          </cell>
          <cell r="B11385" t="str">
            <v>670</v>
          </cell>
          <cell r="C11385" t="str">
            <v>40</v>
          </cell>
          <cell r="D11385" t="str">
            <v>75</v>
          </cell>
          <cell r="E11385" t="str">
            <v>075</v>
          </cell>
          <cell r="F11385" t="str">
            <v>5000.11</v>
          </cell>
          <cell r="G11385" t="str">
            <v>Salaries Worker's Comp</v>
          </cell>
          <cell r="H11385">
            <v>0</v>
          </cell>
          <cell r="I11385">
            <v>0</v>
          </cell>
          <cell r="J11385">
            <v>0</v>
          </cell>
          <cell r="K11385">
            <v>0</v>
          </cell>
          <cell r="L11385">
            <v>0</v>
          </cell>
          <cell r="M11385">
            <v>0</v>
          </cell>
          <cell r="N11385">
            <v>0</v>
          </cell>
          <cell r="O11385" t="str">
            <v>+++</v>
          </cell>
        </row>
        <row r="11386">
          <cell r="A11386" t="str">
            <v>670.40.75.075-5000.99</v>
          </cell>
          <cell r="B11386" t="str">
            <v>670</v>
          </cell>
          <cell r="C11386" t="str">
            <v>40</v>
          </cell>
          <cell r="D11386" t="str">
            <v>75</v>
          </cell>
          <cell r="E11386" t="str">
            <v>075</v>
          </cell>
          <cell r="F11386" t="str">
            <v>5000.99</v>
          </cell>
          <cell r="G11386" t="str">
            <v>Salaries New Personnel Requests</v>
          </cell>
          <cell r="H11386">
            <v>0</v>
          </cell>
          <cell r="I11386">
            <v>0</v>
          </cell>
          <cell r="J11386">
            <v>0</v>
          </cell>
          <cell r="K11386">
            <v>0</v>
          </cell>
          <cell r="L11386">
            <v>0</v>
          </cell>
          <cell r="M11386">
            <v>0</v>
          </cell>
          <cell r="N11386">
            <v>0</v>
          </cell>
          <cell r="O11386" t="str">
            <v>+++</v>
          </cell>
        </row>
        <row r="11387">
          <cell r="A11387" t="str">
            <v>670.40.75.075-5100.00</v>
          </cell>
          <cell r="B11387" t="str">
            <v>670</v>
          </cell>
          <cell r="C11387" t="str">
            <v>40</v>
          </cell>
          <cell r="D11387" t="str">
            <v>75</v>
          </cell>
          <cell r="E11387" t="str">
            <v>075</v>
          </cell>
          <cell r="F11387" t="str">
            <v>5100.00</v>
          </cell>
          <cell r="G11387" t="str">
            <v>Benefits PERS Pool Liability</v>
          </cell>
          <cell r="H11387">
            <v>0</v>
          </cell>
          <cell r="I11387">
            <v>0</v>
          </cell>
          <cell r="J11387">
            <v>0</v>
          </cell>
          <cell r="K11387">
            <v>0</v>
          </cell>
          <cell r="L11387">
            <v>0</v>
          </cell>
          <cell r="M11387">
            <v>0</v>
          </cell>
          <cell r="N11387">
            <v>0</v>
          </cell>
          <cell r="O11387" t="str">
            <v>+++</v>
          </cell>
        </row>
        <row r="11388">
          <cell r="A11388" t="str">
            <v>670.40.75.075-5100.01</v>
          </cell>
          <cell r="B11388" t="str">
            <v>670</v>
          </cell>
          <cell r="C11388" t="str">
            <v>40</v>
          </cell>
          <cell r="D11388" t="str">
            <v>75</v>
          </cell>
          <cell r="E11388" t="str">
            <v>075</v>
          </cell>
          <cell r="F11388" t="str">
            <v>5100.01</v>
          </cell>
          <cell r="G11388" t="str">
            <v>Benefits Retirement</v>
          </cell>
          <cell r="H11388">
            <v>0</v>
          </cell>
          <cell r="I11388">
            <v>0</v>
          </cell>
          <cell r="J11388">
            <v>0</v>
          </cell>
          <cell r="K11388">
            <v>0</v>
          </cell>
          <cell r="L11388">
            <v>0</v>
          </cell>
          <cell r="M11388">
            <v>0</v>
          </cell>
          <cell r="N11388">
            <v>0</v>
          </cell>
          <cell r="O11388" t="str">
            <v>+++</v>
          </cell>
        </row>
        <row r="11389">
          <cell r="A11389" t="str">
            <v>670.40.75.075-5100.02</v>
          </cell>
          <cell r="B11389" t="str">
            <v>670</v>
          </cell>
          <cell r="C11389" t="str">
            <v>40</v>
          </cell>
          <cell r="D11389" t="str">
            <v>75</v>
          </cell>
          <cell r="E11389" t="str">
            <v>075</v>
          </cell>
          <cell r="F11389" t="str">
            <v>5100.02</v>
          </cell>
          <cell r="G11389" t="str">
            <v>Benefits Health Insurance</v>
          </cell>
          <cell r="H11389">
            <v>0</v>
          </cell>
          <cell r="I11389">
            <v>0</v>
          </cell>
          <cell r="J11389">
            <v>0</v>
          </cell>
          <cell r="K11389">
            <v>0</v>
          </cell>
          <cell r="L11389">
            <v>0</v>
          </cell>
          <cell r="M11389">
            <v>0</v>
          </cell>
          <cell r="N11389">
            <v>0</v>
          </cell>
          <cell r="O11389" t="str">
            <v>+++</v>
          </cell>
        </row>
        <row r="11390">
          <cell r="A11390" t="str">
            <v>670.40.75.075-5100.03</v>
          </cell>
          <cell r="B11390" t="str">
            <v>670</v>
          </cell>
          <cell r="C11390" t="str">
            <v>40</v>
          </cell>
          <cell r="D11390" t="str">
            <v>75</v>
          </cell>
          <cell r="E11390" t="str">
            <v>075</v>
          </cell>
          <cell r="F11390" t="str">
            <v>5100.03</v>
          </cell>
          <cell r="G11390" t="str">
            <v>Benefits Dental Insurance</v>
          </cell>
          <cell r="H11390">
            <v>0</v>
          </cell>
          <cell r="I11390">
            <v>0</v>
          </cell>
          <cell r="J11390">
            <v>0</v>
          </cell>
          <cell r="K11390">
            <v>0</v>
          </cell>
          <cell r="L11390">
            <v>0</v>
          </cell>
          <cell r="M11390">
            <v>0</v>
          </cell>
          <cell r="N11390">
            <v>0</v>
          </cell>
          <cell r="O11390" t="str">
            <v>+++</v>
          </cell>
        </row>
        <row r="11391">
          <cell r="A11391" t="str">
            <v>670.40.75.075-5100.04</v>
          </cell>
          <cell r="B11391" t="str">
            <v>670</v>
          </cell>
          <cell r="C11391" t="str">
            <v>40</v>
          </cell>
          <cell r="D11391" t="str">
            <v>75</v>
          </cell>
          <cell r="E11391" t="str">
            <v>075</v>
          </cell>
          <cell r="F11391" t="str">
            <v>5100.04</v>
          </cell>
          <cell r="G11391" t="str">
            <v>Benefits Vision Insurance</v>
          </cell>
          <cell r="H11391">
            <v>0</v>
          </cell>
          <cell r="I11391">
            <v>0</v>
          </cell>
          <cell r="J11391">
            <v>0</v>
          </cell>
          <cell r="K11391">
            <v>0</v>
          </cell>
          <cell r="L11391">
            <v>0</v>
          </cell>
          <cell r="M11391">
            <v>0</v>
          </cell>
          <cell r="N11391">
            <v>0</v>
          </cell>
          <cell r="O11391" t="str">
            <v>+++</v>
          </cell>
        </row>
        <row r="11392">
          <cell r="A11392" t="str">
            <v>670.40.75.075-5100.05</v>
          </cell>
          <cell r="B11392" t="str">
            <v>670</v>
          </cell>
          <cell r="C11392" t="str">
            <v>40</v>
          </cell>
          <cell r="D11392" t="str">
            <v>75</v>
          </cell>
          <cell r="E11392" t="str">
            <v>075</v>
          </cell>
          <cell r="F11392" t="str">
            <v>5100.05</v>
          </cell>
          <cell r="G11392" t="str">
            <v>Benefits Life Insurance</v>
          </cell>
          <cell r="H11392">
            <v>0</v>
          </cell>
          <cell r="I11392">
            <v>0</v>
          </cell>
          <cell r="J11392">
            <v>0</v>
          </cell>
          <cell r="K11392">
            <v>0</v>
          </cell>
          <cell r="L11392">
            <v>0</v>
          </cell>
          <cell r="M11392">
            <v>0</v>
          </cell>
          <cell r="N11392">
            <v>0</v>
          </cell>
          <cell r="O11392" t="str">
            <v>+++</v>
          </cell>
        </row>
        <row r="11393">
          <cell r="A11393" t="str">
            <v>670.40.75.075-5100.06</v>
          </cell>
          <cell r="B11393" t="str">
            <v>670</v>
          </cell>
          <cell r="C11393" t="str">
            <v>40</v>
          </cell>
          <cell r="D11393" t="str">
            <v>75</v>
          </cell>
          <cell r="E11393" t="str">
            <v>075</v>
          </cell>
          <cell r="F11393" t="str">
            <v>5100.06</v>
          </cell>
          <cell r="G11393" t="str">
            <v>Benefits Worker's Comp</v>
          </cell>
          <cell r="H11393">
            <v>0</v>
          </cell>
          <cell r="I11393">
            <v>0</v>
          </cell>
          <cell r="J11393">
            <v>0</v>
          </cell>
          <cell r="K11393">
            <v>0</v>
          </cell>
          <cell r="L11393">
            <v>0</v>
          </cell>
          <cell r="M11393">
            <v>0</v>
          </cell>
          <cell r="N11393">
            <v>0</v>
          </cell>
          <cell r="O11393" t="str">
            <v>+++</v>
          </cell>
        </row>
        <row r="11394">
          <cell r="A11394" t="str">
            <v>670.40.75.075-5100.07</v>
          </cell>
          <cell r="B11394" t="str">
            <v>670</v>
          </cell>
          <cell r="C11394" t="str">
            <v>40</v>
          </cell>
          <cell r="D11394" t="str">
            <v>75</v>
          </cell>
          <cell r="E11394" t="str">
            <v>075</v>
          </cell>
          <cell r="F11394" t="str">
            <v>5100.07</v>
          </cell>
          <cell r="G11394" t="str">
            <v>Benefits Long Term Disability</v>
          </cell>
          <cell r="H11394">
            <v>0</v>
          </cell>
          <cell r="I11394">
            <v>0</v>
          </cell>
          <cell r="J11394">
            <v>0</v>
          </cell>
          <cell r="K11394">
            <v>0</v>
          </cell>
          <cell r="L11394">
            <v>0</v>
          </cell>
          <cell r="M11394">
            <v>0</v>
          </cell>
          <cell r="N11394">
            <v>0</v>
          </cell>
          <cell r="O11394" t="str">
            <v>+++</v>
          </cell>
        </row>
        <row r="11395">
          <cell r="A11395" t="str">
            <v>670.40.75.075-5100.08</v>
          </cell>
          <cell r="B11395" t="str">
            <v>670</v>
          </cell>
          <cell r="C11395" t="str">
            <v>40</v>
          </cell>
          <cell r="D11395" t="str">
            <v>75</v>
          </cell>
          <cell r="E11395" t="str">
            <v>075</v>
          </cell>
          <cell r="F11395" t="str">
            <v>5100.08</v>
          </cell>
          <cell r="G11395" t="str">
            <v>Benefits Deferred Compensation</v>
          </cell>
          <cell r="H11395">
            <v>0</v>
          </cell>
          <cell r="I11395">
            <v>0</v>
          </cell>
          <cell r="J11395">
            <v>0</v>
          </cell>
          <cell r="K11395">
            <v>0</v>
          </cell>
          <cell r="L11395">
            <v>0</v>
          </cell>
          <cell r="M11395">
            <v>0</v>
          </cell>
          <cell r="N11395">
            <v>0</v>
          </cell>
          <cell r="O11395" t="str">
            <v>+++</v>
          </cell>
        </row>
        <row r="11396">
          <cell r="A11396" t="str">
            <v>670.40.75.075-5100.09</v>
          </cell>
          <cell r="B11396" t="str">
            <v>670</v>
          </cell>
          <cell r="C11396" t="str">
            <v>40</v>
          </cell>
          <cell r="D11396" t="str">
            <v>75</v>
          </cell>
          <cell r="E11396" t="str">
            <v>075</v>
          </cell>
          <cell r="F11396" t="str">
            <v>5100.09</v>
          </cell>
          <cell r="G11396" t="str">
            <v>Benefits Unemployment Insurance</v>
          </cell>
          <cell r="H11396">
            <v>0</v>
          </cell>
          <cell r="I11396">
            <v>0</v>
          </cell>
          <cell r="J11396">
            <v>0</v>
          </cell>
          <cell r="K11396">
            <v>0</v>
          </cell>
          <cell r="L11396">
            <v>0</v>
          </cell>
          <cell r="M11396">
            <v>0</v>
          </cell>
          <cell r="N11396">
            <v>0</v>
          </cell>
          <cell r="O11396" t="str">
            <v>+++</v>
          </cell>
        </row>
        <row r="11397">
          <cell r="A11397" t="str">
            <v>670.40.75.075-5100.10</v>
          </cell>
          <cell r="B11397" t="str">
            <v>670</v>
          </cell>
          <cell r="C11397" t="str">
            <v>40</v>
          </cell>
          <cell r="D11397" t="str">
            <v>75</v>
          </cell>
          <cell r="E11397" t="str">
            <v>075</v>
          </cell>
          <cell r="F11397" t="str">
            <v>5100.10</v>
          </cell>
          <cell r="G11397" t="str">
            <v>Benefits Uniform Allowance</v>
          </cell>
          <cell r="H11397">
            <v>0</v>
          </cell>
          <cell r="I11397">
            <v>0</v>
          </cell>
          <cell r="J11397">
            <v>0</v>
          </cell>
          <cell r="K11397">
            <v>0</v>
          </cell>
          <cell r="L11397">
            <v>0</v>
          </cell>
          <cell r="M11397">
            <v>0</v>
          </cell>
          <cell r="N11397">
            <v>0</v>
          </cell>
          <cell r="O11397" t="str">
            <v>+++</v>
          </cell>
        </row>
        <row r="11398">
          <cell r="A11398" t="str">
            <v>670.40.75.075-5100.11</v>
          </cell>
          <cell r="B11398" t="str">
            <v>670</v>
          </cell>
          <cell r="C11398" t="str">
            <v>40</v>
          </cell>
          <cell r="D11398" t="str">
            <v>75</v>
          </cell>
          <cell r="E11398" t="str">
            <v>075</v>
          </cell>
          <cell r="F11398" t="str">
            <v>5100.11</v>
          </cell>
          <cell r="G11398" t="str">
            <v>Benefits Medicare</v>
          </cell>
          <cell r="H11398">
            <v>0</v>
          </cell>
          <cell r="I11398">
            <v>0</v>
          </cell>
          <cell r="J11398">
            <v>0</v>
          </cell>
          <cell r="K11398">
            <v>0</v>
          </cell>
          <cell r="L11398">
            <v>0</v>
          </cell>
          <cell r="M11398">
            <v>0</v>
          </cell>
          <cell r="N11398">
            <v>0</v>
          </cell>
          <cell r="O11398" t="str">
            <v>+++</v>
          </cell>
        </row>
        <row r="11399">
          <cell r="A11399" t="str">
            <v>670.40.75.075-5100.12</v>
          </cell>
          <cell r="B11399" t="str">
            <v>670</v>
          </cell>
          <cell r="C11399" t="str">
            <v>40</v>
          </cell>
          <cell r="D11399" t="str">
            <v>75</v>
          </cell>
          <cell r="E11399" t="str">
            <v>075</v>
          </cell>
          <cell r="F11399" t="str">
            <v>5100.12</v>
          </cell>
          <cell r="G11399" t="str">
            <v>Benefits Annual Physical Exam</v>
          </cell>
          <cell r="H11399">
            <v>0</v>
          </cell>
          <cell r="I11399">
            <v>0</v>
          </cell>
          <cell r="J11399">
            <v>0</v>
          </cell>
          <cell r="K11399">
            <v>0</v>
          </cell>
          <cell r="L11399">
            <v>0</v>
          </cell>
          <cell r="M11399">
            <v>0</v>
          </cell>
          <cell r="N11399">
            <v>0</v>
          </cell>
          <cell r="O11399" t="str">
            <v>+++</v>
          </cell>
        </row>
        <row r="11400">
          <cell r="A11400" t="str">
            <v>670.40.75.075-5100.15</v>
          </cell>
          <cell r="B11400" t="str">
            <v>670</v>
          </cell>
          <cell r="C11400" t="str">
            <v>40</v>
          </cell>
          <cell r="D11400" t="str">
            <v>75</v>
          </cell>
          <cell r="E11400" t="str">
            <v>075</v>
          </cell>
          <cell r="F11400" t="str">
            <v>5100.15</v>
          </cell>
          <cell r="G11400" t="str">
            <v>Benefits Cell Phone Allowance</v>
          </cell>
          <cell r="H11400">
            <v>0</v>
          </cell>
          <cell r="I11400">
            <v>0</v>
          </cell>
          <cell r="J11400">
            <v>0</v>
          </cell>
          <cell r="K11400">
            <v>0</v>
          </cell>
          <cell r="L11400">
            <v>0</v>
          </cell>
          <cell r="M11400">
            <v>0</v>
          </cell>
          <cell r="N11400">
            <v>0</v>
          </cell>
          <cell r="O11400" t="str">
            <v>+++</v>
          </cell>
        </row>
        <row r="11401">
          <cell r="A11401" t="str">
            <v>670.40.75.075-5100.17</v>
          </cell>
          <cell r="B11401" t="str">
            <v>670</v>
          </cell>
          <cell r="C11401" t="str">
            <v>40</v>
          </cell>
          <cell r="D11401" t="str">
            <v>75</v>
          </cell>
          <cell r="E11401" t="str">
            <v>075</v>
          </cell>
          <cell r="F11401" t="str">
            <v>5100.17</v>
          </cell>
          <cell r="G11401" t="str">
            <v>Benefits Other Post Employment Benefits</v>
          </cell>
          <cell r="H11401">
            <v>0</v>
          </cell>
          <cell r="I11401">
            <v>0</v>
          </cell>
          <cell r="J11401">
            <v>0</v>
          </cell>
          <cell r="K11401">
            <v>0</v>
          </cell>
          <cell r="L11401">
            <v>0</v>
          </cell>
          <cell r="M11401">
            <v>0</v>
          </cell>
          <cell r="N11401">
            <v>0</v>
          </cell>
          <cell r="O11401" t="str">
            <v>+++</v>
          </cell>
        </row>
        <row r="11402">
          <cell r="A11402" t="str">
            <v>670.40.75.075-6000.01</v>
          </cell>
          <cell r="B11402" t="str">
            <v>670</v>
          </cell>
          <cell r="C11402" t="str">
            <v>40</v>
          </cell>
          <cell r="D11402" t="str">
            <v>75</v>
          </cell>
          <cell r="E11402" t="str">
            <v>075</v>
          </cell>
          <cell r="F11402" t="str">
            <v>6000.01</v>
          </cell>
          <cell r="G11402" t="str">
            <v>Professional Services General</v>
          </cell>
          <cell r="H11402">
            <v>0</v>
          </cell>
          <cell r="I11402">
            <v>0</v>
          </cell>
          <cell r="J11402">
            <v>0</v>
          </cell>
          <cell r="K11402">
            <v>0</v>
          </cell>
          <cell r="L11402">
            <v>0</v>
          </cell>
          <cell r="M11402">
            <v>0</v>
          </cell>
          <cell r="N11402">
            <v>0</v>
          </cell>
          <cell r="O11402" t="str">
            <v>+++</v>
          </cell>
        </row>
        <row r="11403">
          <cell r="A11403" t="str">
            <v>670.40.75.075-6000.07</v>
          </cell>
          <cell r="B11403" t="str">
            <v>670</v>
          </cell>
          <cell r="C11403" t="str">
            <v>40</v>
          </cell>
          <cell r="D11403" t="str">
            <v>75</v>
          </cell>
          <cell r="E11403" t="str">
            <v>075</v>
          </cell>
          <cell r="F11403" t="str">
            <v>6000.07</v>
          </cell>
          <cell r="G11403" t="str">
            <v>Professional Services Weed Abatement</v>
          </cell>
          <cell r="H11403">
            <v>0</v>
          </cell>
          <cell r="I11403">
            <v>0</v>
          </cell>
          <cell r="J11403">
            <v>0</v>
          </cell>
          <cell r="K11403">
            <v>0</v>
          </cell>
          <cell r="L11403">
            <v>0</v>
          </cell>
          <cell r="M11403">
            <v>0</v>
          </cell>
          <cell r="N11403">
            <v>0</v>
          </cell>
          <cell r="O11403" t="str">
            <v>+++</v>
          </cell>
        </row>
        <row r="11404">
          <cell r="A11404" t="str">
            <v>670.40.75.075-6000.09</v>
          </cell>
          <cell r="B11404" t="str">
            <v>670</v>
          </cell>
          <cell r="C11404" t="str">
            <v>40</v>
          </cell>
          <cell r="D11404" t="str">
            <v>75</v>
          </cell>
          <cell r="E11404" t="str">
            <v>075</v>
          </cell>
          <cell r="F11404" t="str">
            <v>6000.09</v>
          </cell>
          <cell r="G11404" t="str">
            <v>Professional Services Uniform</v>
          </cell>
          <cell r="H11404">
            <v>0</v>
          </cell>
          <cell r="I11404">
            <v>0</v>
          </cell>
          <cell r="J11404">
            <v>0</v>
          </cell>
          <cell r="K11404">
            <v>0</v>
          </cell>
          <cell r="L11404">
            <v>0</v>
          </cell>
          <cell r="M11404">
            <v>0</v>
          </cell>
          <cell r="N11404">
            <v>0</v>
          </cell>
          <cell r="O11404" t="str">
            <v>+++</v>
          </cell>
        </row>
        <row r="11405">
          <cell r="A11405" t="str">
            <v>670.40.75.075-6000.10</v>
          </cell>
          <cell r="B11405" t="str">
            <v>670</v>
          </cell>
          <cell r="C11405" t="str">
            <v>40</v>
          </cell>
          <cell r="D11405" t="str">
            <v>75</v>
          </cell>
          <cell r="E11405" t="str">
            <v>075</v>
          </cell>
          <cell r="F11405" t="str">
            <v>6000.10</v>
          </cell>
          <cell r="G11405" t="str">
            <v>Professional Services Consultant</v>
          </cell>
          <cell r="H11405">
            <v>0</v>
          </cell>
          <cell r="I11405">
            <v>0</v>
          </cell>
          <cell r="J11405">
            <v>0</v>
          </cell>
          <cell r="K11405">
            <v>0</v>
          </cell>
          <cell r="L11405">
            <v>0</v>
          </cell>
          <cell r="M11405">
            <v>0</v>
          </cell>
          <cell r="N11405">
            <v>0</v>
          </cell>
          <cell r="O11405" t="str">
            <v>+++</v>
          </cell>
        </row>
        <row r="11406">
          <cell r="A11406" t="str">
            <v>670.40.75.075-6000.12</v>
          </cell>
          <cell r="B11406" t="str">
            <v>670</v>
          </cell>
          <cell r="C11406" t="str">
            <v>40</v>
          </cell>
          <cell r="D11406" t="str">
            <v>75</v>
          </cell>
          <cell r="E11406" t="str">
            <v>075</v>
          </cell>
          <cell r="F11406" t="str">
            <v>6000.12</v>
          </cell>
          <cell r="G11406" t="str">
            <v>Professional Services Contract Services</v>
          </cell>
          <cell r="H11406">
            <v>0</v>
          </cell>
          <cell r="I11406">
            <v>0</v>
          </cell>
          <cell r="J11406">
            <v>0</v>
          </cell>
          <cell r="K11406">
            <v>0</v>
          </cell>
          <cell r="L11406">
            <v>0</v>
          </cell>
          <cell r="M11406">
            <v>0</v>
          </cell>
          <cell r="N11406">
            <v>0</v>
          </cell>
          <cell r="O11406" t="str">
            <v>+++</v>
          </cell>
        </row>
        <row r="11407">
          <cell r="A11407" t="str">
            <v>670.40.75.075-6000.13</v>
          </cell>
          <cell r="B11407" t="str">
            <v>670</v>
          </cell>
          <cell r="C11407" t="str">
            <v>40</v>
          </cell>
          <cell r="D11407" t="str">
            <v>75</v>
          </cell>
          <cell r="E11407" t="str">
            <v>075</v>
          </cell>
          <cell r="F11407" t="str">
            <v>6000.13</v>
          </cell>
          <cell r="G11407" t="str">
            <v>Professional Services Compliance Monitoring</v>
          </cell>
          <cell r="H11407">
            <v>0</v>
          </cell>
          <cell r="I11407">
            <v>0</v>
          </cell>
          <cell r="J11407">
            <v>0</v>
          </cell>
          <cell r="K11407">
            <v>0</v>
          </cell>
          <cell r="L11407">
            <v>0</v>
          </cell>
          <cell r="M11407">
            <v>0</v>
          </cell>
          <cell r="N11407">
            <v>0</v>
          </cell>
          <cell r="O11407" t="str">
            <v>+++</v>
          </cell>
        </row>
        <row r="11408">
          <cell r="A11408" t="str">
            <v>670.40.75.075-6000.14</v>
          </cell>
          <cell r="B11408" t="str">
            <v>670</v>
          </cell>
          <cell r="C11408" t="str">
            <v>40</v>
          </cell>
          <cell r="D11408" t="str">
            <v>75</v>
          </cell>
          <cell r="E11408" t="str">
            <v>075</v>
          </cell>
          <cell r="F11408" t="str">
            <v>6000.14</v>
          </cell>
          <cell r="G11408" t="str">
            <v>Professional Services IW Pre Analysis</v>
          </cell>
          <cell r="H11408">
            <v>0</v>
          </cell>
          <cell r="I11408">
            <v>0</v>
          </cell>
          <cell r="J11408">
            <v>0</v>
          </cell>
          <cell r="K11408">
            <v>0</v>
          </cell>
          <cell r="L11408">
            <v>0</v>
          </cell>
          <cell r="M11408">
            <v>0</v>
          </cell>
          <cell r="N11408">
            <v>0</v>
          </cell>
          <cell r="O11408" t="str">
            <v>+++</v>
          </cell>
        </row>
        <row r="11409">
          <cell r="A11409" t="str">
            <v>670.40.75.075-6000.18</v>
          </cell>
          <cell r="B11409" t="str">
            <v>670</v>
          </cell>
          <cell r="C11409" t="str">
            <v>40</v>
          </cell>
          <cell r="D11409" t="str">
            <v>75</v>
          </cell>
          <cell r="E11409" t="str">
            <v>075</v>
          </cell>
          <cell r="F11409" t="str">
            <v>6000.18</v>
          </cell>
          <cell r="G11409" t="str">
            <v>Professional Services Legal</v>
          </cell>
          <cell r="H11409">
            <v>0</v>
          </cell>
          <cell r="I11409">
            <v>0</v>
          </cell>
          <cell r="J11409">
            <v>0</v>
          </cell>
          <cell r="K11409">
            <v>0</v>
          </cell>
          <cell r="L11409">
            <v>0</v>
          </cell>
          <cell r="M11409">
            <v>0</v>
          </cell>
          <cell r="N11409">
            <v>0</v>
          </cell>
          <cell r="O11409" t="str">
            <v>+++</v>
          </cell>
        </row>
        <row r="11410">
          <cell r="A11410" t="str">
            <v>670.40.75.075-6100.01</v>
          </cell>
          <cell r="B11410" t="str">
            <v>670</v>
          </cell>
          <cell r="C11410" t="str">
            <v>40</v>
          </cell>
          <cell r="D11410" t="str">
            <v>75</v>
          </cell>
          <cell r="E11410" t="str">
            <v>075</v>
          </cell>
          <cell r="F11410" t="str">
            <v>6100.01</v>
          </cell>
          <cell r="G11410" t="str">
            <v>Utilities Electric</v>
          </cell>
          <cell r="H11410">
            <v>0</v>
          </cell>
          <cell r="I11410">
            <v>0</v>
          </cell>
          <cell r="J11410">
            <v>0</v>
          </cell>
          <cell r="K11410">
            <v>0</v>
          </cell>
          <cell r="L11410">
            <v>0</v>
          </cell>
          <cell r="M11410">
            <v>0</v>
          </cell>
          <cell r="N11410">
            <v>0</v>
          </cell>
          <cell r="O11410" t="str">
            <v>+++</v>
          </cell>
        </row>
        <row r="11411">
          <cell r="A11411" t="str">
            <v>670.40.75.075-6100.02</v>
          </cell>
          <cell r="B11411" t="str">
            <v>670</v>
          </cell>
          <cell r="C11411" t="str">
            <v>40</v>
          </cell>
          <cell r="D11411" t="str">
            <v>75</v>
          </cell>
          <cell r="E11411" t="str">
            <v>075</v>
          </cell>
          <cell r="F11411" t="str">
            <v>6100.02</v>
          </cell>
          <cell r="G11411" t="str">
            <v>Utilities Telephone</v>
          </cell>
          <cell r="H11411">
            <v>0</v>
          </cell>
          <cell r="I11411">
            <v>0</v>
          </cell>
          <cell r="J11411">
            <v>0</v>
          </cell>
          <cell r="K11411">
            <v>0</v>
          </cell>
          <cell r="L11411">
            <v>0</v>
          </cell>
          <cell r="M11411">
            <v>0</v>
          </cell>
          <cell r="N11411">
            <v>0</v>
          </cell>
          <cell r="O11411" t="str">
            <v>+++</v>
          </cell>
        </row>
        <row r="11412">
          <cell r="A11412" t="str">
            <v>670.40.75.075-6100.03</v>
          </cell>
          <cell r="B11412" t="str">
            <v>670</v>
          </cell>
          <cell r="C11412" t="str">
            <v>40</v>
          </cell>
          <cell r="D11412" t="str">
            <v>75</v>
          </cell>
          <cell r="E11412" t="str">
            <v>075</v>
          </cell>
          <cell r="F11412" t="str">
            <v>6100.03</v>
          </cell>
          <cell r="G11412" t="str">
            <v>Utilities Data Transmission / ISP</v>
          </cell>
          <cell r="H11412">
            <v>0</v>
          </cell>
          <cell r="I11412">
            <v>0</v>
          </cell>
          <cell r="J11412">
            <v>0</v>
          </cell>
          <cell r="K11412">
            <v>0</v>
          </cell>
          <cell r="L11412">
            <v>0</v>
          </cell>
          <cell r="M11412">
            <v>0</v>
          </cell>
          <cell r="N11412">
            <v>0</v>
          </cell>
          <cell r="O11412" t="str">
            <v>+++</v>
          </cell>
        </row>
        <row r="11413">
          <cell r="A11413" t="str">
            <v>670.40.75.075-6200.01</v>
          </cell>
          <cell r="B11413" t="str">
            <v>670</v>
          </cell>
          <cell r="C11413" t="str">
            <v>40</v>
          </cell>
          <cell r="D11413" t="str">
            <v>75</v>
          </cell>
          <cell r="E11413" t="str">
            <v>075</v>
          </cell>
          <cell r="F11413" t="str">
            <v>6200.01</v>
          </cell>
          <cell r="G11413" t="str">
            <v>Supplies Office</v>
          </cell>
          <cell r="H11413">
            <v>0</v>
          </cell>
          <cell r="I11413">
            <v>0</v>
          </cell>
          <cell r="J11413">
            <v>0</v>
          </cell>
          <cell r="K11413">
            <v>0</v>
          </cell>
          <cell r="L11413">
            <v>0</v>
          </cell>
          <cell r="M11413">
            <v>0</v>
          </cell>
          <cell r="N11413">
            <v>0</v>
          </cell>
          <cell r="O11413" t="str">
            <v>+++</v>
          </cell>
        </row>
        <row r="11414">
          <cell r="A11414" t="str">
            <v>670.40.75.075-6200.02</v>
          </cell>
          <cell r="B11414" t="str">
            <v>670</v>
          </cell>
          <cell r="C11414" t="str">
            <v>40</v>
          </cell>
          <cell r="D11414" t="str">
            <v>75</v>
          </cell>
          <cell r="E11414" t="str">
            <v>075</v>
          </cell>
          <cell r="F11414" t="str">
            <v>6200.02</v>
          </cell>
          <cell r="G11414" t="str">
            <v>Supplies Special Department</v>
          </cell>
          <cell r="H11414">
            <v>0</v>
          </cell>
          <cell r="I11414">
            <v>0</v>
          </cell>
          <cell r="J11414">
            <v>0</v>
          </cell>
          <cell r="K11414">
            <v>0</v>
          </cell>
          <cell r="L11414">
            <v>0</v>
          </cell>
          <cell r="M11414">
            <v>0</v>
          </cell>
          <cell r="N11414">
            <v>0</v>
          </cell>
          <cell r="O11414" t="str">
            <v>+++</v>
          </cell>
        </row>
        <row r="11415">
          <cell r="A11415" t="str">
            <v>670.40.75.075-6200.03</v>
          </cell>
          <cell r="B11415" t="str">
            <v>670</v>
          </cell>
          <cell r="C11415" t="str">
            <v>40</v>
          </cell>
          <cell r="D11415" t="str">
            <v>75</v>
          </cell>
          <cell r="E11415" t="str">
            <v>075</v>
          </cell>
          <cell r="F11415" t="str">
            <v>6200.03</v>
          </cell>
          <cell r="G11415" t="str">
            <v>Supplies Copier Maintenance &amp; Supplies</v>
          </cell>
          <cell r="H11415">
            <v>0</v>
          </cell>
          <cell r="I11415">
            <v>0</v>
          </cell>
          <cell r="J11415">
            <v>0</v>
          </cell>
          <cell r="K11415">
            <v>0</v>
          </cell>
          <cell r="L11415">
            <v>0</v>
          </cell>
          <cell r="M11415">
            <v>0</v>
          </cell>
          <cell r="N11415">
            <v>0</v>
          </cell>
          <cell r="O11415" t="str">
            <v>+++</v>
          </cell>
        </row>
        <row r="11416">
          <cell r="A11416" t="str">
            <v>670.40.75.075-6200.04</v>
          </cell>
          <cell r="B11416" t="str">
            <v>670</v>
          </cell>
          <cell r="C11416" t="str">
            <v>40</v>
          </cell>
          <cell r="D11416" t="str">
            <v>75</v>
          </cell>
          <cell r="E11416" t="str">
            <v>075</v>
          </cell>
          <cell r="F11416" t="str">
            <v>6200.04</v>
          </cell>
          <cell r="G11416" t="str">
            <v>Supplies Postage</v>
          </cell>
          <cell r="H11416">
            <v>0</v>
          </cell>
          <cell r="I11416">
            <v>0</v>
          </cell>
          <cell r="J11416">
            <v>0</v>
          </cell>
          <cell r="K11416">
            <v>0</v>
          </cell>
          <cell r="L11416">
            <v>0</v>
          </cell>
          <cell r="M11416">
            <v>0</v>
          </cell>
          <cell r="N11416">
            <v>0</v>
          </cell>
          <cell r="O11416" t="str">
            <v>+++</v>
          </cell>
        </row>
        <row r="11417">
          <cell r="A11417" t="str">
            <v>670.40.75.075-6200.05</v>
          </cell>
          <cell r="B11417" t="str">
            <v>670</v>
          </cell>
          <cell r="C11417" t="str">
            <v>40</v>
          </cell>
          <cell r="D11417" t="str">
            <v>75</v>
          </cell>
          <cell r="E11417" t="str">
            <v>075</v>
          </cell>
          <cell r="F11417" t="str">
            <v>6200.05</v>
          </cell>
          <cell r="G11417" t="str">
            <v>Supplies Gasoline</v>
          </cell>
          <cell r="H11417">
            <v>0</v>
          </cell>
          <cell r="I11417">
            <v>0</v>
          </cell>
          <cell r="J11417">
            <v>0</v>
          </cell>
          <cell r="K11417">
            <v>0</v>
          </cell>
          <cell r="L11417">
            <v>0</v>
          </cell>
          <cell r="M11417">
            <v>0</v>
          </cell>
          <cell r="N11417">
            <v>0</v>
          </cell>
          <cell r="O11417" t="str">
            <v>+++</v>
          </cell>
        </row>
        <row r="11418">
          <cell r="A11418" t="str">
            <v>670.40.75.075-6200.06</v>
          </cell>
          <cell r="B11418" t="str">
            <v>670</v>
          </cell>
          <cell r="C11418" t="str">
            <v>40</v>
          </cell>
          <cell r="D11418" t="str">
            <v>75</v>
          </cell>
          <cell r="E11418" t="str">
            <v>075</v>
          </cell>
          <cell r="F11418" t="str">
            <v>6200.06</v>
          </cell>
          <cell r="G11418" t="str">
            <v>Supplies Propane</v>
          </cell>
          <cell r="H11418">
            <v>0</v>
          </cell>
          <cell r="I11418">
            <v>0</v>
          </cell>
          <cell r="J11418">
            <v>0</v>
          </cell>
          <cell r="K11418">
            <v>0</v>
          </cell>
          <cell r="L11418">
            <v>0</v>
          </cell>
          <cell r="M11418">
            <v>0</v>
          </cell>
          <cell r="N11418">
            <v>0</v>
          </cell>
          <cell r="O11418" t="str">
            <v>+++</v>
          </cell>
        </row>
        <row r="11419">
          <cell r="A11419" t="str">
            <v>670.40.75.075-6200.07</v>
          </cell>
          <cell r="B11419" t="str">
            <v>670</v>
          </cell>
          <cell r="C11419" t="str">
            <v>40</v>
          </cell>
          <cell r="D11419" t="str">
            <v>75</v>
          </cell>
          <cell r="E11419" t="str">
            <v>075</v>
          </cell>
          <cell r="F11419" t="str">
            <v>6200.07</v>
          </cell>
          <cell r="G11419" t="str">
            <v>Supplies Radio Communication &amp; Maint</v>
          </cell>
          <cell r="H11419">
            <v>0</v>
          </cell>
          <cell r="I11419">
            <v>0</v>
          </cell>
          <cell r="J11419">
            <v>0</v>
          </cell>
          <cell r="K11419">
            <v>0</v>
          </cell>
          <cell r="L11419">
            <v>0</v>
          </cell>
          <cell r="M11419">
            <v>0</v>
          </cell>
          <cell r="N11419">
            <v>0</v>
          </cell>
          <cell r="O11419" t="str">
            <v>+++</v>
          </cell>
        </row>
        <row r="11420">
          <cell r="A11420" t="str">
            <v>670.40.75.075-6200.09</v>
          </cell>
          <cell r="B11420" t="str">
            <v>670</v>
          </cell>
          <cell r="C11420" t="str">
            <v>40</v>
          </cell>
          <cell r="D11420" t="str">
            <v>75</v>
          </cell>
          <cell r="E11420" t="str">
            <v>075</v>
          </cell>
          <cell r="F11420" t="str">
            <v>6200.09</v>
          </cell>
          <cell r="G11420" t="str">
            <v>Supplies Data Processing</v>
          </cell>
          <cell r="H11420">
            <v>0</v>
          </cell>
          <cell r="I11420">
            <v>0</v>
          </cell>
          <cell r="J11420">
            <v>0</v>
          </cell>
          <cell r="K11420">
            <v>0</v>
          </cell>
          <cell r="L11420">
            <v>0</v>
          </cell>
          <cell r="M11420">
            <v>0</v>
          </cell>
          <cell r="N11420">
            <v>0</v>
          </cell>
          <cell r="O11420" t="str">
            <v>+++</v>
          </cell>
        </row>
        <row r="11421">
          <cell r="A11421" t="str">
            <v>670.40.75.075-6200.10</v>
          </cell>
          <cell r="B11421" t="str">
            <v>670</v>
          </cell>
          <cell r="C11421" t="str">
            <v>40</v>
          </cell>
          <cell r="D11421" t="str">
            <v>75</v>
          </cell>
          <cell r="E11421" t="str">
            <v>075</v>
          </cell>
          <cell r="F11421" t="str">
            <v>6200.10</v>
          </cell>
          <cell r="G11421" t="str">
            <v>Supplies Protective Clothing</v>
          </cell>
          <cell r="H11421">
            <v>0</v>
          </cell>
          <cell r="I11421">
            <v>0</v>
          </cell>
          <cell r="J11421">
            <v>0</v>
          </cell>
          <cell r="K11421">
            <v>0</v>
          </cell>
          <cell r="L11421">
            <v>0</v>
          </cell>
          <cell r="M11421">
            <v>0</v>
          </cell>
          <cell r="N11421">
            <v>0</v>
          </cell>
          <cell r="O11421" t="str">
            <v>+++</v>
          </cell>
        </row>
        <row r="11422">
          <cell r="A11422" t="str">
            <v>670.40.75.075-6200.12</v>
          </cell>
          <cell r="B11422" t="str">
            <v>670</v>
          </cell>
          <cell r="C11422" t="str">
            <v>40</v>
          </cell>
          <cell r="D11422" t="str">
            <v>75</v>
          </cell>
          <cell r="E11422" t="str">
            <v>075</v>
          </cell>
          <cell r="F11422" t="str">
            <v>6200.12</v>
          </cell>
          <cell r="G11422" t="str">
            <v>Supplies CNG</v>
          </cell>
          <cell r="H11422">
            <v>0</v>
          </cell>
          <cell r="I11422">
            <v>0</v>
          </cell>
          <cell r="J11422">
            <v>0</v>
          </cell>
          <cell r="K11422">
            <v>0</v>
          </cell>
          <cell r="L11422">
            <v>0</v>
          </cell>
          <cell r="M11422">
            <v>0</v>
          </cell>
          <cell r="N11422">
            <v>0</v>
          </cell>
          <cell r="O11422" t="str">
            <v>+++</v>
          </cell>
        </row>
        <row r="11423">
          <cell r="A11423" t="str">
            <v>670.40.75.075-6280.03</v>
          </cell>
          <cell r="B11423" t="str">
            <v>670</v>
          </cell>
          <cell r="C11423" t="str">
            <v>40</v>
          </cell>
          <cell r="D11423" t="str">
            <v>75</v>
          </cell>
          <cell r="E11423" t="str">
            <v>075</v>
          </cell>
          <cell r="F11423" t="str">
            <v>6280.03</v>
          </cell>
          <cell r="G11423" t="str">
            <v>Supplies-Public Works Soundwall Repair</v>
          </cell>
          <cell r="H11423">
            <v>0</v>
          </cell>
          <cell r="I11423">
            <v>0</v>
          </cell>
          <cell r="J11423">
            <v>0</v>
          </cell>
          <cell r="K11423">
            <v>0</v>
          </cell>
          <cell r="L11423">
            <v>0</v>
          </cell>
          <cell r="M11423">
            <v>0</v>
          </cell>
          <cell r="N11423">
            <v>0</v>
          </cell>
          <cell r="O11423" t="str">
            <v>+++</v>
          </cell>
        </row>
        <row r="11424">
          <cell r="A11424" t="str">
            <v>670.40.75.075-6280.04</v>
          </cell>
          <cell r="B11424" t="str">
            <v>670</v>
          </cell>
          <cell r="C11424" t="str">
            <v>40</v>
          </cell>
          <cell r="D11424" t="str">
            <v>75</v>
          </cell>
          <cell r="E11424" t="str">
            <v>075</v>
          </cell>
          <cell r="F11424" t="str">
            <v>6280.04</v>
          </cell>
          <cell r="G11424" t="str">
            <v>Supplies-Public Works Sidewalk Repair</v>
          </cell>
          <cell r="H11424">
            <v>0</v>
          </cell>
          <cell r="I11424">
            <v>0</v>
          </cell>
          <cell r="J11424">
            <v>0</v>
          </cell>
          <cell r="K11424">
            <v>0</v>
          </cell>
          <cell r="L11424">
            <v>0</v>
          </cell>
          <cell r="M11424">
            <v>0</v>
          </cell>
          <cell r="N11424">
            <v>0</v>
          </cell>
          <cell r="O11424" t="str">
            <v>+++</v>
          </cell>
        </row>
        <row r="11425">
          <cell r="A11425" t="str">
            <v>670.40.75.075-6280.05</v>
          </cell>
          <cell r="B11425" t="str">
            <v>670</v>
          </cell>
          <cell r="C11425" t="str">
            <v>40</v>
          </cell>
          <cell r="D11425" t="str">
            <v>75</v>
          </cell>
          <cell r="E11425" t="str">
            <v>075</v>
          </cell>
          <cell r="F11425" t="str">
            <v>6280.05</v>
          </cell>
          <cell r="G11425" t="str">
            <v>Supplies-Public Works Traffic Signs</v>
          </cell>
          <cell r="H11425">
            <v>0</v>
          </cell>
          <cell r="I11425">
            <v>0</v>
          </cell>
          <cell r="J11425">
            <v>0</v>
          </cell>
          <cell r="K11425">
            <v>0</v>
          </cell>
          <cell r="L11425">
            <v>0</v>
          </cell>
          <cell r="M11425">
            <v>0</v>
          </cell>
          <cell r="N11425">
            <v>0</v>
          </cell>
          <cell r="O11425" t="str">
            <v>+++</v>
          </cell>
        </row>
        <row r="11426">
          <cell r="A11426" t="str">
            <v>670.40.75.075-6280.08</v>
          </cell>
          <cell r="B11426" t="str">
            <v>670</v>
          </cell>
          <cell r="C11426" t="str">
            <v>40</v>
          </cell>
          <cell r="D11426" t="str">
            <v>75</v>
          </cell>
          <cell r="E11426" t="str">
            <v>075</v>
          </cell>
          <cell r="F11426" t="str">
            <v>6280.08</v>
          </cell>
          <cell r="G11426" t="str">
            <v>Supplies-Public Works Pump</v>
          </cell>
          <cell r="H11426">
            <v>0</v>
          </cell>
          <cell r="I11426">
            <v>0</v>
          </cell>
          <cell r="J11426">
            <v>0</v>
          </cell>
          <cell r="K11426">
            <v>0</v>
          </cell>
          <cell r="L11426">
            <v>0</v>
          </cell>
          <cell r="M11426">
            <v>0</v>
          </cell>
          <cell r="N11426">
            <v>0</v>
          </cell>
          <cell r="O11426" t="str">
            <v>+++</v>
          </cell>
        </row>
        <row r="11427">
          <cell r="A11427" t="str">
            <v>670.40.75.075-6280.09</v>
          </cell>
          <cell r="B11427" t="str">
            <v>670</v>
          </cell>
          <cell r="C11427" t="str">
            <v>40</v>
          </cell>
          <cell r="D11427" t="str">
            <v>75</v>
          </cell>
          <cell r="E11427" t="str">
            <v>075</v>
          </cell>
          <cell r="F11427" t="str">
            <v>6280.09</v>
          </cell>
          <cell r="G11427" t="str">
            <v>Supplies-Public Works Storm Drain System</v>
          </cell>
          <cell r="H11427">
            <v>0</v>
          </cell>
          <cell r="I11427">
            <v>0</v>
          </cell>
          <cell r="J11427">
            <v>0</v>
          </cell>
          <cell r="K11427">
            <v>0</v>
          </cell>
          <cell r="L11427">
            <v>0</v>
          </cell>
          <cell r="M11427">
            <v>0</v>
          </cell>
          <cell r="N11427">
            <v>0</v>
          </cell>
          <cell r="O11427" t="str">
            <v>+++</v>
          </cell>
        </row>
        <row r="11428">
          <cell r="A11428" t="str">
            <v>670.40.75.075-6280.10</v>
          </cell>
          <cell r="B11428" t="str">
            <v>670</v>
          </cell>
          <cell r="C11428" t="str">
            <v>40</v>
          </cell>
          <cell r="D11428" t="str">
            <v>75</v>
          </cell>
          <cell r="E11428" t="str">
            <v>075</v>
          </cell>
          <cell r="F11428" t="str">
            <v>6280.10</v>
          </cell>
          <cell r="G11428" t="str">
            <v>Supplies-Public Works Storm Drain Basin</v>
          </cell>
          <cell r="H11428">
            <v>0</v>
          </cell>
          <cell r="I11428">
            <v>0</v>
          </cell>
          <cell r="J11428">
            <v>0</v>
          </cell>
          <cell r="K11428">
            <v>0</v>
          </cell>
          <cell r="L11428">
            <v>0</v>
          </cell>
          <cell r="M11428">
            <v>0</v>
          </cell>
          <cell r="N11428">
            <v>0</v>
          </cell>
          <cell r="O11428" t="str">
            <v>+++</v>
          </cell>
        </row>
        <row r="11429">
          <cell r="A11429" t="str">
            <v>670.40.75.075-6280.11</v>
          </cell>
          <cell r="B11429" t="str">
            <v>670</v>
          </cell>
          <cell r="C11429" t="str">
            <v>40</v>
          </cell>
          <cell r="D11429" t="str">
            <v>75</v>
          </cell>
          <cell r="E11429" t="str">
            <v>075</v>
          </cell>
          <cell r="F11429" t="str">
            <v>6280.11</v>
          </cell>
          <cell r="G11429" t="str">
            <v>Supplies-Public Works Custodial</v>
          </cell>
          <cell r="H11429">
            <v>0</v>
          </cell>
          <cell r="I11429">
            <v>0</v>
          </cell>
          <cell r="J11429">
            <v>0</v>
          </cell>
          <cell r="K11429">
            <v>0</v>
          </cell>
          <cell r="L11429">
            <v>0</v>
          </cell>
          <cell r="M11429">
            <v>0</v>
          </cell>
          <cell r="N11429">
            <v>0</v>
          </cell>
          <cell r="O11429" t="str">
            <v>+++</v>
          </cell>
        </row>
        <row r="11430">
          <cell r="A11430" t="str">
            <v>670.40.75.075-6280.12</v>
          </cell>
          <cell r="B11430" t="str">
            <v>670</v>
          </cell>
          <cell r="C11430" t="str">
            <v>40</v>
          </cell>
          <cell r="D11430" t="str">
            <v>75</v>
          </cell>
          <cell r="E11430" t="str">
            <v>075</v>
          </cell>
          <cell r="F11430" t="str">
            <v>6280.12</v>
          </cell>
          <cell r="G11430" t="str">
            <v>Supplies-Public Works Chemicals</v>
          </cell>
          <cell r="H11430">
            <v>0</v>
          </cell>
          <cell r="I11430">
            <v>0</v>
          </cell>
          <cell r="J11430">
            <v>0</v>
          </cell>
          <cell r="K11430">
            <v>0</v>
          </cell>
          <cell r="L11430">
            <v>0</v>
          </cell>
          <cell r="M11430">
            <v>0</v>
          </cell>
          <cell r="N11430">
            <v>0</v>
          </cell>
          <cell r="O11430" t="str">
            <v>+++</v>
          </cell>
        </row>
        <row r="11431">
          <cell r="A11431" t="str">
            <v>670.40.75.075-6280.13</v>
          </cell>
          <cell r="B11431" t="str">
            <v>670</v>
          </cell>
          <cell r="C11431" t="str">
            <v>40</v>
          </cell>
          <cell r="D11431" t="str">
            <v>75</v>
          </cell>
          <cell r="E11431" t="str">
            <v>075</v>
          </cell>
          <cell r="F11431" t="str">
            <v>6280.13</v>
          </cell>
          <cell r="G11431" t="str">
            <v>Supplies-Public Works Laboratory</v>
          </cell>
          <cell r="H11431">
            <v>0</v>
          </cell>
          <cell r="I11431">
            <v>0</v>
          </cell>
          <cell r="J11431">
            <v>0</v>
          </cell>
          <cell r="K11431">
            <v>0</v>
          </cell>
          <cell r="L11431">
            <v>0</v>
          </cell>
          <cell r="M11431">
            <v>0</v>
          </cell>
          <cell r="N11431">
            <v>0</v>
          </cell>
          <cell r="O11431" t="str">
            <v>+++</v>
          </cell>
        </row>
        <row r="11432">
          <cell r="A11432" t="str">
            <v>670.40.75.075-6280.14</v>
          </cell>
          <cell r="B11432" t="str">
            <v>670</v>
          </cell>
          <cell r="C11432" t="str">
            <v>40</v>
          </cell>
          <cell r="D11432" t="str">
            <v>75</v>
          </cell>
          <cell r="E11432" t="str">
            <v>075</v>
          </cell>
          <cell r="F11432" t="str">
            <v>6280.14</v>
          </cell>
          <cell r="G11432" t="str">
            <v>Supplies-Public Works Protective Clothing</v>
          </cell>
          <cell r="H11432">
            <v>0</v>
          </cell>
          <cell r="I11432">
            <v>0</v>
          </cell>
          <cell r="J11432">
            <v>0</v>
          </cell>
          <cell r="K11432">
            <v>0</v>
          </cell>
          <cell r="L11432">
            <v>0</v>
          </cell>
          <cell r="M11432">
            <v>0</v>
          </cell>
          <cell r="N11432">
            <v>0</v>
          </cell>
          <cell r="O11432" t="str">
            <v>+++</v>
          </cell>
        </row>
        <row r="11433">
          <cell r="A11433" t="str">
            <v>670.40.75.075-6280.15</v>
          </cell>
          <cell r="B11433" t="str">
            <v>670</v>
          </cell>
          <cell r="C11433" t="str">
            <v>40</v>
          </cell>
          <cell r="D11433" t="str">
            <v>75</v>
          </cell>
          <cell r="E11433" t="str">
            <v>075</v>
          </cell>
          <cell r="F11433" t="str">
            <v>6280.15</v>
          </cell>
          <cell r="G11433" t="str">
            <v>Supplies-Public Works Mechanics Tools</v>
          </cell>
          <cell r="H11433">
            <v>0</v>
          </cell>
          <cell r="I11433">
            <v>0</v>
          </cell>
          <cell r="J11433">
            <v>0</v>
          </cell>
          <cell r="K11433">
            <v>0</v>
          </cell>
          <cell r="L11433">
            <v>0</v>
          </cell>
          <cell r="M11433">
            <v>0</v>
          </cell>
          <cell r="N11433">
            <v>0</v>
          </cell>
          <cell r="O11433" t="str">
            <v>+++</v>
          </cell>
        </row>
        <row r="11434">
          <cell r="A11434" t="str">
            <v>670.40.75.075-6280.16</v>
          </cell>
          <cell r="B11434" t="str">
            <v>670</v>
          </cell>
          <cell r="C11434" t="str">
            <v>40</v>
          </cell>
          <cell r="D11434" t="str">
            <v>75</v>
          </cell>
          <cell r="E11434" t="str">
            <v>075</v>
          </cell>
          <cell r="F11434" t="str">
            <v>6280.16</v>
          </cell>
          <cell r="G11434" t="str">
            <v>Supplies-Public Works UV System Supplies</v>
          </cell>
          <cell r="H11434">
            <v>0</v>
          </cell>
          <cell r="I11434">
            <v>0</v>
          </cell>
          <cell r="J11434">
            <v>0</v>
          </cell>
          <cell r="K11434">
            <v>0</v>
          </cell>
          <cell r="L11434">
            <v>0</v>
          </cell>
          <cell r="M11434">
            <v>0</v>
          </cell>
          <cell r="N11434">
            <v>0</v>
          </cell>
          <cell r="O11434" t="str">
            <v>+++</v>
          </cell>
        </row>
        <row r="11435">
          <cell r="A11435" t="str">
            <v>670.40.75.075-6280.19</v>
          </cell>
          <cell r="B11435" t="str">
            <v>670</v>
          </cell>
          <cell r="C11435" t="str">
            <v>40</v>
          </cell>
          <cell r="D11435" t="str">
            <v>75</v>
          </cell>
          <cell r="E11435" t="str">
            <v>075</v>
          </cell>
          <cell r="F11435" t="str">
            <v>6280.19</v>
          </cell>
          <cell r="G11435" t="str">
            <v>Supplies-Public Works Specialty Maintenance Tools</v>
          </cell>
          <cell r="H11435">
            <v>0</v>
          </cell>
          <cell r="I11435">
            <v>0</v>
          </cell>
          <cell r="J11435">
            <v>0</v>
          </cell>
          <cell r="K11435">
            <v>0</v>
          </cell>
          <cell r="L11435">
            <v>0</v>
          </cell>
          <cell r="M11435">
            <v>0</v>
          </cell>
          <cell r="N11435">
            <v>0</v>
          </cell>
          <cell r="O11435" t="str">
            <v>+++</v>
          </cell>
        </row>
        <row r="11436">
          <cell r="A11436" t="str">
            <v>670.40.75.075-6280.20</v>
          </cell>
          <cell r="B11436" t="str">
            <v>670</v>
          </cell>
          <cell r="C11436" t="str">
            <v>40</v>
          </cell>
          <cell r="D11436" t="str">
            <v>75</v>
          </cell>
          <cell r="E11436" t="str">
            <v>075</v>
          </cell>
          <cell r="F11436" t="str">
            <v>6280.20</v>
          </cell>
          <cell r="G11436" t="str">
            <v>Supplies-Public Works Bin Repair</v>
          </cell>
          <cell r="H11436">
            <v>0</v>
          </cell>
          <cell r="I11436">
            <v>0</v>
          </cell>
          <cell r="J11436">
            <v>0</v>
          </cell>
          <cell r="K11436">
            <v>0</v>
          </cell>
          <cell r="L11436">
            <v>0</v>
          </cell>
          <cell r="M11436">
            <v>0</v>
          </cell>
          <cell r="N11436">
            <v>0</v>
          </cell>
          <cell r="O11436" t="str">
            <v>+++</v>
          </cell>
        </row>
        <row r="11437">
          <cell r="A11437" t="str">
            <v>670.40.75.075-6280.21</v>
          </cell>
          <cell r="B11437" t="str">
            <v>670</v>
          </cell>
          <cell r="C11437" t="str">
            <v>40</v>
          </cell>
          <cell r="D11437" t="str">
            <v>75</v>
          </cell>
          <cell r="E11437" t="str">
            <v>075</v>
          </cell>
          <cell r="F11437" t="str">
            <v>6280.21</v>
          </cell>
          <cell r="G11437" t="str">
            <v>Supplies-Public Works Used Oil Grant</v>
          </cell>
          <cell r="H11437">
            <v>0</v>
          </cell>
          <cell r="I11437">
            <v>0</v>
          </cell>
          <cell r="J11437">
            <v>0</v>
          </cell>
          <cell r="K11437">
            <v>0</v>
          </cell>
          <cell r="L11437">
            <v>0</v>
          </cell>
          <cell r="M11437">
            <v>0</v>
          </cell>
          <cell r="N11437">
            <v>0</v>
          </cell>
          <cell r="O11437" t="str">
            <v>+++</v>
          </cell>
        </row>
        <row r="11438">
          <cell r="A11438" t="str">
            <v>670.40.75.075-6280.22</v>
          </cell>
          <cell r="B11438" t="str">
            <v>670</v>
          </cell>
          <cell r="C11438" t="str">
            <v>40</v>
          </cell>
          <cell r="D11438" t="str">
            <v>75</v>
          </cell>
          <cell r="E11438" t="str">
            <v>075</v>
          </cell>
          <cell r="F11438" t="str">
            <v>6280.22</v>
          </cell>
          <cell r="G11438" t="str">
            <v>Supplies-Public Works Recycled Products</v>
          </cell>
          <cell r="H11438">
            <v>0</v>
          </cell>
          <cell r="I11438">
            <v>0</v>
          </cell>
          <cell r="J11438">
            <v>0</v>
          </cell>
          <cell r="K11438">
            <v>0</v>
          </cell>
          <cell r="L11438">
            <v>0</v>
          </cell>
          <cell r="M11438">
            <v>0</v>
          </cell>
          <cell r="N11438">
            <v>0</v>
          </cell>
          <cell r="O11438" t="str">
            <v>+++</v>
          </cell>
        </row>
        <row r="11439">
          <cell r="A11439" t="str">
            <v>670.40.75.075-6280.23</v>
          </cell>
          <cell r="B11439" t="str">
            <v>670</v>
          </cell>
          <cell r="C11439" t="str">
            <v>40</v>
          </cell>
          <cell r="D11439" t="str">
            <v>75</v>
          </cell>
          <cell r="E11439" t="str">
            <v>075</v>
          </cell>
          <cell r="F11439" t="str">
            <v>6280.23</v>
          </cell>
          <cell r="G11439" t="str">
            <v>Supplies-Public Works Recycling Education Program</v>
          </cell>
          <cell r="H11439">
            <v>0</v>
          </cell>
          <cell r="I11439">
            <v>0</v>
          </cell>
          <cell r="J11439">
            <v>0</v>
          </cell>
          <cell r="K11439">
            <v>0</v>
          </cell>
          <cell r="L11439">
            <v>0</v>
          </cell>
          <cell r="M11439">
            <v>0</v>
          </cell>
          <cell r="N11439">
            <v>0</v>
          </cell>
          <cell r="O11439" t="str">
            <v>+++</v>
          </cell>
        </row>
        <row r="11440">
          <cell r="A11440" t="str">
            <v>670.40.75.075-6280.25</v>
          </cell>
          <cell r="B11440" t="str">
            <v>670</v>
          </cell>
          <cell r="C11440" t="str">
            <v>40</v>
          </cell>
          <cell r="D11440" t="str">
            <v>75</v>
          </cell>
          <cell r="E11440" t="str">
            <v>075</v>
          </cell>
          <cell r="F11440" t="str">
            <v>6280.25</v>
          </cell>
          <cell r="G11440" t="str">
            <v>Supplies-Public Works Collection Containers</v>
          </cell>
          <cell r="H11440">
            <v>0</v>
          </cell>
          <cell r="I11440">
            <v>0</v>
          </cell>
          <cell r="J11440">
            <v>0</v>
          </cell>
          <cell r="K11440">
            <v>0</v>
          </cell>
          <cell r="L11440">
            <v>0</v>
          </cell>
          <cell r="M11440">
            <v>0</v>
          </cell>
          <cell r="N11440">
            <v>0</v>
          </cell>
          <cell r="O11440" t="str">
            <v>+++</v>
          </cell>
        </row>
        <row r="11441">
          <cell r="A11441" t="str">
            <v>670.40.75.075-6280.26</v>
          </cell>
          <cell r="B11441" t="str">
            <v>670</v>
          </cell>
          <cell r="C11441" t="str">
            <v>40</v>
          </cell>
          <cell r="D11441" t="str">
            <v>75</v>
          </cell>
          <cell r="E11441" t="str">
            <v>075</v>
          </cell>
          <cell r="F11441" t="str">
            <v>6280.26</v>
          </cell>
          <cell r="G11441" t="str">
            <v>Supplies-Public Works 3 Cart System Containers</v>
          </cell>
          <cell r="H11441">
            <v>0</v>
          </cell>
          <cell r="I11441">
            <v>0</v>
          </cell>
          <cell r="J11441">
            <v>0</v>
          </cell>
          <cell r="K11441">
            <v>0</v>
          </cell>
          <cell r="L11441">
            <v>0</v>
          </cell>
          <cell r="M11441">
            <v>0</v>
          </cell>
          <cell r="N11441">
            <v>0</v>
          </cell>
          <cell r="O11441" t="str">
            <v>+++</v>
          </cell>
        </row>
        <row r="11442">
          <cell r="A11442" t="str">
            <v>670.40.75.075-6280.27</v>
          </cell>
          <cell r="B11442" t="str">
            <v>670</v>
          </cell>
          <cell r="C11442" t="str">
            <v>40</v>
          </cell>
          <cell r="D11442" t="str">
            <v>75</v>
          </cell>
          <cell r="E11442" t="str">
            <v>075</v>
          </cell>
          <cell r="F11442" t="str">
            <v>6280.27</v>
          </cell>
          <cell r="G11442" t="str">
            <v>Supplies-Public Works SSJID Surface Water</v>
          </cell>
          <cell r="H11442">
            <v>0</v>
          </cell>
          <cell r="I11442">
            <v>0</v>
          </cell>
          <cell r="J11442">
            <v>0</v>
          </cell>
          <cell r="K11442">
            <v>0</v>
          </cell>
          <cell r="L11442">
            <v>0</v>
          </cell>
          <cell r="M11442">
            <v>0</v>
          </cell>
          <cell r="N11442">
            <v>0</v>
          </cell>
          <cell r="O11442" t="str">
            <v>+++</v>
          </cell>
        </row>
        <row r="11443">
          <cell r="A11443" t="str">
            <v>670.40.75.075-6280.28</v>
          </cell>
          <cell r="B11443" t="str">
            <v>670</v>
          </cell>
          <cell r="C11443" t="str">
            <v>40</v>
          </cell>
          <cell r="D11443" t="str">
            <v>75</v>
          </cell>
          <cell r="E11443" t="str">
            <v>075</v>
          </cell>
          <cell r="F11443" t="str">
            <v>6280.28</v>
          </cell>
          <cell r="G11443" t="str">
            <v>Supplies-Public Works Water Treatment Chemicals</v>
          </cell>
          <cell r="H11443">
            <v>0</v>
          </cell>
          <cell r="I11443">
            <v>0</v>
          </cell>
          <cell r="J11443">
            <v>0</v>
          </cell>
          <cell r="K11443">
            <v>0</v>
          </cell>
          <cell r="L11443">
            <v>0</v>
          </cell>
          <cell r="M11443">
            <v>0</v>
          </cell>
          <cell r="N11443">
            <v>0</v>
          </cell>
          <cell r="O11443" t="str">
            <v>+++</v>
          </cell>
        </row>
        <row r="11444">
          <cell r="A11444" t="str">
            <v>670.40.75.075-6280.29</v>
          </cell>
          <cell r="B11444" t="str">
            <v>670</v>
          </cell>
          <cell r="C11444" t="str">
            <v>40</v>
          </cell>
          <cell r="D11444" t="str">
            <v>75</v>
          </cell>
          <cell r="E11444" t="str">
            <v>075</v>
          </cell>
          <cell r="F11444" t="str">
            <v>6280.29</v>
          </cell>
          <cell r="G11444" t="str">
            <v>Supplies-Public Works Water Treatment</v>
          </cell>
          <cell r="H11444">
            <v>0</v>
          </cell>
          <cell r="I11444">
            <v>0</v>
          </cell>
          <cell r="J11444">
            <v>0</v>
          </cell>
          <cell r="K11444">
            <v>0</v>
          </cell>
          <cell r="L11444">
            <v>0</v>
          </cell>
          <cell r="M11444">
            <v>0</v>
          </cell>
          <cell r="N11444">
            <v>0</v>
          </cell>
          <cell r="O11444" t="str">
            <v>+++</v>
          </cell>
        </row>
        <row r="11445">
          <cell r="A11445" t="str">
            <v>670.40.75.075-6280.30</v>
          </cell>
          <cell r="B11445" t="str">
            <v>670</v>
          </cell>
          <cell r="C11445" t="str">
            <v>40</v>
          </cell>
          <cell r="D11445" t="str">
            <v>75</v>
          </cell>
          <cell r="E11445" t="str">
            <v>075</v>
          </cell>
          <cell r="F11445" t="str">
            <v>6280.30</v>
          </cell>
          <cell r="G11445" t="str">
            <v>Supplies-Public Works Automated &amp; Hand Tools</v>
          </cell>
          <cell r="H11445">
            <v>0</v>
          </cell>
          <cell r="I11445">
            <v>0</v>
          </cell>
          <cell r="J11445">
            <v>0</v>
          </cell>
          <cell r="K11445">
            <v>0</v>
          </cell>
          <cell r="L11445">
            <v>0</v>
          </cell>
          <cell r="M11445">
            <v>0</v>
          </cell>
          <cell r="N11445">
            <v>0</v>
          </cell>
          <cell r="O11445" t="str">
            <v>+++</v>
          </cell>
        </row>
        <row r="11446">
          <cell r="A11446" t="str">
            <v>670.40.75.075-6280.31</v>
          </cell>
          <cell r="B11446" t="str">
            <v>670</v>
          </cell>
          <cell r="C11446" t="str">
            <v>40</v>
          </cell>
          <cell r="D11446" t="str">
            <v>75</v>
          </cell>
          <cell r="E11446" t="str">
            <v>075</v>
          </cell>
          <cell r="F11446" t="str">
            <v>6280.31</v>
          </cell>
          <cell r="G11446" t="str">
            <v>Supplies-Public Works Water Conservation</v>
          </cell>
          <cell r="H11446">
            <v>0</v>
          </cell>
          <cell r="I11446">
            <v>0</v>
          </cell>
          <cell r="J11446">
            <v>0</v>
          </cell>
          <cell r="K11446">
            <v>0</v>
          </cell>
          <cell r="L11446">
            <v>0</v>
          </cell>
          <cell r="M11446">
            <v>0</v>
          </cell>
          <cell r="N11446">
            <v>0</v>
          </cell>
          <cell r="O11446" t="str">
            <v>+++</v>
          </cell>
        </row>
        <row r="11447">
          <cell r="A11447" t="str">
            <v>670.40.75.075-6280.32</v>
          </cell>
          <cell r="B11447" t="str">
            <v>670</v>
          </cell>
          <cell r="C11447" t="str">
            <v>40</v>
          </cell>
          <cell r="D11447" t="str">
            <v>75</v>
          </cell>
          <cell r="E11447" t="str">
            <v>075</v>
          </cell>
          <cell r="F11447" t="str">
            <v>6280.32</v>
          </cell>
          <cell r="G11447" t="str">
            <v>Supplies-Public Works Water Distribution System</v>
          </cell>
          <cell r="H11447">
            <v>0</v>
          </cell>
          <cell r="I11447">
            <v>0</v>
          </cell>
          <cell r="J11447">
            <v>0</v>
          </cell>
          <cell r="K11447">
            <v>0</v>
          </cell>
          <cell r="L11447">
            <v>0</v>
          </cell>
          <cell r="M11447">
            <v>0</v>
          </cell>
          <cell r="N11447">
            <v>0</v>
          </cell>
          <cell r="O11447" t="str">
            <v>+++</v>
          </cell>
        </row>
        <row r="11448">
          <cell r="A11448" t="str">
            <v>670.40.75.075-6280.33</v>
          </cell>
          <cell r="B11448" t="str">
            <v>670</v>
          </cell>
          <cell r="C11448" t="str">
            <v>40</v>
          </cell>
          <cell r="D11448" t="str">
            <v>75</v>
          </cell>
          <cell r="E11448" t="str">
            <v>075</v>
          </cell>
          <cell r="F11448" t="str">
            <v>6280.33</v>
          </cell>
          <cell r="G11448" t="str">
            <v>Supplies-Public Works Fire Hydrants</v>
          </cell>
          <cell r="H11448">
            <v>0</v>
          </cell>
          <cell r="I11448">
            <v>0</v>
          </cell>
          <cell r="J11448">
            <v>0</v>
          </cell>
          <cell r="K11448">
            <v>0</v>
          </cell>
          <cell r="L11448">
            <v>0</v>
          </cell>
          <cell r="M11448">
            <v>0</v>
          </cell>
          <cell r="N11448">
            <v>0</v>
          </cell>
          <cell r="O11448" t="str">
            <v>+++</v>
          </cell>
        </row>
        <row r="11449">
          <cell r="A11449" t="str">
            <v>670.40.75.075-6280.34</v>
          </cell>
          <cell r="B11449" t="str">
            <v>670</v>
          </cell>
          <cell r="C11449" t="str">
            <v>40</v>
          </cell>
          <cell r="D11449" t="str">
            <v>75</v>
          </cell>
          <cell r="E11449" t="str">
            <v>075</v>
          </cell>
          <cell r="F11449" t="str">
            <v>6280.34</v>
          </cell>
          <cell r="G11449" t="str">
            <v>Supplies-Public Works Wells &amp; Pumps</v>
          </cell>
          <cell r="H11449">
            <v>0</v>
          </cell>
          <cell r="I11449">
            <v>0</v>
          </cell>
          <cell r="J11449">
            <v>0</v>
          </cell>
          <cell r="K11449">
            <v>0</v>
          </cell>
          <cell r="L11449">
            <v>0</v>
          </cell>
          <cell r="M11449">
            <v>0</v>
          </cell>
          <cell r="N11449">
            <v>0</v>
          </cell>
          <cell r="O11449" t="str">
            <v>+++</v>
          </cell>
        </row>
        <row r="11450">
          <cell r="A11450" t="str">
            <v>670.40.75.075-6280.35</v>
          </cell>
          <cell r="B11450" t="str">
            <v>670</v>
          </cell>
          <cell r="C11450" t="str">
            <v>40</v>
          </cell>
          <cell r="D11450" t="str">
            <v>75</v>
          </cell>
          <cell r="E11450" t="str">
            <v>075</v>
          </cell>
          <cell r="F11450" t="str">
            <v>6280.35</v>
          </cell>
          <cell r="G11450" t="str">
            <v>Supplies-Public Works Water Meters &amp; Boxes</v>
          </cell>
          <cell r="H11450">
            <v>0</v>
          </cell>
          <cell r="I11450">
            <v>0</v>
          </cell>
          <cell r="J11450">
            <v>0</v>
          </cell>
          <cell r="K11450">
            <v>0</v>
          </cell>
          <cell r="L11450">
            <v>0</v>
          </cell>
          <cell r="M11450">
            <v>0</v>
          </cell>
          <cell r="N11450">
            <v>0</v>
          </cell>
          <cell r="O11450" t="str">
            <v>+++</v>
          </cell>
        </row>
        <row r="11451">
          <cell r="A11451" t="str">
            <v>670.40.75.075-6280.36</v>
          </cell>
          <cell r="B11451" t="str">
            <v>670</v>
          </cell>
          <cell r="C11451" t="str">
            <v>40</v>
          </cell>
          <cell r="D11451" t="str">
            <v>75</v>
          </cell>
          <cell r="E11451" t="str">
            <v>075</v>
          </cell>
          <cell r="F11451" t="str">
            <v>6280.36</v>
          </cell>
          <cell r="G11451" t="str">
            <v>Supplies-Public Works Traffic Calming</v>
          </cell>
          <cell r="H11451">
            <v>0</v>
          </cell>
          <cell r="I11451">
            <v>0</v>
          </cell>
          <cell r="J11451">
            <v>0</v>
          </cell>
          <cell r="K11451">
            <v>0</v>
          </cell>
          <cell r="L11451">
            <v>0</v>
          </cell>
          <cell r="M11451">
            <v>0</v>
          </cell>
          <cell r="N11451">
            <v>0</v>
          </cell>
          <cell r="O11451" t="str">
            <v>+++</v>
          </cell>
        </row>
        <row r="11452">
          <cell r="A11452" t="str">
            <v>670.40.75.075-6280.38</v>
          </cell>
          <cell r="B11452" t="str">
            <v>670</v>
          </cell>
          <cell r="C11452" t="str">
            <v>40</v>
          </cell>
          <cell r="D11452" t="str">
            <v>75</v>
          </cell>
          <cell r="E11452" t="str">
            <v>075</v>
          </cell>
          <cell r="F11452" t="str">
            <v>6280.38</v>
          </cell>
          <cell r="G11452" t="str">
            <v>Supplies-Public Works Global Supplies</v>
          </cell>
          <cell r="H11452">
            <v>0</v>
          </cell>
          <cell r="I11452">
            <v>0</v>
          </cell>
          <cell r="J11452">
            <v>0</v>
          </cell>
          <cell r="K11452">
            <v>0</v>
          </cell>
          <cell r="L11452">
            <v>0</v>
          </cell>
          <cell r="M11452">
            <v>0</v>
          </cell>
          <cell r="N11452">
            <v>0</v>
          </cell>
          <cell r="O11452" t="str">
            <v>+++</v>
          </cell>
        </row>
        <row r="11453">
          <cell r="A11453" t="str">
            <v>670.40.75.075-6280.39</v>
          </cell>
          <cell r="B11453" t="str">
            <v>670</v>
          </cell>
          <cell r="C11453" t="str">
            <v>40</v>
          </cell>
          <cell r="D11453" t="str">
            <v>75</v>
          </cell>
          <cell r="E11453" t="str">
            <v>075</v>
          </cell>
          <cell r="F11453" t="str">
            <v>6280.39</v>
          </cell>
          <cell r="G11453" t="str">
            <v>Supplies-Public Works Industrial Waste Pretreatment</v>
          </cell>
          <cell r="H11453">
            <v>0</v>
          </cell>
          <cell r="I11453">
            <v>0</v>
          </cell>
          <cell r="J11453">
            <v>0</v>
          </cell>
          <cell r="K11453">
            <v>0</v>
          </cell>
          <cell r="L11453">
            <v>0</v>
          </cell>
          <cell r="M11453">
            <v>0</v>
          </cell>
          <cell r="N11453">
            <v>0</v>
          </cell>
          <cell r="O11453" t="str">
            <v>+++</v>
          </cell>
        </row>
        <row r="11454">
          <cell r="A11454" t="str">
            <v>670.40.75.075-6280.41</v>
          </cell>
          <cell r="B11454" t="str">
            <v>670</v>
          </cell>
          <cell r="C11454" t="str">
            <v>40</v>
          </cell>
          <cell r="D11454" t="str">
            <v>75</v>
          </cell>
          <cell r="E11454" t="str">
            <v>075</v>
          </cell>
          <cell r="F11454" t="str">
            <v>6280.41</v>
          </cell>
          <cell r="G11454" t="str">
            <v>Supplies-Public Works Bevarage Container Grant</v>
          </cell>
          <cell r="H11454">
            <v>0</v>
          </cell>
          <cell r="I11454">
            <v>0</v>
          </cell>
          <cell r="J11454">
            <v>0</v>
          </cell>
          <cell r="K11454">
            <v>0</v>
          </cell>
          <cell r="L11454">
            <v>0</v>
          </cell>
          <cell r="M11454">
            <v>0</v>
          </cell>
          <cell r="N11454">
            <v>0</v>
          </cell>
          <cell r="O11454" t="str">
            <v>+++</v>
          </cell>
        </row>
        <row r="11455">
          <cell r="A11455" t="str">
            <v>670.40.75.075-6280.42</v>
          </cell>
          <cell r="B11455" t="str">
            <v>670</v>
          </cell>
          <cell r="C11455" t="str">
            <v>40</v>
          </cell>
          <cell r="D11455" t="str">
            <v>75</v>
          </cell>
          <cell r="E11455" t="str">
            <v>075</v>
          </cell>
          <cell r="F11455" t="str">
            <v>6280.42</v>
          </cell>
          <cell r="G11455" t="str">
            <v>Supplies-Public Works Industrial Wastewater</v>
          </cell>
          <cell r="H11455">
            <v>0</v>
          </cell>
          <cell r="I11455">
            <v>0</v>
          </cell>
          <cell r="J11455">
            <v>0</v>
          </cell>
          <cell r="K11455">
            <v>0</v>
          </cell>
          <cell r="L11455">
            <v>0</v>
          </cell>
          <cell r="M11455">
            <v>0</v>
          </cell>
          <cell r="N11455">
            <v>0</v>
          </cell>
          <cell r="O11455" t="str">
            <v>+++</v>
          </cell>
        </row>
        <row r="11456">
          <cell r="A11456" t="str">
            <v>670.40.75.075-6300.01</v>
          </cell>
          <cell r="B11456" t="str">
            <v>670</v>
          </cell>
          <cell r="C11456" t="str">
            <v>40</v>
          </cell>
          <cell r="D11456" t="str">
            <v>75</v>
          </cell>
          <cell r="E11456" t="str">
            <v>075</v>
          </cell>
          <cell r="F11456" t="str">
            <v>6300.01</v>
          </cell>
          <cell r="G11456" t="str">
            <v>Dues &amp; Subscriptions Memberships</v>
          </cell>
          <cell r="H11456">
            <v>0</v>
          </cell>
          <cell r="I11456">
            <v>0</v>
          </cell>
          <cell r="J11456">
            <v>0</v>
          </cell>
          <cell r="K11456">
            <v>0</v>
          </cell>
          <cell r="L11456">
            <v>0</v>
          </cell>
          <cell r="M11456">
            <v>0</v>
          </cell>
          <cell r="N11456">
            <v>0</v>
          </cell>
          <cell r="O11456" t="str">
            <v>+++</v>
          </cell>
        </row>
        <row r="11457">
          <cell r="A11457" t="str">
            <v>670.40.75.075-6300.02</v>
          </cell>
          <cell r="B11457" t="str">
            <v>670</v>
          </cell>
          <cell r="C11457" t="str">
            <v>40</v>
          </cell>
          <cell r="D11457" t="str">
            <v>75</v>
          </cell>
          <cell r="E11457" t="str">
            <v>075</v>
          </cell>
          <cell r="F11457" t="str">
            <v>6300.02</v>
          </cell>
          <cell r="G11457" t="str">
            <v>Dues &amp; Subscriptions Publications</v>
          </cell>
          <cell r="H11457">
            <v>0</v>
          </cell>
          <cell r="I11457">
            <v>0</v>
          </cell>
          <cell r="J11457">
            <v>0</v>
          </cell>
          <cell r="K11457">
            <v>0</v>
          </cell>
          <cell r="L11457">
            <v>0</v>
          </cell>
          <cell r="M11457">
            <v>0</v>
          </cell>
          <cell r="N11457">
            <v>0</v>
          </cell>
          <cell r="O11457" t="str">
            <v>+++</v>
          </cell>
        </row>
        <row r="11458">
          <cell r="A11458" t="str">
            <v>670.40.75.075-6300.03</v>
          </cell>
          <cell r="B11458" t="str">
            <v>670</v>
          </cell>
          <cell r="C11458" t="str">
            <v>40</v>
          </cell>
          <cell r="D11458" t="str">
            <v>75</v>
          </cell>
          <cell r="E11458" t="str">
            <v>075</v>
          </cell>
          <cell r="F11458" t="str">
            <v>6300.03</v>
          </cell>
          <cell r="G11458" t="str">
            <v>Dues &amp; Subscriptions Certifications</v>
          </cell>
          <cell r="H11458">
            <v>0</v>
          </cell>
          <cell r="I11458">
            <v>0</v>
          </cell>
          <cell r="J11458">
            <v>0</v>
          </cell>
          <cell r="K11458">
            <v>0</v>
          </cell>
          <cell r="L11458">
            <v>0</v>
          </cell>
          <cell r="M11458">
            <v>0</v>
          </cell>
          <cell r="N11458">
            <v>0</v>
          </cell>
          <cell r="O11458" t="str">
            <v>+++</v>
          </cell>
        </row>
        <row r="11459">
          <cell r="A11459" t="str">
            <v>670.40.75.075-6350.01</v>
          </cell>
          <cell r="B11459" t="str">
            <v>670</v>
          </cell>
          <cell r="C11459" t="str">
            <v>40</v>
          </cell>
          <cell r="D11459" t="str">
            <v>75</v>
          </cell>
          <cell r="E11459" t="str">
            <v>075</v>
          </cell>
          <cell r="F11459" t="str">
            <v>6350.01</v>
          </cell>
          <cell r="G11459" t="str">
            <v>Maintenance Agreements &amp; Licenses License/Software Maintenance</v>
          </cell>
          <cell r="H11459">
            <v>0</v>
          </cell>
          <cell r="I11459">
            <v>0</v>
          </cell>
          <cell r="J11459">
            <v>0</v>
          </cell>
          <cell r="K11459">
            <v>0</v>
          </cell>
          <cell r="L11459">
            <v>0</v>
          </cell>
          <cell r="M11459">
            <v>0</v>
          </cell>
          <cell r="N11459">
            <v>0</v>
          </cell>
          <cell r="O11459" t="str">
            <v>+++</v>
          </cell>
        </row>
        <row r="11460">
          <cell r="A11460" t="str">
            <v>670.40.75.075-6350.02</v>
          </cell>
          <cell r="B11460" t="str">
            <v>670</v>
          </cell>
          <cell r="C11460" t="str">
            <v>40</v>
          </cell>
          <cell r="D11460" t="str">
            <v>75</v>
          </cell>
          <cell r="E11460" t="str">
            <v>075</v>
          </cell>
          <cell r="F11460" t="str">
            <v>6350.02</v>
          </cell>
          <cell r="G11460" t="str">
            <v>Maintenance Agreements &amp; Licenses Hardware Maintenance</v>
          </cell>
          <cell r="H11460">
            <v>0</v>
          </cell>
          <cell r="I11460">
            <v>0</v>
          </cell>
          <cell r="J11460">
            <v>0</v>
          </cell>
          <cell r="K11460">
            <v>0</v>
          </cell>
          <cell r="L11460">
            <v>0</v>
          </cell>
          <cell r="M11460">
            <v>0</v>
          </cell>
          <cell r="N11460">
            <v>0</v>
          </cell>
          <cell r="O11460" t="str">
            <v>+++</v>
          </cell>
        </row>
        <row r="11461">
          <cell r="A11461" t="str">
            <v>670.40.75.075-6350.03</v>
          </cell>
          <cell r="B11461" t="str">
            <v>670</v>
          </cell>
          <cell r="C11461" t="str">
            <v>40</v>
          </cell>
          <cell r="D11461" t="str">
            <v>75</v>
          </cell>
          <cell r="E11461" t="str">
            <v>075</v>
          </cell>
          <cell r="F11461" t="str">
            <v>6350.03</v>
          </cell>
          <cell r="G11461" t="str">
            <v>Maintenance Agreements &amp; Licenses Maintenance Agreements</v>
          </cell>
          <cell r="H11461">
            <v>0</v>
          </cell>
          <cell r="I11461">
            <v>0</v>
          </cell>
          <cell r="J11461">
            <v>0</v>
          </cell>
          <cell r="K11461">
            <v>0</v>
          </cell>
          <cell r="L11461">
            <v>0</v>
          </cell>
          <cell r="M11461">
            <v>0</v>
          </cell>
          <cell r="N11461">
            <v>0</v>
          </cell>
          <cell r="O11461" t="str">
            <v>+++</v>
          </cell>
        </row>
        <row r="11462">
          <cell r="A11462" t="str">
            <v>670.40.75.075-6350.04</v>
          </cell>
          <cell r="B11462" t="str">
            <v>670</v>
          </cell>
          <cell r="C11462" t="str">
            <v>40</v>
          </cell>
          <cell r="D11462" t="str">
            <v>75</v>
          </cell>
          <cell r="E11462" t="str">
            <v>075</v>
          </cell>
          <cell r="F11462" t="str">
            <v>6350.04</v>
          </cell>
          <cell r="G11462" t="str">
            <v>Maintenance Agreements &amp; Licenses SCADA</v>
          </cell>
          <cell r="H11462">
            <v>0</v>
          </cell>
          <cell r="I11462">
            <v>0</v>
          </cell>
          <cell r="J11462">
            <v>0</v>
          </cell>
          <cell r="K11462">
            <v>0</v>
          </cell>
          <cell r="L11462">
            <v>0</v>
          </cell>
          <cell r="M11462">
            <v>0</v>
          </cell>
          <cell r="N11462">
            <v>0</v>
          </cell>
          <cell r="O11462" t="str">
            <v>+++</v>
          </cell>
        </row>
        <row r="11463">
          <cell r="A11463" t="str">
            <v>670.40.75.075-6350.05</v>
          </cell>
          <cell r="B11463" t="str">
            <v>670</v>
          </cell>
          <cell r="C11463" t="str">
            <v>40</v>
          </cell>
          <cell r="D11463" t="str">
            <v>75</v>
          </cell>
          <cell r="E11463" t="str">
            <v>075</v>
          </cell>
          <cell r="F11463" t="str">
            <v>6350.05</v>
          </cell>
          <cell r="G11463" t="str">
            <v>Maintenance Agreements &amp; Licenses Traffic Control</v>
          </cell>
          <cell r="H11463">
            <v>0</v>
          </cell>
          <cell r="I11463">
            <v>0</v>
          </cell>
          <cell r="J11463">
            <v>0</v>
          </cell>
          <cell r="K11463">
            <v>0</v>
          </cell>
          <cell r="L11463">
            <v>0</v>
          </cell>
          <cell r="M11463">
            <v>0</v>
          </cell>
          <cell r="N11463">
            <v>0</v>
          </cell>
          <cell r="O11463" t="str">
            <v>+++</v>
          </cell>
        </row>
        <row r="11464">
          <cell r="A11464" t="str">
            <v>670.40.75.075-6350.06</v>
          </cell>
          <cell r="B11464" t="str">
            <v>670</v>
          </cell>
          <cell r="C11464" t="str">
            <v>40</v>
          </cell>
          <cell r="D11464" t="str">
            <v>75</v>
          </cell>
          <cell r="E11464" t="str">
            <v>075</v>
          </cell>
          <cell r="F11464" t="str">
            <v>6350.06</v>
          </cell>
          <cell r="G11464" t="str">
            <v>Maintenance Agreements &amp; Licenses Streetlights</v>
          </cell>
          <cell r="H11464">
            <v>0</v>
          </cell>
          <cell r="I11464">
            <v>0</v>
          </cell>
          <cell r="J11464">
            <v>0</v>
          </cell>
          <cell r="K11464">
            <v>0</v>
          </cell>
          <cell r="L11464">
            <v>0</v>
          </cell>
          <cell r="M11464">
            <v>0</v>
          </cell>
          <cell r="N11464">
            <v>0</v>
          </cell>
          <cell r="O11464" t="str">
            <v>+++</v>
          </cell>
        </row>
        <row r="11465">
          <cell r="A11465" t="str">
            <v>670.40.75.075-6375.01</v>
          </cell>
          <cell r="B11465" t="str">
            <v>670</v>
          </cell>
          <cell r="C11465" t="str">
            <v>40</v>
          </cell>
          <cell r="D11465" t="str">
            <v>75</v>
          </cell>
          <cell r="E11465" t="str">
            <v>075</v>
          </cell>
          <cell r="F11465" t="str">
            <v>6375.01</v>
          </cell>
          <cell r="G11465" t="str">
            <v>Operating Fees NPDES Permit Renewal</v>
          </cell>
          <cell r="H11465">
            <v>0</v>
          </cell>
          <cell r="I11465">
            <v>0</v>
          </cell>
          <cell r="J11465">
            <v>0</v>
          </cell>
          <cell r="K11465">
            <v>0</v>
          </cell>
          <cell r="L11465">
            <v>0</v>
          </cell>
          <cell r="M11465">
            <v>0</v>
          </cell>
          <cell r="N11465">
            <v>0</v>
          </cell>
          <cell r="O11465" t="str">
            <v>+++</v>
          </cell>
        </row>
        <row r="11466">
          <cell r="A11466" t="str">
            <v>670.40.75.075-6375.02</v>
          </cell>
          <cell r="B11466" t="str">
            <v>670</v>
          </cell>
          <cell r="C11466" t="str">
            <v>40</v>
          </cell>
          <cell r="D11466" t="str">
            <v>75</v>
          </cell>
          <cell r="E11466" t="str">
            <v>075</v>
          </cell>
          <cell r="F11466" t="str">
            <v>6375.02</v>
          </cell>
          <cell r="G11466" t="str">
            <v>Operating Fees NPDES Permit Compliance</v>
          </cell>
          <cell r="H11466">
            <v>0</v>
          </cell>
          <cell r="I11466">
            <v>0</v>
          </cell>
          <cell r="J11466">
            <v>0</v>
          </cell>
          <cell r="K11466">
            <v>0</v>
          </cell>
          <cell r="L11466">
            <v>0</v>
          </cell>
          <cell r="M11466">
            <v>0</v>
          </cell>
          <cell r="N11466">
            <v>0</v>
          </cell>
          <cell r="O11466" t="str">
            <v>+++</v>
          </cell>
        </row>
        <row r="11467">
          <cell r="A11467" t="str">
            <v>670.40.75.075-6375.03</v>
          </cell>
          <cell r="B11467" t="str">
            <v>670</v>
          </cell>
          <cell r="C11467" t="str">
            <v>40</v>
          </cell>
          <cell r="D11467" t="str">
            <v>75</v>
          </cell>
          <cell r="E11467" t="str">
            <v>075</v>
          </cell>
          <cell r="F11467" t="str">
            <v>6375.03</v>
          </cell>
          <cell r="G11467" t="str">
            <v>Operating Fees SSJID Drainage</v>
          </cell>
          <cell r="H11467">
            <v>0</v>
          </cell>
          <cell r="I11467">
            <v>0</v>
          </cell>
          <cell r="J11467">
            <v>0</v>
          </cell>
          <cell r="K11467">
            <v>0</v>
          </cell>
          <cell r="L11467">
            <v>0</v>
          </cell>
          <cell r="M11467">
            <v>0</v>
          </cell>
          <cell r="N11467">
            <v>0</v>
          </cell>
          <cell r="O11467" t="str">
            <v>+++</v>
          </cell>
        </row>
        <row r="11468">
          <cell r="A11468" t="str">
            <v>670.40.75.075-6375.04</v>
          </cell>
          <cell r="B11468" t="str">
            <v>670</v>
          </cell>
          <cell r="C11468" t="str">
            <v>40</v>
          </cell>
          <cell r="D11468" t="str">
            <v>75</v>
          </cell>
          <cell r="E11468" t="str">
            <v>075</v>
          </cell>
          <cell r="F11468" t="str">
            <v>6375.04</v>
          </cell>
          <cell r="G11468" t="str">
            <v>Operating Fees Operating Permits</v>
          </cell>
          <cell r="H11468">
            <v>0</v>
          </cell>
          <cell r="I11468">
            <v>0</v>
          </cell>
          <cell r="J11468">
            <v>0</v>
          </cell>
          <cell r="K11468">
            <v>0</v>
          </cell>
          <cell r="L11468">
            <v>0</v>
          </cell>
          <cell r="M11468">
            <v>0</v>
          </cell>
          <cell r="N11468">
            <v>0</v>
          </cell>
          <cell r="O11468" t="str">
            <v>+++</v>
          </cell>
        </row>
        <row r="11469">
          <cell r="A11469" t="str">
            <v>670.40.75.075-6375.05</v>
          </cell>
          <cell r="B11469" t="str">
            <v>670</v>
          </cell>
          <cell r="C11469" t="str">
            <v>40</v>
          </cell>
          <cell r="D11469" t="str">
            <v>75</v>
          </cell>
          <cell r="E11469" t="str">
            <v>075</v>
          </cell>
          <cell r="F11469" t="str">
            <v>6375.05</v>
          </cell>
          <cell r="G11469" t="str">
            <v>Operating Fees Annual Waste Discharger</v>
          </cell>
          <cell r="H11469">
            <v>0</v>
          </cell>
          <cell r="I11469">
            <v>0</v>
          </cell>
          <cell r="J11469">
            <v>0</v>
          </cell>
          <cell r="K11469">
            <v>0</v>
          </cell>
          <cell r="L11469">
            <v>0</v>
          </cell>
          <cell r="M11469">
            <v>0</v>
          </cell>
          <cell r="N11469">
            <v>0</v>
          </cell>
          <cell r="O11469" t="str">
            <v>+++</v>
          </cell>
        </row>
        <row r="11470">
          <cell r="A11470" t="str">
            <v>670.40.75.075-6375.07</v>
          </cell>
          <cell r="B11470" t="str">
            <v>670</v>
          </cell>
          <cell r="C11470" t="str">
            <v>40</v>
          </cell>
          <cell r="D11470" t="str">
            <v>75</v>
          </cell>
          <cell r="E11470" t="str">
            <v>075</v>
          </cell>
          <cell r="F11470" t="str">
            <v>6375.07</v>
          </cell>
          <cell r="G11470" t="str">
            <v>Operating Fees Permit</v>
          </cell>
          <cell r="H11470">
            <v>0</v>
          </cell>
          <cell r="I11470">
            <v>0</v>
          </cell>
          <cell r="J11470">
            <v>0</v>
          </cell>
          <cell r="K11470">
            <v>0</v>
          </cell>
          <cell r="L11470">
            <v>0</v>
          </cell>
          <cell r="M11470">
            <v>0</v>
          </cell>
          <cell r="N11470">
            <v>0</v>
          </cell>
          <cell r="O11470" t="str">
            <v>+++</v>
          </cell>
        </row>
        <row r="11471">
          <cell r="A11471" t="str">
            <v>670.40.75.075-6375.08</v>
          </cell>
          <cell r="B11471" t="str">
            <v>670</v>
          </cell>
          <cell r="C11471" t="str">
            <v>40</v>
          </cell>
          <cell r="D11471" t="str">
            <v>75</v>
          </cell>
          <cell r="E11471" t="str">
            <v>075</v>
          </cell>
          <cell r="F11471" t="str">
            <v>6375.08</v>
          </cell>
          <cell r="G11471" t="str">
            <v>Operating Fees Operating Permits Reg</v>
          </cell>
          <cell r="H11471">
            <v>0</v>
          </cell>
          <cell r="I11471">
            <v>0</v>
          </cell>
          <cell r="J11471">
            <v>0</v>
          </cell>
          <cell r="K11471">
            <v>0</v>
          </cell>
          <cell r="L11471">
            <v>0</v>
          </cell>
          <cell r="M11471">
            <v>0</v>
          </cell>
          <cell r="N11471">
            <v>0</v>
          </cell>
          <cell r="O11471" t="str">
            <v>+++</v>
          </cell>
        </row>
        <row r="11472">
          <cell r="A11472" t="str">
            <v>670.40.75.075-6375.09</v>
          </cell>
          <cell r="B11472" t="str">
            <v>670</v>
          </cell>
          <cell r="C11472" t="str">
            <v>40</v>
          </cell>
          <cell r="D11472" t="str">
            <v>75</v>
          </cell>
          <cell r="E11472" t="str">
            <v>075</v>
          </cell>
          <cell r="F11472" t="str">
            <v>6375.09</v>
          </cell>
          <cell r="G11472" t="str">
            <v>Operating Fees Dumping</v>
          </cell>
          <cell r="H11472">
            <v>0</v>
          </cell>
          <cell r="I11472">
            <v>0</v>
          </cell>
          <cell r="J11472">
            <v>0</v>
          </cell>
          <cell r="K11472">
            <v>0</v>
          </cell>
          <cell r="L11472">
            <v>0</v>
          </cell>
          <cell r="M11472">
            <v>0</v>
          </cell>
          <cell r="N11472">
            <v>0</v>
          </cell>
          <cell r="O11472" t="str">
            <v>+++</v>
          </cell>
        </row>
        <row r="11473">
          <cell r="A11473" t="str">
            <v>670.40.75.075-6375.10</v>
          </cell>
          <cell r="B11473" t="str">
            <v>670</v>
          </cell>
          <cell r="C11473" t="str">
            <v>40</v>
          </cell>
          <cell r="D11473" t="str">
            <v>75</v>
          </cell>
          <cell r="E11473" t="str">
            <v>075</v>
          </cell>
          <cell r="F11473" t="str">
            <v>6375.10</v>
          </cell>
          <cell r="G11473" t="str">
            <v>Operating Fees Sludge Disposal</v>
          </cell>
          <cell r="H11473">
            <v>0</v>
          </cell>
          <cell r="I11473">
            <v>0</v>
          </cell>
          <cell r="J11473">
            <v>0</v>
          </cell>
          <cell r="K11473">
            <v>0</v>
          </cell>
          <cell r="L11473">
            <v>0</v>
          </cell>
          <cell r="M11473">
            <v>0</v>
          </cell>
          <cell r="N11473">
            <v>0</v>
          </cell>
          <cell r="O11473" t="str">
            <v>+++</v>
          </cell>
        </row>
        <row r="11474">
          <cell r="A11474" t="str">
            <v>670.40.75.075-6375.11</v>
          </cell>
          <cell r="B11474" t="str">
            <v>670</v>
          </cell>
          <cell r="C11474" t="str">
            <v>40</v>
          </cell>
          <cell r="D11474" t="str">
            <v>75</v>
          </cell>
          <cell r="E11474" t="str">
            <v>075</v>
          </cell>
          <cell r="F11474" t="str">
            <v>6375.11</v>
          </cell>
          <cell r="G11474" t="str">
            <v>Operating Fees Compost Tipping</v>
          </cell>
          <cell r="H11474">
            <v>0</v>
          </cell>
          <cell r="I11474">
            <v>0</v>
          </cell>
          <cell r="J11474">
            <v>0</v>
          </cell>
          <cell r="K11474">
            <v>0</v>
          </cell>
          <cell r="L11474">
            <v>0</v>
          </cell>
          <cell r="M11474">
            <v>0</v>
          </cell>
          <cell r="N11474">
            <v>0</v>
          </cell>
          <cell r="O11474" t="str">
            <v>+++</v>
          </cell>
        </row>
        <row r="11475">
          <cell r="A11475" t="str">
            <v>670.40.75.075-6375.12</v>
          </cell>
          <cell r="B11475" t="str">
            <v>670</v>
          </cell>
          <cell r="C11475" t="str">
            <v>40</v>
          </cell>
          <cell r="D11475" t="str">
            <v>75</v>
          </cell>
          <cell r="E11475" t="str">
            <v>075</v>
          </cell>
          <cell r="F11475" t="str">
            <v>6375.12</v>
          </cell>
          <cell r="G11475" t="str">
            <v>Operating Fees Curbside Recycling</v>
          </cell>
          <cell r="H11475">
            <v>0</v>
          </cell>
          <cell r="I11475">
            <v>0</v>
          </cell>
          <cell r="J11475">
            <v>0</v>
          </cell>
          <cell r="K11475">
            <v>0</v>
          </cell>
          <cell r="L11475">
            <v>0</v>
          </cell>
          <cell r="M11475">
            <v>0</v>
          </cell>
          <cell r="N11475">
            <v>0</v>
          </cell>
          <cell r="O11475" t="str">
            <v>+++</v>
          </cell>
        </row>
        <row r="11476">
          <cell r="A11476" t="str">
            <v>670.40.75.075-6375.15</v>
          </cell>
          <cell r="B11476" t="str">
            <v>670</v>
          </cell>
          <cell r="C11476" t="str">
            <v>40</v>
          </cell>
          <cell r="D11476" t="str">
            <v>75</v>
          </cell>
          <cell r="E11476" t="str">
            <v>075</v>
          </cell>
          <cell r="F11476" t="str">
            <v>6375.15</v>
          </cell>
          <cell r="G11476" t="str">
            <v>Operating Fees Concrete/Asphalt Tipping</v>
          </cell>
          <cell r="H11476">
            <v>0</v>
          </cell>
          <cell r="I11476">
            <v>0</v>
          </cell>
          <cell r="J11476">
            <v>0</v>
          </cell>
          <cell r="K11476">
            <v>0</v>
          </cell>
          <cell r="L11476">
            <v>0</v>
          </cell>
          <cell r="M11476">
            <v>0</v>
          </cell>
          <cell r="N11476">
            <v>0</v>
          </cell>
          <cell r="O11476" t="str">
            <v>+++</v>
          </cell>
        </row>
        <row r="11477">
          <cell r="A11477" t="str">
            <v>670.40.75.075-6375.16</v>
          </cell>
          <cell r="B11477" t="str">
            <v>670</v>
          </cell>
          <cell r="C11477" t="str">
            <v>40</v>
          </cell>
          <cell r="D11477" t="str">
            <v>75</v>
          </cell>
          <cell r="E11477" t="str">
            <v>075</v>
          </cell>
          <cell r="F11477" t="str">
            <v>6375.16</v>
          </cell>
          <cell r="G11477" t="str">
            <v>Operating Fees Universal Waste Recycling</v>
          </cell>
          <cell r="H11477">
            <v>0</v>
          </cell>
          <cell r="I11477">
            <v>0</v>
          </cell>
          <cell r="J11477">
            <v>0</v>
          </cell>
          <cell r="K11477">
            <v>0</v>
          </cell>
          <cell r="L11477">
            <v>0</v>
          </cell>
          <cell r="M11477">
            <v>0</v>
          </cell>
          <cell r="N11477">
            <v>0</v>
          </cell>
          <cell r="O11477" t="str">
            <v>+++</v>
          </cell>
        </row>
        <row r="11478">
          <cell r="A11478" t="str">
            <v>670.40.75.075-6375.18</v>
          </cell>
          <cell r="B11478" t="str">
            <v>670</v>
          </cell>
          <cell r="C11478" t="str">
            <v>40</v>
          </cell>
          <cell r="D11478" t="str">
            <v>75</v>
          </cell>
          <cell r="E11478" t="str">
            <v>075</v>
          </cell>
          <cell r="F11478" t="str">
            <v>6375.18</v>
          </cell>
          <cell r="G11478" t="str">
            <v>Operating Fees Used Oil Recycling</v>
          </cell>
          <cell r="H11478">
            <v>0</v>
          </cell>
          <cell r="I11478">
            <v>0</v>
          </cell>
          <cell r="J11478">
            <v>0</v>
          </cell>
          <cell r="K11478">
            <v>0</v>
          </cell>
          <cell r="L11478">
            <v>0</v>
          </cell>
          <cell r="M11478">
            <v>0</v>
          </cell>
          <cell r="N11478">
            <v>0</v>
          </cell>
          <cell r="O11478" t="str">
            <v>+++</v>
          </cell>
        </row>
        <row r="11479">
          <cell r="A11479" t="str">
            <v>670.40.75.075-6375.19</v>
          </cell>
          <cell r="B11479" t="str">
            <v>670</v>
          </cell>
          <cell r="C11479" t="str">
            <v>40</v>
          </cell>
          <cell r="D11479" t="str">
            <v>75</v>
          </cell>
          <cell r="E11479" t="str">
            <v>075</v>
          </cell>
          <cell r="F11479" t="str">
            <v>6375.19</v>
          </cell>
          <cell r="G11479" t="str">
            <v>Operating Fees Highway Signal</v>
          </cell>
          <cell r="H11479">
            <v>0</v>
          </cell>
          <cell r="I11479">
            <v>0</v>
          </cell>
          <cell r="J11479">
            <v>0</v>
          </cell>
          <cell r="K11479">
            <v>0</v>
          </cell>
          <cell r="L11479">
            <v>0</v>
          </cell>
          <cell r="M11479">
            <v>0</v>
          </cell>
          <cell r="N11479">
            <v>0</v>
          </cell>
          <cell r="O11479" t="str">
            <v>+++</v>
          </cell>
        </row>
        <row r="11480">
          <cell r="A11480" t="str">
            <v>670.40.75.075-6375.20</v>
          </cell>
          <cell r="B11480" t="str">
            <v>670</v>
          </cell>
          <cell r="C11480" t="str">
            <v>40</v>
          </cell>
          <cell r="D11480" t="str">
            <v>75</v>
          </cell>
          <cell r="E11480" t="str">
            <v>075</v>
          </cell>
          <cell r="F11480" t="str">
            <v>6375.20</v>
          </cell>
          <cell r="G11480" t="str">
            <v>Operating Fees Fines and Penalties</v>
          </cell>
          <cell r="H11480">
            <v>0</v>
          </cell>
          <cell r="I11480">
            <v>0</v>
          </cell>
          <cell r="J11480">
            <v>0</v>
          </cell>
          <cell r="K11480">
            <v>0</v>
          </cell>
          <cell r="L11480">
            <v>0</v>
          </cell>
          <cell r="M11480">
            <v>0</v>
          </cell>
          <cell r="N11480">
            <v>0</v>
          </cell>
          <cell r="O11480" t="str">
            <v>+++</v>
          </cell>
        </row>
        <row r="11481">
          <cell r="A11481" t="str">
            <v>670.40.75.075-6400.01</v>
          </cell>
          <cell r="B11481" t="str">
            <v>670</v>
          </cell>
          <cell r="C11481" t="str">
            <v>40</v>
          </cell>
          <cell r="D11481" t="str">
            <v>75</v>
          </cell>
          <cell r="E11481" t="str">
            <v>075</v>
          </cell>
          <cell r="F11481" t="str">
            <v>6400.01</v>
          </cell>
          <cell r="G11481" t="str">
            <v>Repairs &amp; Maintenance Building</v>
          </cell>
          <cell r="H11481">
            <v>0</v>
          </cell>
          <cell r="I11481">
            <v>0</v>
          </cell>
          <cell r="J11481">
            <v>0</v>
          </cell>
          <cell r="K11481">
            <v>0</v>
          </cell>
          <cell r="L11481">
            <v>0</v>
          </cell>
          <cell r="M11481">
            <v>0</v>
          </cell>
          <cell r="N11481">
            <v>0</v>
          </cell>
          <cell r="O11481" t="str">
            <v>+++</v>
          </cell>
        </row>
        <row r="11482">
          <cell r="A11482" t="str">
            <v>670.40.75.075-6400.02</v>
          </cell>
          <cell r="B11482" t="str">
            <v>670</v>
          </cell>
          <cell r="C11482" t="str">
            <v>40</v>
          </cell>
          <cell r="D11482" t="str">
            <v>75</v>
          </cell>
          <cell r="E11482" t="str">
            <v>075</v>
          </cell>
          <cell r="F11482" t="str">
            <v>6400.02</v>
          </cell>
          <cell r="G11482" t="str">
            <v>Repairs &amp; Maintenance Minor Equipment/Other</v>
          </cell>
          <cell r="H11482">
            <v>0</v>
          </cell>
          <cell r="I11482">
            <v>0</v>
          </cell>
          <cell r="J11482">
            <v>0</v>
          </cell>
          <cell r="K11482">
            <v>0</v>
          </cell>
          <cell r="L11482">
            <v>0</v>
          </cell>
          <cell r="M11482">
            <v>0</v>
          </cell>
          <cell r="N11482">
            <v>0</v>
          </cell>
          <cell r="O11482" t="str">
            <v>+++</v>
          </cell>
        </row>
        <row r="11483">
          <cell r="A11483" t="str">
            <v>670.40.75.075-6400.03</v>
          </cell>
          <cell r="B11483" t="str">
            <v>670</v>
          </cell>
          <cell r="C11483" t="str">
            <v>40</v>
          </cell>
          <cell r="D11483" t="str">
            <v>75</v>
          </cell>
          <cell r="E11483" t="str">
            <v>075</v>
          </cell>
          <cell r="F11483" t="str">
            <v>6400.03</v>
          </cell>
          <cell r="G11483" t="str">
            <v>Repairs &amp; Maintenance Major Repair &amp; Contingency</v>
          </cell>
          <cell r="H11483">
            <v>0</v>
          </cell>
          <cell r="I11483">
            <v>0</v>
          </cell>
          <cell r="J11483">
            <v>0</v>
          </cell>
          <cell r="K11483">
            <v>0</v>
          </cell>
          <cell r="L11483">
            <v>0</v>
          </cell>
          <cell r="M11483">
            <v>0</v>
          </cell>
          <cell r="N11483">
            <v>0</v>
          </cell>
          <cell r="O11483" t="str">
            <v>+++</v>
          </cell>
        </row>
        <row r="11484">
          <cell r="A11484" t="str">
            <v>670.40.75.075-6400.04</v>
          </cell>
          <cell r="B11484" t="str">
            <v>670</v>
          </cell>
          <cell r="C11484" t="str">
            <v>40</v>
          </cell>
          <cell r="D11484" t="str">
            <v>75</v>
          </cell>
          <cell r="E11484" t="str">
            <v>075</v>
          </cell>
          <cell r="F11484" t="str">
            <v>6400.04</v>
          </cell>
          <cell r="G11484" t="str">
            <v>Repairs &amp; Maintenance Equipment Rental</v>
          </cell>
          <cell r="H11484">
            <v>0</v>
          </cell>
          <cell r="I11484">
            <v>0</v>
          </cell>
          <cell r="J11484">
            <v>0</v>
          </cell>
          <cell r="K11484">
            <v>0</v>
          </cell>
          <cell r="L11484">
            <v>0</v>
          </cell>
          <cell r="M11484">
            <v>0</v>
          </cell>
          <cell r="N11484">
            <v>0</v>
          </cell>
          <cell r="O11484" t="str">
            <v>+++</v>
          </cell>
        </row>
        <row r="11485">
          <cell r="A11485" t="str">
            <v>670.40.75.075-6400.05</v>
          </cell>
          <cell r="B11485" t="str">
            <v>670</v>
          </cell>
          <cell r="C11485" t="str">
            <v>40</v>
          </cell>
          <cell r="D11485" t="str">
            <v>75</v>
          </cell>
          <cell r="E11485" t="str">
            <v>075</v>
          </cell>
          <cell r="F11485" t="str">
            <v>6400.05</v>
          </cell>
          <cell r="G11485" t="str">
            <v>Repairs &amp; Maintenance Vehicle</v>
          </cell>
          <cell r="H11485">
            <v>0</v>
          </cell>
          <cell r="I11485">
            <v>0</v>
          </cell>
          <cell r="J11485">
            <v>0</v>
          </cell>
          <cell r="K11485">
            <v>0</v>
          </cell>
          <cell r="L11485">
            <v>0</v>
          </cell>
          <cell r="M11485">
            <v>0</v>
          </cell>
          <cell r="N11485">
            <v>0</v>
          </cell>
          <cell r="O11485" t="str">
            <v>+++</v>
          </cell>
        </row>
        <row r="11486">
          <cell r="A11486" t="str">
            <v>670.40.75.075-6400.07</v>
          </cell>
          <cell r="B11486" t="str">
            <v>670</v>
          </cell>
          <cell r="C11486" t="str">
            <v>40</v>
          </cell>
          <cell r="D11486" t="str">
            <v>75</v>
          </cell>
          <cell r="E11486" t="str">
            <v>075</v>
          </cell>
          <cell r="F11486" t="str">
            <v>6400.07</v>
          </cell>
          <cell r="G11486" t="str">
            <v>Repairs &amp; Maintenance Radio Communication</v>
          </cell>
          <cell r="H11486">
            <v>0</v>
          </cell>
          <cell r="I11486">
            <v>0</v>
          </cell>
          <cell r="J11486">
            <v>0</v>
          </cell>
          <cell r="K11486">
            <v>0</v>
          </cell>
          <cell r="L11486">
            <v>0</v>
          </cell>
          <cell r="M11486">
            <v>0</v>
          </cell>
          <cell r="N11486">
            <v>0</v>
          </cell>
          <cell r="O11486" t="str">
            <v>+++</v>
          </cell>
        </row>
        <row r="11487">
          <cell r="A11487" t="str">
            <v>670.40.75.075-6400.09</v>
          </cell>
          <cell r="B11487" t="str">
            <v>670</v>
          </cell>
          <cell r="C11487" t="str">
            <v>40</v>
          </cell>
          <cell r="D11487" t="str">
            <v>75</v>
          </cell>
          <cell r="E11487" t="str">
            <v>075</v>
          </cell>
          <cell r="F11487" t="str">
            <v>6400.09</v>
          </cell>
          <cell r="G11487" t="str">
            <v>Repairs &amp; Maintenance Well</v>
          </cell>
          <cell r="H11487">
            <v>0</v>
          </cell>
          <cell r="I11487">
            <v>0</v>
          </cell>
          <cell r="J11487">
            <v>0</v>
          </cell>
          <cell r="K11487">
            <v>0</v>
          </cell>
          <cell r="L11487">
            <v>0</v>
          </cell>
          <cell r="M11487">
            <v>0</v>
          </cell>
          <cell r="N11487">
            <v>0</v>
          </cell>
          <cell r="O11487" t="str">
            <v>+++</v>
          </cell>
        </row>
        <row r="11488">
          <cell r="A11488" t="str">
            <v>670.40.75.075-6400.10</v>
          </cell>
          <cell r="B11488" t="str">
            <v>670</v>
          </cell>
          <cell r="C11488" t="str">
            <v>40</v>
          </cell>
          <cell r="D11488" t="str">
            <v>75</v>
          </cell>
          <cell r="E11488" t="str">
            <v>075</v>
          </cell>
          <cell r="F11488" t="str">
            <v>6400.10</v>
          </cell>
          <cell r="G11488" t="str">
            <v>Repairs &amp; Maintenance Pavement</v>
          </cell>
          <cell r="H11488">
            <v>0</v>
          </cell>
          <cell r="I11488">
            <v>0</v>
          </cell>
          <cell r="J11488">
            <v>0</v>
          </cell>
          <cell r="K11488">
            <v>0</v>
          </cell>
          <cell r="L11488">
            <v>0</v>
          </cell>
          <cell r="M11488">
            <v>0</v>
          </cell>
          <cell r="N11488">
            <v>0</v>
          </cell>
          <cell r="O11488" t="str">
            <v>+++</v>
          </cell>
        </row>
        <row r="11489">
          <cell r="A11489" t="str">
            <v>670.40.75.075-6400.12</v>
          </cell>
          <cell r="B11489" t="str">
            <v>670</v>
          </cell>
          <cell r="C11489" t="str">
            <v>40</v>
          </cell>
          <cell r="D11489" t="str">
            <v>75</v>
          </cell>
          <cell r="E11489" t="str">
            <v>075</v>
          </cell>
          <cell r="F11489" t="str">
            <v>6400.12</v>
          </cell>
          <cell r="G11489" t="str">
            <v>Repairs &amp; Maintenance Pump</v>
          </cell>
          <cell r="H11489">
            <v>0</v>
          </cell>
          <cell r="I11489">
            <v>0</v>
          </cell>
          <cell r="J11489">
            <v>0</v>
          </cell>
          <cell r="K11489">
            <v>0</v>
          </cell>
          <cell r="L11489">
            <v>0</v>
          </cell>
          <cell r="M11489">
            <v>0</v>
          </cell>
          <cell r="N11489">
            <v>0</v>
          </cell>
          <cell r="O11489" t="str">
            <v>+++</v>
          </cell>
        </row>
        <row r="11490">
          <cell r="A11490" t="str">
            <v>670.40.75.075-6400.13</v>
          </cell>
          <cell r="B11490" t="str">
            <v>670</v>
          </cell>
          <cell r="C11490" t="str">
            <v>40</v>
          </cell>
          <cell r="D11490" t="str">
            <v>75</v>
          </cell>
          <cell r="E11490" t="str">
            <v>075</v>
          </cell>
          <cell r="F11490" t="str">
            <v>6400.13</v>
          </cell>
          <cell r="G11490" t="str">
            <v>Repairs &amp; Maintenance Storm Drain</v>
          </cell>
          <cell r="H11490">
            <v>0</v>
          </cell>
          <cell r="I11490">
            <v>0</v>
          </cell>
          <cell r="J11490">
            <v>0</v>
          </cell>
          <cell r="K11490">
            <v>0</v>
          </cell>
          <cell r="L11490">
            <v>0</v>
          </cell>
          <cell r="M11490">
            <v>0</v>
          </cell>
          <cell r="N11490">
            <v>0</v>
          </cell>
          <cell r="O11490" t="str">
            <v>+++</v>
          </cell>
        </row>
        <row r="11491">
          <cell r="A11491" t="str">
            <v>670.40.75.075-6400.19</v>
          </cell>
          <cell r="B11491" t="str">
            <v>670</v>
          </cell>
          <cell r="C11491" t="str">
            <v>40</v>
          </cell>
          <cell r="D11491" t="str">
            <v>75</v>
          </cell>
          <cell r="E11491" t="str">
            <v>075</v>
          </cell>
          <cell r="F11491" t="str">
            <v>6400.19</v>
          </cell>
          <cell r="G11491" t="str">
            <v>Repairs &amp; Maintenance Testing/Certifications</v>
          </cell>
          <cell r="H11491">
            <v>0</v>
          </cell>
          <cell r="I11491">
            <v>0</v>
          </cell>
          <cell r="J11491">
            <v>0</v>
          </cell>
          <cell r="K11491">
            <v>0</v>
          </cell>
          <cell r="L11491">
            <v>0</v>
          </cell>
          <cell r="M11491">
            <v>0</v>
          </cell>
          <cell r="N11491">
            <v>0</v>
          </cell>
          <cell r="O11491" t="str">
            <v>+++</v>
          </cell>
        </row>
        <row r="11492">
          <cell r="A11492" t="str">
            <v>670.40.75.075-6400.20</v>
          </cell>
          <cell r="B11492" t="str">
            <v>670</v>
          </cell>
          <cell r="C11492" t="str">
            <v>40</v>
          </cell>
          <cell r="D11492" t="str">
            <v>75</v>
          </cell>
          <cell r="E11492" t="str">
            <v>075</v>
          </cell>
          <cell r="F11492" t="str">
            <v>6400.20</v>
          </cell>
          <cell r="G11492" t="str">
            <v>Repairs &amp; Maintenance Property Maintenance</v>
          </cell>
          <cell r="H11492">
            <v>0</v>
          </cell>
          <cell r="I11492">
            <v>0</v>
          </cell>
          <cell r="J11492">
            <v>0</v>
          </cell>
          <cell r="K11492">
            <v>0</v>
          </cell>
          <cell r="L11492">
            <v>0</v>
          </cell>
          <cell r="M11492">
            <v>0</v>
          </cell>
          <cell r="N11492">
            <v>0</v>
          </cell>
          <cell r="O11492" t="str">
            <v>+++</v>
          </cell>
        </row>
        <row r="11493">
          <cell r="A11493" t="str">
            <v>670.40.75.075-6400.21</v>
          </cell>
          <cell r="B11493" t="str">
            <v>670</v>
          </cell>
          <cell r="C11493" t="str">
            <v>40</v>
          </cell>
          <cell r="D11493" t="str">
            <v>75</v>
          </cell>
          <cell r="E11493" t="str">
            <v>075</v>
          </cell>
          <cell r="F11493" t="str">
            <v>6400.21</v>
          </cell>
          <cell r="G11493" t="str">
            <v>Repairs &amp; Maintenance Soundwall/Barriers</v>
          </cell>
          <cell r="H11493">
            <v>0</v>
          </cell>
          <cell r="I11493">
            <v>0</v>
          </cell>
          <cell r="J11493">
            <v>0</v>
          </cell>
          <cell r="K11493">
            <v>0</v>
          </cell>
          <cell r="L11493">
            <v>0</v>
          </cell>
          <cell r="M11493">
            <v>0</v>
          </cell>
          <cell r="N11493">
            <v>0</v>
          </cell>
          <cell r="O11493" t="str">
            <v>+++</v>
          </cell>
        </row>
        <row r="11494">
          <cell r="A11494" t="str">
            <v>670.40.75.075-6400.22</v>
          </cell>
          <cell r="B11494" t="str">
            <v>670</v>
          </cell>
          <cell r="C11494" t="str">
            <v>40</v>
          </cell>
          <cell r="D11494" t="str">
            <v>75</v>
          </cell>
          <cell r="E11494" t="str">
            <v>075</v>
          </cell>
          <cell r="F11494" t="str">
            <v>6400.22</v>
          </cell>
          <cell r="G11494" t="str">
            <v>Repairs &amp; Maintenance Curb Gutter Sidewalk</v>
          </cell>
          <cell r="H11494">
            <v>0</v>
          </cell>
          <cell r="I11494">
            <v>0</v>
          </cell>
          <cell r="J11494">
            <v>0</v>
          </cell>
          <cell r="K11494">
            <v>0</v>
          </cell>
          <cell r="L11494">
            <v>0</v>
          </cell>
          <cell r="M11494">
            <v>0</v>
          </cell>
          <cell r="N11494">
            <v>0</v>
          </cell>
          <cell r="O11494" t="str">
            <v>+++</v>
          </cell>
        </row>
        <row r="11495">
          <cell r="A11495" t="str">
            <v>670.40.75.075-6400.23</v>
          </cell>
          <cell r="B11495" t="str">
            <v>670</v>
          </cell>
          <cell r="C11495" t="str">
            <v>40</v>
          </cell>
          <cell r="D11495" t="str">
            <v>75</v>
          </cell>
          <cell r="E11495" t="str">
            <v>075</v>
          </cell>
          <cell r="F11495" t="str">
            <v>6400.23</v>
          </cell>
          <cell r="G11495" t="str">
            <v>Repairs &amp; Maintenance Bin Repair</v>
          </cell>
          <cell r="H11495">
            <v>0</v>
          </cell>
          <cell r="I11495">
            <v>0</v>
          </cell>
          <cell r="J11495">
            <v>0</v>
          </cell>
          <cell r="K11495">
            <v>0</v>
          </cell>
          <cell r="L11495">
            <v>0</v>
          </cell>
          <cell r="M11495">
            <v>0</v>
          </cell>
          <cell r="N11495">
            <v>0</v>
          </cell>
          <cell r="O11495" t="str">
            <v>+++</v>
          </cell>
        </row>
        <row r="11496">
          <cell r="A11496" t="str">
            <v>670.40.75.075-6410.02</v>
          </cell>
          <cell r="B11496" t="str">
            <v>670</v>
          </cell>
          <cell r="C11496" t="str">
            <v>40</v>
          </cell>
          <cell r="D11496" t="str">
            <v>75</v>
          </cell>
          <cell r="E11496" t="str">
            <v>075</v>
          </cell>
          <cell r="F11496" t="str">
            <v>6410.02</v>
          </cell>
          <cell r="G11496" t="str">
            <v>Repairs &amp; Maintenance-Transportation Slurry/Overlay</v>
          </cell>
          <cell r="H11496">
            <v>0</v>
          </cell>
          <cell r="I11496">
            <v>0</v>
          </cell>
          <cell r="J11496">
            <v>0</v>
          </cell>
          <cell r="K11496">
            <v>0</v>
          </cell>
          <cell r="L11496">
            <v>0</v>
          </cell>
          <cell r="M11496">
            <v>0</v>
          </cell>
          <cell r="N11496">
            <v>0</v>
          </cell>
          <cell r="O11496" t="str">
            <v>+++</v>
          </cell>
        </row>
        <row r="11497">
          <cell r="A11497" t="str">
            <v>670.40.75.075-6500.04</v>
          </cell>
          <cell r="B11497" t="str">
            <v>670</v>
          </cell>
          <cell r="C11497" t="str">
            <v>40</v>
          </cell>
          <cell r="D11497" t="str">
            <v>75</v>
          </cell>
          <cell r="E11497" t="str">
            <v>075</v>
          </cell>
          <cell r="F11497" t="str">
            <v>6500.04</v>
          </cell>
          <cell r="G11497" t="str">
            <v>Claims &amp; Insurance Insurance Premiums</v>
          </cell>
          <cell r="H11497">
            <v>0</v>
          </cell>
          <cell r="I11497">
            <v>0</v>
          </cell>
          <cell r="J11497">
            <v>0</v>
          </cell>
          <cell r="K11497">
            <v>0</v>
          </cell>
          <cell r="L11497">
            <v>0</v>
          </cell>
          <cell r="M11497">
            <v>0</v>
          </cell>
          <cell r="N11497">
            <v>0</v>
          </cell>
          <cell r="O11497" t="str">
            <v>+++</v>
          </cell>
        </row>
        <row r="11498">
          <cell r="A11498" t="str">
            <v>670.40.75.075-6600.01</v>
          </cell>
          <cell r="B11498" t="str">
            <v>670</v>
          </cell>
          <cell r="C11498" t="str">
            <v>40</v>
          </cell>
          <cell r="D11498" t="str">
            <v>75</v>
          </cell>
          <cell r="E11498" t="str">
            <v>075</v>
          </cell>
          <cell r="F11498" t="str">
            <v>6600.01</v>
          </cell>
          <cell r="G11498" t="str">
            <v>Administrative Expenses Meetings</v>
          </cell>
          <cell r="H11498">
            <v>0</v>
          </cell>
          <cell r="I11498">
            <v>0</v>
          </cell>
          <cell r="J11498">
            <v>0</v>
          </cell>
          <cell r="K11498">
            <v>0</v>
          </cell>
          <cell r="L11498">
            <v>0</v>
          </cell>
          <cell r="M11498">
            <v>0</v>
          </cell>
          <cell r="N11498">
            <v>0</v>
          </cell>
          <cell r="O11498" t="str">
            <v>+++</v>
          </cell>
        </row>
        <row r="11499">
          <cell r="A11499" t="str">
            <v>670.40.75.075-6600.03</v>
          </cell>
          <cell r="B11499" t="str">
            <v>670</v>
          </cell>
          <cell r="C11499" t="str">
            <v>40</v>
          </cell>
          <cell r="D11499" t="str">
            <v>75</v>
          </cell>
          <cell r="E11499" t="str">
            <v>075</v>
          </cell>
          <cell r="F11499" t="str">
            <v>6600.03</v>
          </cell>
          <cell r="G11499" t="str">
            <v>Administrative Expenses Mileage Reimbursement</v>
          </cell>
          <cell r="H11499">
            <v>0</v>
          </cell>
          <cell r="I11499">
            <v>0</v>
          </cell>
          <cell r="J11499">
            <v>0</v>
          </cell>
          <cell r="K11499">
            <v>0</v>
          </cell>
          <cell r="L11499">
            <v>0</v>
          </cell>
          <cell r="M11499">
            <v>0</v>
          </cell>
          <cell r="N11499">
            <v>0</v>
          </cell>
          <cell r="O11499" t="str">
            <v>+++</v>
          </cell>
        </row>
        <row r="11500">
          <cell r="A11500" t="str">
            <v>670.40.75.075-6600.04</v>
          </cell>
          <cell r="B11500" t="str">
            <v>670</v>
          </cell>
          <cell r="C11500" t="str">
            <v>40</v>
          </cell>
          <cell r="D11500" t="str">
            <v>75</v>
          </cell>
          <cell r="E11500" t="str">
            <v>075</v>
          </cell>
          <cell r="F11500" t="str">
            <v>6600.04</v>
          </cell>
          <cell r="G11500" t="str">
            <v>Administrative Expenses Training/Conferences</v>
          </cell>
          <cell r="H11500">
            <v>0</v>
          </cell>
          <cell r="I11500">
            <v>0</v>
          </cell>
          <cell r="J11500">
            <v>0</v>
          </cell>
          <cell r="K11500">
            <v>0</v>
          </cell>
          <cell r="L11500">
            <v>0</v>
          </cell>
          <cell r="M11500">
            <v>0</v>
          </cell>
          <cell r="N11500">
            <v>0</v>
          </cell>
          <cell r="O11500" t="str">
            <v>+++</v>
          </cell>
        </row>
        <row r="11501">
          <cell r="A11501" t="str">
            <v>670.40.75.075-6600.05</v>
          </cell>
          <cell r="B11501" t="str">
            <v>670</v>
          </cell>
          <cell r="C11501" t="str">
            <v>40</v>
          </cell>
          <cell r="D11501" t="str">
            <v>75</v>
          </cell>
          <cell r="E11501" t="str">
            <v>075</v>
          </cell>
          <cell r="F11501" t="str">
            <v>6600.05</v>
          </cell>
          <cell r="G11501" t="str">
            <v>Administrative Expenses Public/Legal Advertisement</v>
          </cell>
          <cell r="H11501">
            <v>0</v>
          </cell>
          <cell r="I11501">
            <v>0</v>
          </cell>
          <cell r="J11501">
            <v>0</v>
          </cell>
          <cell r="K11501">
            <v>0</v>
          </cell>
          <cell r="L11501">
            <v>0</v>
          </cell>
          <cell r="M11501">
            <v>0</v>
          </cell>
          <cell r="N11501">
            <v>0</v>
          </cell>
          <cell r="O11501" t="str">
            <v>+++</v>
          </cell>
        </row>
        <row r="11502">
          <cell r="A11502" t="str">
            <v>670.40.75.075-6600.06</v>
          </cell>
          <cell r="B11502" t="str">
            <v>670</v>
          </cell>
          <cell r="C11502" t="str">
            <v>40</v>
          </cell>
          <cell r="D11502" t="str">
            <v>75</v>
          </cell>
          <cell r="E11502" t="str">
            <v>075</v>
          </cell>
          <cell r="F11502" t="str">
            <v>6600.06</v>
          </cell>
          <cell r="G11502" t="str">
            <v>Administrative Expenses Property/Building Rental</v>
          </cell>
          <cell r="H11502">
            <v>0</v>
          </cell>
          <cell r="I11502">
            <v>0</v>
          </cell>
          <cell r="J11502">
            <v>0</v>
          </cell>
          <cell r="K11502">
            <v>0</v>
          </cell>
          <cell r="L11502">
            <v>0</v>
          </cell>
          <cell r="M11502">
            <v>0</v>
          </cell>
          <cell r="N11502">
            <v>0</v>
          </cell>
          <cell r="O11502" t="str">
            <v>+++</v>
          </cell>
        </row>
        <row r="11503">
          <cell r="A11503" t="str">
            <v>670.40.75.075-6600.07</v>
          </cell>
          <cell r="B11503" t="str">
            <v>670</v>
          </cell>
          <cell r="C11503" t="str">
            <v>40</v>
          </cell>
          <cell r="D11503" t="str">
            <v>75</v>
          </cell>
          <cell r="E11503" t="str">
            <v>075</v>
          </cell>
          <cell r="F11503" t="str">
            <v>6600.07</v>
          </cell>
          <cell r="G11503" t="str">
            <v>Administrative Expenses Employee Recruitment</v>
          </cell>
          <cell r="H11503">
            <v>0</v>
          </cell>
          <cell r="I11503">
            <v>0</v>
          </cell>
          <cell r="J11503">
            <v>0</v>
          </cell>
          <cell r="K11503">
            <v>0</v>
          </cell>
          <cell r="L11503">
            <v>0</v>
          </cell>
          <cell r="M11503">
            <v>0</v>
          </cell>
          <cell r="N11503">
            <v>0</v>
          </cell>
          <cell r="O11503" t="str">
            <v>+++</v>
          </cell>
        </row>
        <row r="11504">
          <cell r="A11504" t="str">
            <v>670.40.75.075-6600.16</v>
          </cell>
          <cell r="B11504" t="str">
            <v>670</v>
          </cell>
          <cell r="C11504" t="str">
            <v>40</v>
          </cell>
          <cell r="D11504" t="str">
            <v>75</v>
          </cell>
          <cell r="E11504" t="str">
            <v>075</v>
          </cell>
          <cell r="F11504" t="str">
            <v>6600.16</v>
          </cell>
          <cell r="G11504" t="str">
            <v>Administrative Expenses Property Tax Assessments</v>
          </cell>
          <cell r="H11504">
            <v>0</v>
          </cell>
          <cell r="I11504">
            <v>0</v>
          </cell>
          <cell r="J11504">
            <v>0</v>
          </cell>
          <cell r="K11504">
            <v>0</v>
          </cell>
          <cell r="L11504">
            <v>0</v>
          </cell>
          <cell r="M11504">
            <v>0</v>
          </cell>
          <cell r="N11504">
            <v>0</v>
          </cell>
          <cell r="O11504" t="str">
            <v>+++</v>
          </cell>
        </row>
        <row r="11505">
          <cell r="A11505" t="str">
            <v>670.40.75.075-6600.23</v>
          </cell>
          <cell r="B11505" t="str">
            <v>670</v>
          </cell>
          <cell r="C11505" t="str">
            <v>40</v>
          </cell>
          <cell r="D11505" t="str">
            <v>75</v>
          </cell>
          <cell r="E11505" t="str">
            <v>075</v>
          </cell>
          <cell r="F11505" t="str">
            <v>6600.23</v>
          </cell>
          <cell r="G11505" t="str">
            <v>Administrative Expenses Public Education</v>
          </cell>
          <cell r="H11505">
            <v>0</v>
          </cell>
          <cell r="I11505">
            <v>0</v>
          </cell>
          <cell r="J11505">
            <v>0</v>
          </cell>
          <cell r="K11505">
            <v>0</v>
          </cell>
          <cell r="L11505">
            <v>0</v>
          </cell>
          <cell r="M11505">
            <v>0</v>
          </cell>
          <cell r="N11505">
            <v>0</v>
          </cell>
          <cell r="O11505" t="str">
            <v>+++</v>
          </cell>
        </row>
        <row r="11506">
          <cell r="A11506" t="str">
            <v>670.40.75.075-6600.25</v>
          </cell>
          <cell r="B11506" t="str">
            <v>670</v>
          </cell>
          <cell r="C11506" t="str">
            <v>40</v>
          </cell>
          <cell r="D11506" t="str">
            <v>75</v>
          </cell>
          <cell r="E11506" t="str">
            <v>075</v>
          </cell>
          <cell r="F11506" t="str">
            <v>6600.25</v>
          </cell>
          <cell r="G11506" t="str">
            <v>Administrative Expenses Support Services-Indirect Labor</v>
          </cell>
          <cell r="H11506">
            <v>0</v>
          </cell>
          <cell r="I11506">
            <v>0</v>
          </cell>
          <cell r="J11506">
            <v>0</v>
          </cell>
          <cell r="K11506">
            <v>0</v>
          </cell>
          <cell r="L11506">
            <v>0</v>
          </cell>
          <cell r="M11506">
            <v>0</v>
          </cell>
          <cell r="N11506">
            <v>0</v>
          </cell>
          <cell r="O11506" t="str">
            <v>+++</v>
          </cell>
        </row>
        <row r="11507">
          <cell r="A11507" t="str">
            <v>670.40.75.075-6600.26</v>
          </cell>
          <cell r="B11507" t="str">
            <v>670</v>
          </cell>
          <cell r="C11507" t="str">
            <v>40</v>
          </cell>
          <cell r="D11507" t="str">
            <v>75</v>
          </cell>
          <cell r="E11507" t="str">
            <v>075</v>
          </cell>
          <cell r="F11507" t="str">
            <v>6600.26</v>
          </cell>
          <cell r="G11507" t="str">
            <v>Administrative Expenses Support Services-IT</v>
          </cell>
          <cell r="H11507">
            <v>0</v>
          </cell>
          <cell r="I11507">
            <v>0</v>
          </cell>
          <cell r="J11507">
            <v>0</v>
          </cell>
          <cell r="K11507">
            <v>0</v>
          </cell>
          <cell r="L11507">
            <v>0</v>
          </cell>
          <cell r="M11507">
            <v>0</v>
          </cell>
          <cell r="N11507">
            <v>0</v>
          </cell>
          <cell r="O11507" t="str">
            <v>+++</v>
          </cell>
        </row>
        <row r="11508">
          <cell r="A11508" t="str">
            <v>670.40.75.075-6600.32</v>
          </cell>
          <cell r="B11508" t="str">
            <v>670</v>
          </cell>
          <cell r="C11508" t="str">
            <v>40</v>
          </cell>
          <cell r="D11508" t="str">
            <v>75</v>
          </cell>
          <cell r="E11508" t="str">
            <v>075</v>
          </cell>
          <cell r="F11508" t="str">
            <v>6600.32</v>
          </cell>
          <cell r="G11508" t="str">
            <v>Administrative Expenses Vehicle Fund Contribution</v>
          </cell>
          <cell r="H11508">
            <v>0</v>
          </cell>
          <cell r="I11508">
            <v>0</v>
          </cell>
          <cell r="J11508">
            <v>0</v>
          </cell>
          <cell r="K11508">
            <v>0</v>
          </cell>
          <cell r="L11508">
            <v>0</v>
          </cell>
          <cell r="M11508">
            <v>0</v>
          </cell>
          <cell r="N11508">
            <v>0</v>
          </cell>
          <cell r="O11508" t="str">
            <v>+++</v>
          </cell>
        </row>
        <row r="11509">
          <cell r="A11509" t="str">
            <v>670.40.75.075-6600.36</v>
          </cell>
          <cell r="B11509" t="str">
            <v>670</v>
          </cell>
          <cell r="C11509" t="str">
            <v>40</v>
          </cell>
          <cell r="D11509" t="str">
            <v>75</v>
          </cell>
          <cell r="E11509" t="str">
            <v>075</v>
          </cell>
          <cell r="F11509" t="str">
            <v>6600.36</v>
          </cell>
          <cell r="G11509" t="str">
            <v>Administrative Expenses IT Fund Contribution</v>
          </cell>
          <cell r="H11509">
            <v>0</v>
          </cell>
          <cell r="I11509">
            <v>0</v>
          </cell>
          <cell r="J11509">
            <v>0</v>
          </cell>
          <cell r="K11509">
            <v>0</v>
          </cell>
          <cell r="L11509">
            <v>0</v>
          </cell>
          <cell r="M11509">
            <v>0</v>
          </cell>
          <cell r="N11509">
            <v>0</v>
          </cell>
          <cell r="O11509" t="str">
            <v>+++</v>
          </cell>
        </row>
        <row r="11510">
          <cell r="A11510" t="str">
            <v>670.40.75.075-6600.41</v>
          </cell>
          <cell r="B11510" t="str">
            <v>670</v>
          </cell>
          <cell r="C11510" t="str">
            <v>40</v>
          </cell>
          <cell r="D11510" t="str">
            <v>75</v>
          </cell>
          <cell r="E11510" t="str">
            <v>075</v>
          </cell>
          <cell r="F11510" t="str">
            <v>6600.41</v>
          </cell>
          <cell r="G11510" t="str">
            <v>Administrative Expenses Community Clean-up</v>
          </cell>
          <cell r="H11510">
            <v>0</v>
          </cell>
          <cell r="I11510">
            <v>0</v>
          </cell>
          <cell r="J11510">
            <v>0</v>
          </cell>
          <cell r="K11510">
            <v>0</v>
          </cell>
          <cell r="L11510">
            <v>0</v>
          </cell>
          <cell r="M11510">
            <v>0</v>
          </cell>
          <cell r="N11510">
            <v>0</v>
          </cell>
          <cell r="O11510" t="str">
            <v>+++</v>
          </cell>
        </row>
        <row r="11511">
          <cell r="A11511" t="str">
            <v>670.40.75.075-7000.02</v>
          </cell>
          <cell r="B11511" t="str">
            <v>670</v>
          </cell>
          <cell r="C11511" t="str">
            <v>40</v>
          </cell>
          <cell r="D11511" t="str">
            <v>75</v>
          </cell>
          <cell r="E11511" t="str">
            <v>075</v>
          </cell>
          <cell r="F11511" t="str">
            <v>7000.02</v>
          </cell>
          <cell r="G11511" t="str">
            <v>Capital Outlay Vehicles-Major</v>
          </cell>
          <cell r="H11511">
            <v>0</v>
          </cell>
          <cell r="I11511">
            <v>0</v>
          </cell>
          <cell r="J11511">
            <v>0</v>
          </cell>
          <cell r="K11511">
            <v>0</v>
          </cell>
          <cell r="L11511">
            <v>0</v>
          </cell>
          <cell r="M11511">
            <v>0</v>
          </cell>
          <cell r="N11511">
            <v>0</v>
          </cell>
          <cell r="O11511" t="str">
            <v>+++</v>
          </cell>
        </row>
        <row r="11512">
          <cell r="A11512" t="str">
            <v>670.40.75.075-7000.03</v>
          </cell>
          <cell r="B11512" t="str">
            <v>670</v>
          </cell>
          <cell r="C11512" t="str">
            <v>40</v>
          </cell>
          <cell r="D11512" t="str">
            <v>75</v>
          </cell>
          <cell r="E11512" t="str">
            <v>075</v>
          </cell>
          <cell r="F11512" t="str">
            <v>7000.03</v>
          </cell>
          <cell r="G11512" t="str">
            <v>Capital Outlay Operations Equip-Minor</v>
          </cell>
          <cell r="H11512">
            <v>0</v>
          </cell>
          <cell r="I11512">
            <v>0</v>
          </cell>
          <cell r="J11512">
            <v>0</v>
          </cell>
          <cell r="K11512">
            <v>0</v>
          </cell>
          <cell r="L11512">
            <v>0</v>
          </cell>
          <cell r="M11512">
            <v>0</v>
          </cell>
          <cell r="N11512">
            <v>0</v>
          </cell>
          <cell r="O11512" t="str">
            <v>+++</v>
          </cell>
        </row>
        <row r="11513">
          <cell r="A11513" t="str">
            <v>670.40.75.075-7000.99</v>
          </cell>
          <cell r="B11513" t="str">
            <v>670</v>
          </cell>
          <cell r="C11513" t="str">
            <v>40</v>
          </cell>
          <cell r="D11513" t="str">
            <v>75</v>
          </cell>
          <cell r="E11513" t="str">
            <v>075</v>
          </cell>
          <cell r="F11513" t="str">
            <v>7000.99</v>
          </cell>
          <cell r="G11513" t="str">
            <v>Capital Outlay General</v>
          </cell>
          <cell r="H11513">
            <v>0</v>
          </cell>
          <cell r="I11513">
            <v>0</v>
          </cell>
          <cell r="J11513">
            <v>0</v>
          </cell>
          <cell r="K11513">
            <v>0</v>
          </cell>
          <cell r="L11513">
            <v>0</v>
          </cell>
          <cell r="M11513">
            <v>0</v>
          </cell>
          <cell r="N11513">
            <v>0</v>
          </cell>
          <cell r="O11513" t="str">
            <v>+++</v>
          </cell>
        </row>
        <row r="11514">
          <cell r="A11514" t="str">
            <v>670.40.75.610-6280.25</v>
          </cell>
          <cell r="B11514" t="str">
            <v>670</v>
          </cell>
          <cell r="C11514" t="str">
            <v>40</v>
          </cell>
          <cell r="D11514" t="str">
            <v>75</v>
          </cell>
          <cell r="E11514" t="str">
            <v>610</v>
          </cell>
          <cell r="F11514" t="str">
            <v>6280.25</v>
          </cell>
          <cell r="G11514" t="str">
            <v>Supplies-Public Works Collection Containers</v>
          </cell>
          <cell r="H11514">
            <v>0</v>
          </cell>
          <cell r="I11514">
            <v>0</v>
          </cell>
          <cell r="J11514">
            <v>0</v>
          </cell>
          <cell r="K11514">
            <v>0</v>
          </cell>
          <cell r="L11514">
            <v>0</v>
          </cell>
          <cell r="M11514">
            <v>0</v>
          </cell>
          <cell r="N11514">
            <v>0</v>
          </cell>
          <cell r="O11514" t="str">
            <v>+++</v>
          </cell>
        </row>
        <row r="11515">
          <cell r="A11515" t="str">
            <v>670.40.75.620-6280.26</v>
          </cell>
          <cell r="B11515" t="str">
            <v>670</v>
          </cell>
          <cell r="C11515" t="str">
            <v>40</v>
          </cell>
          <cell r="D11515" t="str">
            <v>75</v>
          </cell>
          <cell r="E11515" t="str">
            <v>620</v>
          </cell>
          <cell r="F11515" t="str">
            <v>6280.26</v>
          </cell>
          <cell r="G11515" t="str">
            <v>Supplies-Public Works 3 Cart System Containers</v>
          </cell>
          <cell r="H11515">
            <v>0</v>
          </cell>
          <cell r="I11515">
            <v>0</v>
          </cell>
          <cell r="J11515">
            <v>0</v>
          </cell>
          <cell r="K11515">
            <v>0</v>
          </cell>
          <cell r="L11515">
            <v>0</v>
          </cell>
          <cell r="M11515">
            <v>0</v>
          </cell>
          <cell r="N11515">
            <v>0</v>
          </cell>
          <cell r="O11515" t="str">
            <v>+++</v>
          </cell>
        </row>
        <row r="11516">
          <cell r="A11516" t="str">
            <v>680 - Water M-5100.98</v>
          </cell>
          <cell r="B11516" t="str">
            <v>680</v>
          </cell>
          <cell r="C11516" t="str">
            <v xml:space="preserve">- </v>
          </cell>
          <cell r="D11516" t="str">
            <v>at</v>
          </cell>
          <cell r="E11516" t="str">
            <v>r M</v>
          </cell>
          <cell r="F11516" t="str">
            <v>5100.98</v>
          </cell>
          <cell r="G11516" t="str">
            <v>Benefits GASB 75 Expense</v>
          </cell>
          <cell r="H11516">
            <v>0</v>
          </cell>
          <cell r="I11516">
            <v>0</v>
          </cell>
          <cell r="J11516">
            <v>0</v>
          </cell>
          <cell r="K11516">
            <v>0</v>
          </cell>
          <cell r="L11516">
            <v>0</v>
          </cell>
          <cell r="M11516">
            <v>0</v>
          </cell>
          <cell r="N11516">
            <v>0</v>
          </cell>
          <cell r="O11516" t="str">
            <v>+++</v>
          </cell>
        </row>
        <row r="11517">
          <cell r="A11517" t="str">
            <v>680.00.00.900-6700.01</v>
          </cell>
          <cell r="B11517" t="str">
            <v>680</v>
          </cell>
          <cell r="C11517" t="str">
            <v>00</v>
          </cell>
          <cell r="D11517" t="str">
            <v>00</v>
          </cell>
          <cell r="E11517" t="str">
            <v>900</v>
          </cell>
          <cell r="F11517" t="str">
            <v>6700.01</v>
          </cell>
          <cell r="G11517" t="str">
            <v>Depreciation Buildings</v>
          </cell>
          <cell r="H11517">
            <v>0</v>
          </cell>
          <cell r="I11517">
            <v>0</v>
          </cell>
          <cell r="J11517">
            <v>0</v>
          </cell>
          <cell r="K11517">
            <v>0</v>
          </cell>
          <cell r="L11517">
            <v>0</v>
          </cell>
          <cell r="M11517">
            <v>0</v>
          </cell>
          <cell r="N11517">
            <v>0</v>
          </cell>
          <cell r="O11517" t="str">
            <v>+++</v>
          </cell>
        </row>
        <row r="11518">
          <cell r="A11518" t="str">
            <v>680.00.00.900-6700.02</v>
          </cell>
          <cell r="B11518" t="str">
            <v>680</v>
          </cell>
          <cell r="C11518" t="str">
            <v>00</v>
          </cell>
          <cell r="D11518" t="str">
            <v>00</v>
          </cell>
          <cell r="E11518" t="str">
            <v>900</v>
          </cell>
          <cell r="F11518" t="str">
            <v>6700.02</v>
          </cell>
          <cell r="G11518" t="str">
            <v>Depreciation Building Improvements</v>
          </cell>
          <cell r="H11518">
            <v>0</v>
          </cell>
          <cell r="I11518">
            <v>0</v>
          </cell>
          <cell r="J11518">
            <v>0</v>
          </cell>
          <cell r="K11518">
            <v>0</v>
          </cell>
          <cell r="L11518">
            <v>0</v>
          </cell>
          <cell r="M11518">
            <v>0</v>
          </cell>
          <cell r="N11518">
            <v>0</v>
          </cell>
          <cell r="O11518" t="str">
            <v>+++</v>
          </cell>
        </row>
        <row r="11519">
          <cell r="A11519" t="str">
            <v>680.00.00.900-6700.03</v>
          </cell>
          <cell r="B11519" t="str">
            <v>680</v>
          </cell>
          <cell r="C11519" t="str">
            <v>00</v>
          </cell>
          <cell r="D11519" t="str">
            <v>00</v>
          </cell>
          <cell r="E11519" t="str">
            <v>900</v>
          </cell>
          <cell r="F11519" t="str">
            <v>6700.03</v>
          </cell>
          <cell r="G11519" t="str">
            <v>Depreciation Computer Hardware</v>
          </cell>
          <cell r="H11519">
            <v>0</v>
          </cell>
          <cell r="I11519">
            <v>0</v>
          </cell>
          <cell r="J11519">
            <v>0</v>
          </cell>
          <cell r="K11519">
            <v>0</v>
          </cell>
          <cell r="L11519">
            <v>0</v>
          </cell>
          <cell r="M11519">
            <v>0</v>
          </cell>
          <cell r="N11519">
            <v>0</v>
          </cell>
          <cell r="O11519" t="str">
            <v>+++</v>
          </cell>
        </row>
        <row r="11520">
          <cell r="A11520" t="str">
            <v>680.00.00.900-6700.04</v>
          </cell>
          <cell r="B11520" t="str">
            <v>680</v>
          </cell>
          <cell r="C11520" t="str">
            <v>00</v>
          </cell>
          <cell r="D11520" t="str">
            <v>00</v>
          </cell>
          <cell r="E11520" t="str">
            <v>900</v>
          </cell>
          <cell r="F11520" t="str">
            <v>6700.04</v>
          </cell>
          <cell r="G11520" t="str">
            <v>Depreciation Software</v>
          </cell>
          <cell r="H11520">
            <v>0</v>
          </cell>
          <cell r="I11520">
            <v>0</v>
          </cell>
          <cell r="J11520">
            <v>0</v>
          </cell>
          <cell r="K11520">
            <v>0</v>
          </cell>
          <cell r="L11520">
            <v>0</v>
          </cell>
          <cell r="M11520">
            <v>0</v>
          </cell>
          <cell r="N11520">
            <v>0</v>
          </cell>
          <cell r="O11520" t="str">
            <v>+++</v>
          </cell>
        </row>
        <row r="11521">
          <cell r="A11521" t="str">
            <v>680.00.00.900-6700.05</v>
          </cell>
          <cell r="B11521" t="str">
            <v>680</v>
          </cell>
          <cell r="C11521" t="str">
            <v>00</v>
          </cell>
          <cell r="D11521" t="str">
            <v>00</v>
          </cell>
          <cell r="E11521" t="str">
            <v>900</v>
          </cell>
          <cell r="F11521" t="str">
            <v>6700.05</v>
          </cell>
          <cell r="G11521" t="str">
            <v>Depreciation Machinery &amp; Equipment</v>
          </cell>
          <cell r="H11521">
            <v>0</v>
          </cell>
          <cell r="I11521">
            <v>0</v>
          </cell>
          <cell r="J11521">
            <v>0</v>
          </cell>
          <cell r="K11521">
            <v>0</v>
          </cell>
          <cell r="L11521">
            <v>0</v>
          </cell>
          <cell r="M11521">
            <v>0</v>
          </cell>
          <cell r="N11521">
            <v>0</v>
          </cell>
          <cell r="O11521" t="str">
            <v>+++</v>
          </cell>
        </row>
        <row r="11522">
          <cell r="A11522" t="str">
            <v>680.00.00.900-6700.06</v>
          </cell>
          <cell r="B11522" t="str">
            <v>680</v>
          </cell>
          <cell r="C11522" t="str">
            <v>00</v>
          </cell>
          <cell r="D11522" t="str">
            <v>00</v>
          </cell>
          <cell r="E11522" t="str">
            <v>900</v>
          </cell>
          <cell r="F11522" t="str">
            <v>6700.06</v>
          </cell>
          <cell r="G11522" t="str">
            <v>Depreciation Vehicles</v>
          </cell>
          <cell r="H11522">
            <v>0</v>
          </cell>
          <cell r="I11522">
            <v>0</v>
          </cell>
          <cell r="J11522">
            <v>0</v>
          </cell>
          <cell r="K11522">
            <v>0</v>
          </cell>
          <cell r="L11522">
            <v>0</v>
          </cell>
          <cell r="M11522">
            <v>0</v>
          </cell>
          <cell r="N11522">
            <v>0</v>
          </cell>
          <cell r="O11522" t="str">
            <v>+++</v>
          </cell>
        </row>
        <row r="11523">
          <cell r="A11523" t="str">
            <v>680.00.00.900-6700.08</v>
          </cell>
          <cell r="B11523" t="str">
            <v>680</v>
          </cell>
          <cell r="C11523" t="str">
            <v>00</v>
          </cell>
          <cell r="D11523" t="str">
            <v>00</v>
          </cell>
          <cell r="E11523" t="str">
            <v>900</v>
          </cell>
          <cell r="F11523" t="str">
            <v>6700.08</v>
          </cell>
          <cell r="G11523" t="str">
            <v>Depreciation Streets</v>
          </cell>
          <cell r="H11523">
            <v>0</v>
          </cell>
          <cell r="I11523">
            <v>0</v>
          </cell>
          <cell r="J11523">
            <v>0</v>
          </cell>
          <cell r="K11523">
            <v>0</v>
          </cell>
          <cell r="L11523">
            <v>0</v>
          </cell>
          <cell r="M11523">
            <v>0</v>
          </cell>
          <cell r="N11523">
            <v>0</v>
          </cell>
          <cell r="O11523" t="str">
            <v>+++</v>
          </cell>
        </row>
        <row r="11524">
          <cell r="A11524" t="str">
            <v>680.00.00.900-6700.11</v>
          </cell>
          <cell r="B11524" t="str">
            <v>680</v>
          </cell>
          <cell r="C11524" t="str">
            <v>00</v>
          </cell>
          <cell r="D11524" t="str">
            <v>00</v>
          </cell>
          <cell r="E11524" t="str">
            <v>900</v>
          </cell>
          <cell r="F11524" t="str">
            <v>6700.11</v>
          </cell>
          <cell r="G11524" t="str">
            <v>Depreciation Storm Drain</v>
          </cell>
          <cell r="H11524">
            <v>0</v>
          </cell>
          <cell r="I11524">
            <v>0</v>
          </cell>
          <cell r="J11524">
            <v>0</v>
          </cell>
          <cell r="K11524">
            <v>0</v>
          </cell>
          <cell r="L11524">
            <v>0</v>
          </cell>
          <cell r="M11524">
            <v>0</v>
          </cell>
          <cell r="N11524">
            <v>0</v>
          </cell>
          <cell r="O11524" t="str">
            <v>+++</v>
          </cell>
        </row>
        <row r="11525">
          <cell r="A11525" t="str">
            <v>680.00.00.900-6700.12</v>
          </cell>
          <cell r="B11525" t="str">
            <v>680</v>
          </cell>
          <cell r="C11525" t="str">
            <v>00</v>
          </cell>
          <cell r="D11525" t="str">
            <v>00</v>
          </cell>
          <cell r="E11525" t="str">
            <v>900</v>
          </cell>
          <cell r="F11525" t="str">
            <v>6700.12</v>
          </cell>
          <cell r="G11525" t="str">
            <v>Depreciation Water Rights</v>
          </cell>
          <cell r="H11525">
            <v>0</v>
          </cell>
          <cell r="I11525">
            <v>0</v>
          </cell>
          <cell r="J11525">
            <v>0</v>
          </cell>
          <cell r="K11525">
            <v>0</v>
          </cell>
          <cell r="L11525">
            <v>0</v>
          </cell>
          <cell r="M11525">
            <v>0</v>
          </cell>
          <cell r="N11525">
            <v>0</v>
          </cell>
          <cell r="O11525" t="str">
            <v>+++</v>
          </cell>
        </row>
        <row r="11526">
          <cell r="A11526" t="str">
            <v>680.00.00.900-6700.13</v>
          </cell>
          <cell r="B11526" t="str">
            <v>680</v>
          </cell>
          <cell r="C11526" t="str">
            <v>00</v>
          </cell>
          <cell r="D11526" t="str">
            <v>00</v>
          </cell>
          <cell r="E11526" t="str">
            <v>900</v>
          </cell>
          <cell r="F11526" t="str">
            <v>6700.13</v>
          </cell>
          <cell r="G11526" t="str">
            <v>Depreciation Water Wells &amp; Lines</v>
          </cell>
          <cell r="H11526">
            <v>0</v>
          </cell>
          <cell r="I11526">
            <v>0</v>
          </cell>
          <cell r="J11526">
            <v>0</v>
          </cell>
          <cell r="K11526">
            <v>0</v>
          </cell>
          <cell r="L11526">
            <v>0</v>
          </cell>
          <cell r="M11526">
            <v>0</v>
          </cell>
          <cell r="N11526">
            <v>0</v>
          </cell>
          <cell r="O11526" t="str">
            <v>+++</v>
          </cell>
        </row>
        <row r="11527">
          <cell r="A11527" t="str">
            <v>680.00.00.900-7000.01</v>
          </cell>
          <cell r="B11527" t="str">
            <v>680</v>
          </cell>
          <cell r="C11527" t="str">
            <v>00</v>
          </cell>
          <cell r="D11527" t="str">
            <v>00</v>
          </cell>
          <cell r="E11527" t="str">
            <v>900</v>
          </cell>
          <cell r="F11527" t="str">
            <v>7000.01</v>
          </cell>
          <cell r="G11527" t="str">
            <v>Capital Outlay Vehicles-Minor</v>
          </cell>
          <cell r="H11527">
            <v>0</v>
          </cell>
          <cell r="I11527">
            <v>0</v>
          </cell>
          <cell r="J11527">
            <v>0</v>
          </cell>
          <cell r="K11527">
            <v>0</v>
          </cell>
          <cell r="L11527">
            <v>0</v>
          </cell>
          <cell r="M11527">
            <v>0</v>
          </cell>
          <cell r="N11527">
            <v>0</v>
          </cell>
          <cell r="O11527" t="str">
            <v>+++</v>
          </cell>
        </row>
        <row r="11528">
          <cell r="A11528" t="str">
            <v>680.00.00.900-7000.02</v>
          </cell>
          <cell r="B11528" t="str">
            <v>680</v>
          </cell>
          <cell r="C11528" t="str">
            <v>00</v>
          </cell>
          <cell r="D11528" t="str">
            <v>00</v>
          </cell>
          <cell r="E11528" t="str">
            <v>900</v>
          </cell>
          <cell r="F11528" t="str">
            <v>7000.02</v>
          </cell>
          <cell r="G11528" t="str">
            <v>Capital Outlay Vehicles-Major</v>
          </cell>
          <cell r="H11528">
            <v>0</v>
          </cell>
          <cell r="I11528">
            <v>0</v>
          </cell>
          <cell r="J11528">
            <v>0</v>
          </cell>
          <cell r="K11528">
            <v>0</v>
          </cell>
          <cell r="L11528">
            <v>0</v>
          </cell>
          <cell r="M11528">
            <v>0</v>
          </cell>
          <cell r="N11528">
            <v>0</v>
          </cell>
          <cell r="O11528" t="str">
            <v>+++</v>
          </cell>
        </row>
        <row r="11529">
          <cell r="A11529" t="str">
            <v>680.00.00.900-7000.03</v>
          </cell>
          <cell r="B11529" t="str">
            <v>680</v>
          </cell>
          <cell r="C11529" t="str">
            <v>00</v>
          </cell>
          <cell r="D11529" t="str">
            <v>00</v>
          </cell>
          <cell r="E11529" t="str">
            <v>900</v>
          </cell>
          <cell r="F11529" t="str">
            <v>7000.03</v>
          </cell>
          <cell r="G11529" t="str">
            <v>Capital Outlay Operations Equip-Minor</v>
          </cell>
          <cell r="H11529">
            <v>300000</v>
          </cell>
          <cell r="I11529">
            <v>0</v>
          </cell>
          <cell r="J11529">
            <v>300000</v>
          </cell>
          <cell r="K11529">
            <v>0</v>
          </cell>
          <cell r="L11529">
            <v>0</v>
          </cell>
          <cell r="M11529">
            <v>0</v>
          </cell>
          <cell r="N11529">
            <v>300000</v>
          </cell>
          <cell r="O11529">
            <v>0</v>
          </cell>
        </row>
        <row r="11530">
          <cell r="A11530" t="str">
            <v>680.00.00.900-7000.04</v>
          </cell>
          <cell r="B11530" t="str">
            <v>680</v>
          </cell>
          <cell r="C11530" t="str">
            <v>00</v>
          </cell>
          <cell r="D11530" t="str">
            <v>00</v>
          </cell>
          <cell r="E11530" t="str">
            <v>900</v>
          </cell>
          <cell r="F11530" t="str">
            <v>7000.04</v>
          </cell>
          <cell r="G11530" t="str">
            <v>Capital Outlay Operations Equipment-Major</v>
          </cell>
          <cell r="H11530">
            <v>30000</v>
          </cell>
          <cell r="I11530">
            <v>30000</v>
          </cell>
          <cell r="J11530">
            <v>60000</v>
          </cell>
          <cell r="K11530">
            <v>0</v>
          </cell>
          <cell r="L11530">
            <v>0</v>
          </cell>
          <cell r="M11530">
            <v>0</v>
          </cell>
          <cell r="N11530">
            <v>60000</v>
          </cell>
          <cell r="O11530">
            <v>0</v>
          </cell>
        </row>
        <row r="11531">
          <cell r="A11531" t="str">
            <v>680.00.00.900-7000.06</v>
          </cell>
          <cell r="B11531" t="str">
            <v>680</v>
          </cell>
          <cell r="C11531" t="str">
            <v>00</v>
          </cell>
          <cell r="D11531" t="str">
            <v>00</v>
          </cell>
          <cell r="E11531" t="str">
            <v>900</v>
          </cell>
          <cell r="F11531" t="str">
            <v>7000.06</v>
          </cell>
          <cell r="G11531" t="str">
            <v>Capital Outlay Operations Appartus-Major</v>
          </cell>
          <cell r="H11531">
            <v>0</v>
          </cell>
          <cell r="I11531">
            <v>0</v>
          </cell>
          <cell r="J11531">
            <v>0</v>
          </cell>
          <cell r="K11531">
            <v>0</v>
          </cell>
          <cell r="L11531">
            <v>0</v>
          </cell>
          <cell r="M11531">
            <v>0</v>
          </cell>
          <cell r="N11531">
            <v>0</v>
          </cell>
          <cell r="O11531" t="str">
            <v>+++</v>
          </cell>
        </row>
        <row r="11532">
          <cell r="A11532" t="str">
            <v>680.00.00.900-7000.07</v>
          </cell>
          <cell r="B11532" t="str">
            <v>680</v>
          </cell>
          <cell r="C11532" t="str">
            <v>00</v>
          </cell>
          <cell r="D11532" t="str">
            <v>00</v>
          </cell>
          <cell r="E11532" t="str">
            <v>900</v>
          </cell>
          <cell r="F11532" t="str">
            <v>7000.07</v>
          </cell>
          <cell r="G11532" t="str">
            <v>Capital Outlay Computer Hardware</v>
          </cell>
          <cell r="H11532">
            <v>0</v>
          </cell>
          <cell r="I11532">
            <v>0</v>
          </cell>
          <cell r="J11532">
            <v>0</v>
          </cell>
          <cell r="K11532">
            <v>0</v>
          </cell>
          <cell r="L11532">
            <v>0</v>
          </cell>
          <cell r="M11532">
            <v>0</v>
          </cell>
          <cell r="N11532">
            <v>0</v>
          </cell>
          <cell r="O11532" t="str">
            <v>+++</v>
          </cell>
        </row>
        <row r="11533">
          <cell r="A11533" t="str">
            <v>680.00.00.900-7000.08</v>
          </cell>
          <cell r="B11533" t="str">
            <v>680</v>
          </cell>
          <cell r="C11533" t="str">
            <v>00</v>
          </cell>
          <cell r="D11533" t="str">
            <v>00</v>
          </cell>
          <cell r="E11533" t="str">
            <v>900</v>
          </cell>
          <cell r="F11533" t="str">
            <v>7000.08</v>
          </cell>
          <cell r="G11533" t="str">
            <v>Capital Outlay Computer Software</v>
          </cell>
          <cell r="H11533">
            <v>0</v>
          </cell>
          <cell r="I11533">
            <v>0</v>
          </cell>
          <cell r="J11533">
            <v>0</v>
          </cell>
          <cell r="K11533">
            <v>0</v>
          </cell>
          <cell r="L11533">
            <v>0</v>
          </cell>
          <cell r="M11533">
            <v>0</v>
          </cell>
          <cell r="N11533">
            <v>0</v>
          </cell>
          <cell r="O11533" t="str">
            <v>+++</v>
          </cell>
        </row>
        <row r="11534">
          <cell r="A11534" t="str">
            <v>680.00.00.900-7000.09</v>
          </cell>
          <cell r="B11534" t="str">
            <v>680</v>
          </cell>
          <cell r="C11534" t="str">
            <v>00</v>
          </cell>
          <cell r="D11534" t="str">
            <v>00</v>
          </cell>
          <cell r="E11534" t="str">
            <v>900</v>
          </cell>
          <cell r="F11534" t="str">
            <v>7000.09</v>
          </cell>
          <cell r="G11534" t="str">
            <v>Capital Outlay Computer Conversion</v>
          </cell>
          <cell r="H11534">
            <v>0</v>
          </cell>
          <cell r="I11534">
            <v>0</v>
          </cell>
          <cell r="J11534">
            <v>0</v>
          </cell>
          <cell r="K11534">
            <v>0</v>
          </cell>
          <cell r="L11534">
            <v>0</v>
          </cell>
          <cell r="M11534">
            <v>0</v>
          </cell>
          <cell r="N11534">
            <v>0</v>
          </cell>
          <cell r="O11534" t="str">
            <v>+++</v>
          </cell>
        </row>
        <row r="11535">
          <cell r="A11535" t="str">
            <v>680.00.00.900-7000.15</v>
          </cell>
          <cell r="B11535" t="str">
            <v>680</v>
          </cell>
          <cell r="C11535" t="str">
            <v>00</v>
          </cell>
          <cell r="D11535" t="str">
            <v>00</v>
          </cell>
          <cell r="E11535" t="str">
            <v>900</v>
          </cell>
          <cell r="F11535" t="str">
            <v>7000.15</v>
          </cell>
          <cell r="G11535" t="str">
            <v>Capital Outlay Wells-Minor</v>
          </cell>
          <cell r="H11535">
            <v>0</v>
          </cell>
          <cell r="I11535">
            <v>0</v>
          </cell>
          <cell r="J11535">
            <v>0</v>
          </cell>
          <cell r="K11535">
            <v>0</v>
          </cell>
          <cell r="L11535">
            <v>0</v>
          </cell>
          <cell r="M11535">
            <v>0</v>
          </cell>
          <cell r="N11535">
            <v>0</v>
          </cell>
          <cell r="O11535" t="str">
            <v>+++</v>
          </cell>
        </row>
        <row r="11536">
          <cell r="A11536" t="str">
            <v>680.00.00.900-7000.16</v>
          </cell>
          <cell r="B11536" t="str">
            <v>680</v>
          </cell>
          <cell r="C11536" t="str">
            <v>00</v>
          </cell>
          <cell r="D11536" t="str">
            <v>00</v>
          </cell>
          <cell r="E11536" t="str">
            <v>900</v>
          </cell>
          <cell r="F11536" t="str">
            <v>7000.16</v>
          </cell>
          <cell r="G11536" t="str">
            <v>Capital Outlay Wells-Major</v>
          </cell>
          <cell r="H11536">
            <v>0</v>
          </cell>
          <cell r="I11536">
            <v>0</v>
          </cell>
          <cell r="J11536">
            <v>0</v>
          </cell>
          <cell r="K11536">
            <v>0</v>
          </cell>
          <cell r="L11536">
            <v>0</v>
          </cell>
          <cell r="M11536">
            <v>0</v>
          </cell>
          <cell r="N11536">
            <v>0</v>
          </cell>
          <cell r="O11536" t="str">
            <v>+++</v>
          </cell>
        </row>
        <row r="11537">
          <cell r="A11537" t="str">
            <v>680.00.00.900-7000.18</v>
          </cell>
          <cell r="B11537" t="str">
            <v>680</v>
          </cell>
          <cell r="C11537" t="str">
            <v>00</v>
          </cell>
          <cell r="D11537" t="str">
            <v>00</v>
          </cell>
          <cell r="E11537" t="str">
            <v>900</v>
          </cell>
          <cell r="F11537" t="str">
            <v>7000.18</v>
          </cell>
          <cell r="G11537" t="str">
            <v>Capital Outlay Pumps</v>
          </cell>
          <cell r="H11537">
            <v>0</v>
          </cell>
          <cell r="I11537">
            <v>0</v>
          </cell>
          <cell r="J11537">
            <v>0</v>
          </cell>
          <cell r="K11537">
            <v>0</v>
          </cell>
          <cell r="L11537">
            <v>0</v>
          </cell>
          <cell r="M11537">
            <v>0</v>
          </cell>
          <cell r="N11537">
            <v>0</v>
          </cell>
          <cell r="O11537" t="str">
            <v>+++</v>
          </cell>
        </row>
        <row r="11538">
          <cell r="A11538" t="str">
            <v>680.00.00.900-7000.19</v>
          </cell>
          <cell r="B11538" t="str">
            <v>680</v>
          </cell>
          <cell r="C11538" t="str">
            <v>00</v>
          </cell>
          <cell r="D11538" t="str">
            <v>00</v>
          </cell>
          <cell r="E11538" t="str">
            <v>900</v>
          </cell>
          <cell r="F11538" t="str">
            <v>7000.19</v>
          </cell>
          <cell r="G11538" t="str">
            <v>Capital Outlay Pumps</v>
          </cell>
          <cell r="H11538">
            <v>0</v>
          </cell>
          <cell r="I11538">
            <v>0</v>
          </cell>
          <cell r="J11538">
            <v>0</v>
          </cell>
          <cell r="K11538">
            <v>0</v>
          </cell>
          <cell r="L11538">
            <v>0</v>
          </cell>
          <cell r="M11538">
            <v>0</v>
          </cell>
          <cell r="N11538">
            <v>0</v>
          </cell>
          <cell r="O11538" t="str">
            <v>+++</v>
          </cell>
        </row>
        <row r="11539">
          <cell r="A11539" t="str">
            <v>680.00.00.900-7000.20</v>
          </cell>
          <cell r="B11539" t="str">
            <v>680</v>
          </cell>
          <cell r="C11539" t="str">
            <v>00</v>
          </cell>
          <cell r="D11539" t="str">
            <v>00</v>
          </cell>
          <cell r="E11539" t="str">
            <v>900</v>
          </cell>
          <cell r="F11539" t="str">
            <v>7000.20</v>
          </cell>
          <cell r="G11539" t="str">
            <v>Capital Outlay Laboratory</v>
          </cell>
          <cell r="H11539">
            <v>0</v>
          </cell>
          <cell r="I11539">
            <v>0</v>
          </cell>
          <cell r="J11539">
            <v>0</v>
          </cell>
          <cell r="K11539">
            <v>0</v>
          </cell>
          <cell r="L11539">
            <v>0</v>
          </cell>
          <cell r="M11539">
            <v>0</v>
          </cell>
          <cell r="N11539">
            <v>0</v>
          </cell>
          <cell r="O11539" t="str">
            <v>+++</v>
          </cell>
        </row>
        <row r="11540">
          <cell r="A11540" t="str">
            <v>680.00.00.900-7000.27</v>
          </cell>
          <cell r="B11540" t="str">
            <v>680</v>
          </cell>
          <cell r="C11540" t="str">
            <v>00</v>
          </cell>
          <cell r="D11540" t="str">
            <v>00</v>
          </cell>
          <cell r="E11540" t="str">
            <v>900</v>
          </cell>
          <cell r="F11540" t="str">
            <v>7000.27</v>
          </cell>
          <cell r="G11540" t="str">
            <v>Capital Outlay Information Technology</v>
          </cell>
          <cell r="H11540">
            <v>0</v>
          </cell>
          <cell r="I11540">
            <v>0</v>
          </cell>
          <cell r="J11540">
            <v>0</v>
          </cell>
          <cell r="K11540">
            <v>0</v>
          </cell>
          <cell r="L11540">
            <v>0</v>
          </cell>
          <cell r="M11540">
            <v>0</v>
          </cell>
          <cell r="N11540">
            <v>0</v>
          </cell>
          <cell r="O11540" t="str">
            <v>+++</v>
          </cell>
        </row>
        <row r="11541">
          <cell r="A11541" t="str">
            <v>680.00.00.900-7000.99</v>
          </cell>
          <cell r="B11541" t="str">
            <v>680</v>
          </cell>
          <cell r="C11541" t="str">
            <v>00</v>
          </cell>
          <cell r="D11541" t="str">
            <v>00</v>
          </cell>
          <cell r="E11541" t="str">
            <v>900</v>
          </cell>
          <cell r="F11541" t="str">
            <v>7000.99</v>
          </cell>
          <cell r="G11541" t="str">
            <v>Capital Outlay General</v>
          </cell>
          <cell r="H11541">
            <v>16570</v>
          </cell>
          <cell r="I11541">
            <v>0</v>
          </cell>
          <cell r="J11541">
            <v>16570</v>
          </cell>
          <cell r="K11541">
            <v>0</v>
          </cell>
          <cell r="L11541">
            <v>0</v>
          </cell>
          <cell r="M11541">
            <v>0</v>
          </cell>
          <cell r="N11541">
            <v>16570</v>
          </cell>
          <cell r="O11541">
            <v>0</v>
          </cell>
        </row>
        <row r="11542">
          <cell r="A11542" t="str">
            <v>680.00.00.900-8100.01</v>
          </cell>
          <cell r="B11542" t="str">
            <v>680</v>
          </cell>
          <cell r="C11542" t="str">
            <v>00</v>
          </cell>
          <cell r="D11542" t="str">
            <v>00</v>
          </cell>
          <cell r="E11542" t="str">
            <v>900</v>
          </cell>
          <cell r="F11542" t="str">
            <v>8100.01</v>
          </cell>
          <cell r="G11542" t="str">
            <v>Capital Improvements-Water Land</v>
          </cell>
          <cell r="H11542">
            <v>0</v>
          </cell>
          <cell r="I11542">
            <v>0</v>
          </cell>
          <cell r="J11542">
            <v>0</v>
          </cell>
          <cell r="K11542">
            <v>0</v>
          </cell>
          <cell r="L11542">
            <v>0</v>
          </cell>
          <cell r="M11542">
            <v>0</v>
          </cell>
          <cell r="N11542">
            <v>0</v>
          </cell>
          <cell r="O11542" t="str">
            <v>+++</v>
          </cell>
        </row>
        <row r="11543">
          <cell r="A11543" t="str">
            <v>680.00.00.900-8100.02</v>
          </cell>
          <cell r="B11543" t="str">
            <v>680</v>
          </cell>
          <cell r="C11543" t="str">
            <v>00</v>
          </cell>
          <cell r="D11543" t="str">
            <v>00</v>
          </cell>
          <cell r="E11543" t="str">
            <v>900</v>
          </cell>
          <cell r="F11543" t="str">
            <v>8100.02</v>
          </cell>
          <cell r="G11543" t="str">
            <v>Capital Improvements-Water Line Maint/Rehab</v>
          </cell>
          <cell r="H11543">
            <v>0</v>
          </cell>
          <cell r="I11543">
            <v>0</v>
          </cell>
          <cell r="J11543">
            <v>0</v>
          </cell>
          <cell r="K11543">
            <v>0</v>
          </cell>
          <cell r="L11543">
            <v>0</v>
          </cell>
          <cell r="M11543">
            <v>0</v>
          </cell>
          <cell r="N11543">
            <v>0</v>
          </cell>
          <cell r="O11543" t="str">
            <v>+++</v>
          </cell>
        </row>
        <row r="11544">
          <cell r="A11544" t="str">
            <v>680.00.00.900-8100.03</v>
          </cell>
          <cell r="B11544" t="str">
            <v>680</v>
          </cell>
          <cell r="C11544" t="str">
            <v>00</v>
          </cell>
          <cell r="D11544" t="str">
            <v>00</v>
          </cell>
          <cell r="E11544" t="str">
            <v>900</v>
          </cell>
          <cell r="F11544" t="str">
            <v>8100.03</v>
          </cell>
          <cell r="G11544" t="str">
            <v>Capital Improvements-Water Line Repairs-Major</v>
          </cell>
          <cell r="H11544">
            <v>0</v>
          </cell>
          <cell r="I11544">
            <v>0</v>
          </cell>
          <cell r="J11544">
            <v>0</v>
          </cell>
          <cell r="K11544">
            <v>0</v>
          </cell>
          <cell r="L11544">
            <v>0</v>
          </cell>
          <cell r="M11544">
            <v>0</v>
          </cell>
          <cell r="N11544">
            <v>0</v>
          </cell>
          <cell r="O11544" t="str">
            <v>+++</v>
          </cell>
        </row>
        <row r="11545">
          <cell r="A11545" t="str">
            <v>680.00.00.900-8100.04</v>
          </cell>
          <cell r="B11545" t="str">
            <v>680</v>
          </cell>
          <cell r="C11545" t="str">
            <v>00</v>
          </cell>
          <cell r="D11545" t="str">
            <v>00</v>
          </cell>
          <cell r="E11545" t="str">
            <v>900</v>
          </cell>
          <cell r="F11545" t="str">
            <v>8100.04</v>
          </cell>
          <cell r="G11545" t="str">
            <v>Capital Improvements-Water Line Replacement/Imp</v>
          </cell>
          <cell r="H11545">
            <v>890700</v>
          </cell>
          <cell r="I11545">
            <v>0</v>
          </cell>
          <cell r="J11545">
            <v>890700</v>
          </cell>
          <cell r="K11545">
            <v>0</v>
          </cell>
          <cell r="L11545">
            <v>0</v>
          </cell>
          <cell r="M11545">
            <v>141892.34</v>
          </cell>
          <cell r="N11545">
            <v>748807.66</v>
          </cell>
          <cell r="O11545">
            <v>0.16</v>
          </cell>
        </row>
        <row r="11546">
          <cell r="A11546" t="str">
            <v>680.00.00.900-8100.05</v>
          </cell>
          <cell r="B11546" t="str">
            <v>680</v>
          </cell>
          <cell r="C11546" t="str">
            <v>00</v>
          </cell>
          <cell r="D11546" t="str">
            <v>00</v>
          </cell>
          <cell r="E11546" t="str">
            <v>900</v>
          </cell>
          <cell r="F11546" t="str">
            <v>8100.05</v>
          </cell>
          <cell r="G11546" t="str">
            <v>Capital Improvements-Water Well Maint/Rehab</v>
          </cell>
          <cell r="H11546">
            <v>0</v>
          </cell>
          <cell r="I11546">
            <v>0</v>
          </cell>
          <cell r="J11546">
            <v>0</v>
          </cell>
          <cell r="K11546">
            <v>0</v>
          </cell>
          <cell r="L11546">
            <v>0</v>
          </cell>
          <cell r="M11546">
            <v>0</v>
          </cell>
          <cell r="N11546">
            <v>0</v>
          </cell>
          <cell r="O11546" t="str">
            <v>+++</v>
          </cell>
        </row>
        <row r="11547">
          <cell r="A11547" t="str">
            <v>680.00.00.900-8100.06</v>
          </cell>
          <cell r="B11547" t="str">
            <v>680</v>
          </cell>
          <cell r="C11547" t="str">
            <v>00</v>
          </cell>
          <cell r="D11547" t="str">
            <v>00</v>
          </cell>
          <cell r="E11547" t="str">
            <v>900</v>
          </cell>
          <cell r="F11547" t="str">
            <v>8100.06</v>
          </cell>
          <cell r="G11547" t="str">
            <v>Capital Improvements-Water Well Repairs-Major</v>
          </cell>
          <cell r="H11547">
            <v>0</v>
          </cell>
          <cell r="I11547">
            <v>0</v>
          </cell>
          <cell r="J11547">
            <v>0</v>
          </cell>
          <cell r="K11547">
            <v>0</v>
          </cell>
          <cell r="L11547">
            <v>0</v>
          </cell>
          <cell r="M11547">
            <v>0</v>
          </cell>
          <cell r="N11547">
            <v>0</v>
          </cell>
          <cell r="O11547" t="str">
            <v>+++</v>
          </cell>
        </row>
        <row r="11548">
          <cell r="A11548" t="str">
            <v>680.00.00.900-8100.07</v>
          </cell>
          <cell r="B11548" t="str">
            <v>680</v>
          </cell>
          <cell r="C11548" t="str">
            <v>00</v>
          </cell>
          <cell r="D11548" t="str">
            <v>00</v>
          </cell>
          <cell r="E11548" t="str">
            <v>900</v>
          </cell>
          <cell r="F11548" t="str">
            <v>8100.07</v>
          </cell>
          <cell r="G11548" t="str">
            <v>Capital Improvements-Water Well Replacement/Imp</v>
          </cell>
          <cell r="H11548">
            <v>0</v>
          </cell>
          <cell r="I11548">
            <v>0</v>
          </cell>
          <cell r="J11548">
            <v>0</v>
          </cell>
          <cell r="K11548">
            <v>0</v>
          </cell>
          <cell r="L11548">
            <v>0</v>
          </cell>
          <cell r="M11548">
            <v>0</v>
          </cell>
          <cell r="N11548">
            <v>0</v>
          </cell>
          <cell r="O11548" t="str">
            <v>+++</v>
          </cell>
        </row>
        <row r="11549">
          <cell r="A11549" t="str">
            <v>680.00.00.900-8100.08</v>
          </cell>
          <cell r="B11549" t="str">
            <v>680</v>
          </cell>
          <cell r="C11549" t="str">
            <v>00</v>
          </cell>
          <cell r="D11549" t="str">
            <v>00</v>
          </cell>
          <cell r="E11549" t="str">
            <v>900</v>
          </cell>
          <cell r="F11549" t="str">
            <v>8100.08</v>
          </cell>
          <cell r="G11549" t="str">
            <v>Capital Improvements-Water Tank Maint/Rehab</v>
          </cell>
          <cell r="H11549">
            <v>0</v>
          </cell>
          <cell r="I11549">
            <v>0</v>
          </cell>
          <cell r="J11549">
            <v>0</v>
          </cell>
          <cell r="K11549">
            <v>0</v>
          </cell>
          <cell r="L11549">
            <v>0</v>
          </cell>
          <cell r="M11549">
            <v>0</v>
          </cell>
          <cell r="N11549">
            <v>0</v>
          </cell>
          <cell r="O11549" t="str">
            <v>+++</v>
          </cell>
        </row>
        <row r="11550">
          <cell r="A11550" t="str">
            <v>680.00.00.900-8100.09</v>
          </cell>
          <cell r="B11550" t="str">
            <v>680</v>
          </cell>
          <cell r="C11550" t="str">
            <v>00</v>
          </cell>
          <cell r="D11550" t="str">
            <v>00</v>
          </cell>
          <cell r="E11550" t="str">
            <v>900</v>
          </cell>
          <cell r="F11550" t="str">
            <v>8100.09</v>
          </cell>
          <cell r="G11550" t="str">
            <v>Capital Improvements-Water Tank Repairs-Major</v>
          </cell>
          <cell r="H11550">
            <v>0</v>
          </cell>
          <cell r="I11550">
            <v>0</v>
          </cell>
          <cell r="J11550">
            <v>0</v>
          </cell>
          <cell r="K11550">
            <v>0</v>
          </cell>
          <cell r="L11550">
            <v>0</v>
          </cell>
          <cell r="M11550">
            <v>0</v>
          </cell>
          <cell r="N11550">
            <v>0</v>
          </cell>
          <cell r="O11550" t="str">
            <v>+++</v>
          </cell>
        </row>
        <row r="11551">
          <cell r="A11551" t="str">
            <v>680.00.00.900-8100.10</v>
          </cell>
          <cell r="B11551" t="str">
            <v>680</v>
          </cell>
          <cell r="C11551" t="str">
            <v>00</v>
          </cell>
          <cell r="D11551" t="str">
            <v>00</v>
          </cell>
          <cell r="E11551" t="str">
            <v>900</v>
          </cell>
          <cell r="F11551" t="str">
            <v>8100.10</v>
          </cell>
          <cell r="G11551" t="str">
            <v>Capital Improvements-Water Tank Replacement/Imp</v>
          </cell>
          <cell r="H11551">
            <v>0</v>
          </cell>
          <cell r="I11551">
            <v>0</v>
          </cell>
          <cell r="J11551">
            <v>0</v>
          </cell>
          <cell r="K11551">
            <v>0</v>
          </cell>
          <cell r="L11551">
            <v>0</v>
          </cell>
          <cell r="M11551">
            <v>0</v>
          </cell>
          <cell r="N11551">
            <v>0</v>
          </cell>
          <cell r="O11551" t="str">
            <v>+++</v>
          </cell>
        </row>
        <row r="11552">
          <cell r="A11552" t="str">
            <v>680.00.00.900-8100.13</v>
          </cell>
          <cell r="B11552" t="str">
            <v>680</v>
          </cell>
          <cell r="C11552" t="str">
            <v>00</v>
          </cell>
          <cell r="D11552" t="str">
            <v>00</v>
          </cell>
          <cell r="E11552" t="str">
            <v>900</v>
          </cell>
          <cell r="F11552" t="str">
            <v>8100.13</v>
          </cell>
          <cell r="G11552" t="str">
            <v>Capital Improvements-Water Surface Water System Maint/Rehab</v>
          </cell>
          <cell r="H11552">
            <v>0</v>
          </cell>
          <cell r="I11552">
            <v>0</v>
          </cell>
          <cell r="J11552">
            <v>0</v>
          </cell>
          <cell r="K11552">
            <v>0</v>
          </cell>
          <cell r="L11552">
            <v>0</v>
          </cell>
          <cell r="M11552">
            <v>0</v>
          </cell>
          <cell r="N11552">
            <v>0</v>
          </cell>
          <cell r="O11552" t="str">
            <v>+++</v>
          </cell>
        </row>
        <row r="11553">
          <cell r="A11553" t="str">
            <v>680.00.00.900-8100.14</v>
          </cell>
          <cell r="B11553" t="str">
            <v>680</v>
          </cell>
          <cell r="C11553" t="str">
            <v>00</v>
          </cell>
          <cell r="D11553" t="str">
            <v>00</v>
          </cell>
          <cell r="E11553" t="str">
            <v>900</v>
          </cell>
          <cell r="F11553" t="str">
            <v>8100.14</v>
          </cell>
          <cell r="G11553" t="str">
            <v>Capital Improvements-Water Surface Water System Repairs</v>
          </cell>
          <cell r="H11553">
            <v>0</v>
          </cell>
          <cell r="I11553">
            <v>0</v>
          </cell>
          <cell r="J11553">
            <v>0</v>
          </cell>
          <cell r="K11553">
            <v>0</v>
          </cell>
          <cell r="L11553">
            <v>0</v>
          </cell>
          <cell r="M11553">
            <v>0</v>
          </cell>
          <cell r="N11553">
            <v>0</v>
          </cell>
          <cell r="O11553" t="str">
            <v>+++</v>
          </cell>
        </row>
        <row r="11554">
          <cell r="A11554" t="str">
            <v>680.00.00.900-8100.15</v>
          </cell>
          <cell r="B11554" t="str">
            <v>680</v>
          </cell>
          <cell r="C11554" t="str">
            <v>00</v>
          </cell>
          <cell r="D11554" t="str">
            <v>00</v>
          </cell>
          <cell r="E11554" t="str">
            <v>900</v>
          </cell>
          <cell r="F11554" t="str">
            <v>8100.15</v>
          </cell>
          <cell r="G11554" t="str">
            <v>Capital Improvements-Water Surface Water System Replmt/Impr</v>
          </cell>
          <cell r="H11554">
            <v>580000</v>
          </cell>
          <cell r="I11554">
            <v>0</v>
          </cell>
          <cell r="J11554">
            <v>580000</v>
          </cell>
          <cell r="K11554">
            <v>0</v>
          </cell>
          <cell r="L11554">
            <v>0</v>
          </cell>
          <cell r="M11554">
            <v>0</v>
          </cell>
          <cell r="N11554">
            <v>580000</v>
          </cell>
          <cell r="O11554">
            <v>0</v>
          </cell>
        </row>
        <row r="11555">
          <cell r="A11555" t="str">
            <v>680.00.00.900-8100.16</v>
          </cell>
          <cell r="B11555" t="str">
            <v>680</v>
          </cell>
          <cell r="C11555" t="str">
            <v>00</v>
          </cell>
          <cell r="D11555" t="str">
            <v>00</v>
          </cell>
          <cell r="E11555" t="str">
            <v>900</v>
          </cell>
          <cell r="F11555" t="str">
            <v>8100.16</v>
          </cell>
          <cell r="G11555" t="str">
            <v>Capital Improvements-Water Arsenic Treatment</v>
          </cell>
          <cell r="H11555">
            <v>0</v>
          </cell>
          <cell r="I11555">
            <v>0</v>
          </cell>
          <cell r="J11555">
            <v>0</v>
          </cell>
          <cell r="K11555">
            <v>0</v>
          </cell>
          <cell r="L11555">
            <v>0</v>
          </cell>
          <cell r="M11555">
            <v>0</v>
          </cell>
          <cell r="N11555">
            <v>0</v>
          </cell>
          <cell r="O11555" t="str">
            <v>+++</v>
          </cell>
        </row>
        <row r="11556">
          <cell r="A11556" t="str">
            <v>680.00.00.900-8100.17</v>
          </cell>
          <cell r="B11556" t="str">
            <v>680</v>
          </cell>
          <cell r="C11556" t="str">
            <v>00</v>
          </cell>
          <cell r="D11556" t="str">
            <v>00</v>
          </cell>
          <cell r="E11556" t="str">
            <v>900</v>
          </cell>
          <cell r="F11556" t="str">
            <v>8100.17</v>
          </cell>
          <cell r="G11556" t="str">
            <v>Capital Improvements-Water Other Misc Improvements</v>
          </cell>
          <cell r="H11556">
            <v>0</v>
          </cell>
          <cell r="I11556">
            <v>0</v>
          </cell>
          <cell r="J11556">
            <v>0</v>
          </cell>
          <cell r="K11556">
            <v>0</v>
          </cell>
          <cell r="L11556">
            <v>0</v>
          </cell>
          <cell r="M11556">
            <v>1097.25</v>
          </cell>
          <cell r="N11556">
            <v>-1097.25</v>
          </cell>
          <cell r="O11556" t="str">
            <v>+++</v>
          </cell>
        </row>
        <row r="11557">
          <cell r="A11557" t="str">
            <v>680.00.00.900-8100.18</v>
          </cell>
          <cell r="B11557" t="str">
            <v>680</v>
          </cell>
          <cell r="C11557" t="str">
            <v>00</v>
          </cell>
          <cell r="D11557" t="str">
            <v>00</v>
          </cell>
          <cell r="E11557" t="str">
            <v>900</v>
          </cell>
          <cell r="F11557" t="str">
            <v>8100.18</v>
          </cell>
          <cell r="G11557" t="str">
            <v>Capital Improvements-Water Security</v>
          </cell>
          <cell r="H11557">
            <v>0</v>
          </cell>
          <cell r="I11557">
            <v>0</v>
          </cell>
          <cell r="J11557">
            <v>0</v>
          </cell>
          <cell r="K11557">
            <v>0</v>
          </cell>
          <cell r="L11557">
            <v>0</v>
          </cell>
          <cell r="M11557">
            <v>0</v>
          </cell>
          <cell r="N11557">
            <v>0</v>
          </cell>
          <cell r="O11557" t="str">
            <v>+++</v>
          </cell>
        </row>
        <row r="11558">
          <cell r="A11558" t="str">
            <v>680.00.00.900-8100.19</v>
          </cell>
          <cell r="B11558" t="str">
            <v>680</v>
          </cell>
          <cell r="C11558" t="str">
            <v>00</v>
          </cell>
          <cell r="D11558" t="str">
            <v>00</v>
          </cell>
          <cell r="E11558" t="str">
            <v>900</v>
          </cell>
          <cell r="F11558" t="str">
            <v>8100.19</v>
          </cell>
          <cell r="G11558" t="str">
            <v>Capital Improvements-Water Viron</v>
          </cell>
          <cell r="H11558">
            <v>0</v>
          </cell>
          <cell r="I11558">
            <v>0</v>
          </cell>
          <cell r="J11558">
            <v>0</v>
          </cell>
          <cell r="K11558">
            <v>0</v>
          </cell>
          <cell r="L11558">
            <v>0</v>
          </cell>
          <cell r="M11558">
            <v>0</v>
          </cell>
          <cell r="N11558">
            <v>0</v>
          </cell>
          <cell r="O11558" t="str">
            <v>+++</v>
          </cell>
        </row>
        <row r="11559">
          <cell r="A11559" t="str">
            <v>680.00.00.900-8100.20</v>
          </cell>
          <cell r="B11559" t="str">
            <v>680</v>
          </cell>
          <cell r="C11559" t="str">
            <v>00</v>
          </cell>
          <cell r="D11559" t="str">
            <v>00</v>
          </cell>
          <cell r="E11559" t="str">
            <v>900</v>
          </cell>
          <cell r="F11559" t="str">
            <v>8100.20</v>
          </cell>
          <cell r="G11559" t="str">
            <v>Capital Improvements-Water Austin Water Main Improvement</v>
          </cell>
          <cell r="H11559">
            <v>0</v>
          </cell>
          <cell r="I11559">
            <v>0</v>
          </cell>
          <cell r="J11559">
            <v>0</v>
          </cell>
          <cell r="K11559">
            <v>0</v>
          </cell>
          <cell r="L11559">
            <v>0</v>
          </cell>
          <cell r="M11559">
            <v>0</v>
          </cell>
          <cell r="N11559">
            <v>0</v>
          </cell>
          <cell r="O11559" t="str">
            <v>+++</v>
          </cell>
        </row>
        <row r="11560">
          <cell r="A11560" t="str">
            <v>680.00.00.900-8100.22</v>
          </cell>
          <cell r="B11560" t="str">
            <v>680</v>
          </cell>
          <cell r="C11560" t="str">
            <v>00</v>
          </cell>
          <cell r="D11560" t="str">
            <v>00</v>
          </cell>
          <cell r="E11560" t="str">
            <v>900</v>
          </cell>
          <cell r="F11560" t="str">
            <v>8100.22</v>
          </cell>
          <cell r="G11560" t="str">
            <v>Capital Improvements-Water Louise Ave Surface Pipeline</v>
          </cell>
          <cell r="H11560">
            <v>0</v>
          </cell>
          <cell r="I11560">
            <v>0</v>
          </cell>
          <cell r="J11560">
            <v>0</v>
          </cell>
          <cell r="K11560">
            <v>0</v>
          </cell>
          <cell r="L11560">
            <v>0</v>
          </cell>
          <cell r="M11560">
            <v>0</v>
          </cell>
          <cell r="N11560">
            <v>0</v>
          </cell>
          <cell r="O11560" t="str">
            <v>+++</v>
          </cell>
        </row>
        <row r="11561">
          <cell r="A11561" t="str">
            <v>680.00.00.900-8100.23</v>
          </cell>
          <cell r="B11561" t="str">
            <v>680</v>
          </cell>
          <cell r="C11561" t="str">
            <v>00</v>
          </cell>
          <cell r="D11561" t="str">
            <v>00</v>
          </cell>
          <cell r="E11561" t="str">
            <v>900</v>
          </cell>
          <cell r="F11561" t="str">
            <v>8100.23</v>
          </cell>
          <cell r="G11561" t="str">
            <v>Capital Improvements-Water Survey Monument Restoration</v>
          </cell>
          <cell r="H11561">
            <v>0</v>
          </cell>
          <cell r="I11561">
            <v>0</v>
          </cell>
          <cell r="J11561">
            <v>0</v>
          </cell>
          <cell r="K11561">
            <v>0</v>
          </cell>
          <cell r="L11561">
            <v>0</v>
          </cell>
          <cell r="M11561">
            <v>0</v>
          </cell>
          <cell r="N11561">
            <v>0</v>
          </cell>
          <cell r="O11561" t="str">
            <v>+++</v>
          </cell>
        </row>
        <row r="11562">
          <cell r="A11562" t="str">
            <v>680.00.00.900-8100.24</v>
          </cell>
          <cell r="B11562" t="str">
            <v>680</v>
          </cell>
          <cell r="C11562" t="str">
            <v>00</v>
          </cell>
          <cell r="D11562" t="str">
            <v>00</v>
          </cell>
          <cell r="E11562" t="str">
            <v>900</v>
          </cell>
          <cell r="F11562" t="str">
            <v>8100.24</v>
          </cell>
          <cell r="G11562" t="str">
            <v>Capital Improvements-Water Water Tank</v>
          </cell>
          <cell r="H11562">
            <v>0</v>
          </cell>
          <cell r="I11562">
            <v>0</v>
          </cell>
          <cell r="J11562">
            <v>0</v>
          </cell>
          <cell r="K11562">
            <v>0</v>
          </cell>
          <cell r="L11562">
            <v>0</v>
          </cell>
          <cell r="M11562">
            <v>0</v>
          </cell>
          <cell r="N11562">
            <v>0</v>
          </cell>
          <cell r="O11562" t="str">
            <v>+++</v>
          </cell>
        </row>
        <row r="11563">
          <cell r="A11563" t="str">
            <v>680.00.00.900-8100.25</v>
          </cell>
          <cell r="B11563" t="str">
            <v>680</v>
          </cell>
          <cell r="C11563" t="str">
            <v>00</v>
          </cell>
          <cell r="D11563" t="str">
            <v>00</v>
          </cell>
          <cell r="E11563" t="str">
            <v>900</v>
          </cell>
          <cell r="F11563" t="str">
            <v>8100.25</v>
          </cell>
          <cell r="G11563" t="str">
            <v>Capital Improvements-Water Reclaimed Water Line New</v>
          </cell>
          <cell r="H11563">
            <v>0</v>
          </cell>
          <cell r="I11563">
            <v>0</v>
          </cell>
          <cell r="J11563">
            <v>0</v>
          </cell>
          <cell r="K11563">
            <v>0</v>
          </cell>
          <cell r="L11563">
            <v>0</v>
          </cell>
          <cell r="M11563">
            <v>0</v>
          </cell>
          <cell r="N11563">
            <v>0</v>
          </cell>
          <cell r="O11563" t="str">
            <v>+++</v>
          </cell>
        </row>
        <row r="11564">
          <cell r="A11564" t="str">
            <v>680.00.00.900-8100.29</v>
          </cell>
          <cell r="B11564" t="str">
            <v>680</v>
          </cell>
          <cell r="C11564" t="str">
            <v>00</v>
          </cell>
          <cell r="D11564" t="str">
            <v>00</v>
          </cell>
          <cell r="E11564" t="str">
            <v>900</v>
          </cell>
          <cell r="F11564" t="str">
            <v>8100.29</v>
          </cell>
          <cell r="G11564" t="str">
            <v>Capital Improvements-Water Well Treatment</v>
          </cell>
          <cell r="H11564">
            <v>0</v>
          </cell>
          <cell r="I11564">
            <v>0</v>
          </cell>
          <cell r="J11564">
            <v>0</v>
          </cell>
          <cell r="K11564">
            <v>0</v>
          </cell>
          <cell r="L11564">
            <v>0</v>
          </cell>
          <cell r="M11564">
            <v>2994022.96</v>
          </cell>
          <cell r="N11564">
            <v>-2994022.96</v>
          </cell>
          <cell r="O11564" t="str">
            <v>+++</v>
          </cell>
        </row>
        <row r="11565">
          <cell r="A11565" t="str">
            <v>680.00.00.900-8100.99</v>
          </cell>
          <cell r="B11565" t="str">
            <v>680</v>
          </cell>
          <cell r="C11565" t="str">
            <v>00</v>
          </cell>
          <cell r="D11565" t="str">
            <v>00</v>
          </cell>
          <cell r="E11565" t="str">
            <v>900</v>
          </cell>
          <cell r="F11565" t="str">
            <v>8100.99</v>
          </cell>
          <cell r="G11565" t="str">
            <v>Capital Improvements-Water General</v>
          </cell>
          <cell r="H11565">
            <v>0</v>
          </cell>
          <cell r="I11565">
            <v>0</v>
          </cell>
          <cell r="J11565">
            <v>0</v>
          </cell>
          <cell r="K11565">
            <v>0</v>
          </cell>
          <cell r="L11565">
            <v>0</v>
          </cell>
          <cell r="M11565">
            <v>0</v>
          </cell>
          <cell r="N11565">
            <v>0</v>
          </cell>
          <cell r="O11565" t="str">
            <v>+++</v>
          </cell>
        </row>
        <row r="11566">
          <cell r="A11566" t="str">
            <v>680.00.00.900-8450.04</v>
          </cell>
          <cell r="B11566" t="str">
            <v>680</v>
          </cell>
          <cell r="C11566" t="str">
            <v>00</v>
          </cell>
          <cell r="D11566" t="str">
            <v>00</v>
          </cell>
          <cell r="E11566" t="str">
            <v>900</v>
          </cell>
          <cell r="F11566" t="str">
            <v>8450.04</v>
          </cell>
          <cell r="G11566" t="str">
            <v>Alternative Energy Fuel</v>
          </cell>
          <cell r="H11566">
            <v>0</v>
          </cell>
          <cell r="I11566">
            <v>0</v>
          </cell>
          <cell r="J11566">
            <v>0</v>
          </cell>
          <cell r="K11566">
            <v>0</v>
          </cell>
          <cell r="L11566">
            <v>0</v>
          </cell>
          <cell r="M11566">
            <v>0</v>
          </cell>
          <cell r="N11566">
            <v>0</v>
          </cell>
          <cell r="O11566" t="str">
            <v>+++</v>
          </cell>
        </row>
        <row r="11567">
          <cell r="A11567" t="str">
            <v>680.00.00.900-9888.01</v>
          </cell>
          <cell r="B11567" t="str">
            <v>680</v>
          </cell>
          <cell r="C11567" t="str">
            <v>00</v>
          </cell>
          <cell r="D11567" t="str">
            <v>00</v>
          </cell>
          <cell r="E11567" t="str">
            <v>900</v>
          </cell>
          <cell r="F11567" t="str">
            <v>9888.01</v>
          </cell>
          <cell r="G11567" t="str">
            <v>Capital Asset Expenditure Adjustments  Current Year Additions</v>
          </cell>
          <cell r="H11567">
            <v>0</v>
          </cell>
          <cell r="I11567">
            <v>0</v>
          </cell>
          <cell r="J11567">
            <v>0</v>
          </cell>
          <cell r="K11567">
            <v>0</v>
          </cell>
          <cell r="L11567">
            <v>0</v>
          </cell>
          <cell r="M11567">
            <v>0</v>
          </cell>
          <cell r="N11567">
            <v>0</v>
          </cell>
          <cell r="O11567" t="str">
            <v>+++</v>
          </cell>
        </row>
        <row r="11568">
          <cell r="A11568" t="str">
            <v>680.00.00.900-9888.02</v>
          </cell>
          <cell r="B11568" t="str">
            <v>680</v>
          </cell>
          <cell r="C11568" t="str">
            <v>00</v>
          </cell>
          <cell r="D11568" t="str">
            <v>00</v>
          </cell>
          <cell r="E11568" t="str">
            <v>900</v>
          </cell>
          <cell r="F11568" t="str">
            <v>9888.02</v>
          </cell>
          <cell r="G11568" t="str">
            <v>Capital Asset Expenditure Adjustments  Infrastructure Donations/Add</v>
          </cell>
          <cell r="H11568">
            <v>0</v>
          </cell>
          <cell r="I11568">
            <v>0</v>
          </cell>
          <cell r="J11568">
            <v>0</v>
          </cell>
          <cell r="K11568">
            <v>0</v>
          </cell>
          <cell r="L11568">
            <v>0</v>
          </cell>
          <cell r="M11568">
            <v>0</v>
          </cell>
          <cell r="N11568">
            <v>0</v>
          </cell>
          <cell r="O11568" t="str">
            <v>+++</v>
          </cell>
        </row>
        <row r="11569">
          <cell r="A11569" t="str">
            <v>680.00.00.900-9888.03</v>
          </cell>
          <cell r="B11569" t="str">
            <v>680</v>
          </cell>
          <cell r="C11569" t="str">
            <v>00</v>
          </cell>
          <cell r="D11569" t="str">
            <v>00</v>
          </cell>
          <cell r="E11569" t="str">
            <v>900</v>
          </cell>
          <cell r="F11569" t="str">
            <v>9888.03</v>
          </cell>
          <cell r="G11569" t="str">
            <v>Capital Asset Expenditure Adjustments  Disposals</v>
          </cell>
          <cell r="H11569">
            <v>0</v>
          </cell>
          <cell r="I11569">
            <v>0</v>
          </cell>
          <cell r="J11569">
            <v>0</v>
          </cell>
          <cell r="K11569">
            <v>0</v>
          </cell>
          <cell r="L11569">
            <v>0</v>
          </cell>
          <cell r="M11569">
            <v>0</v>
          </cell>
          <cell r="N11569">
            <v>0</v>
          </cell>
          <cell r="O11569" t="str">
            <v>+++</v>
          </cell>
        </row>
        <row r="11570">
          <cell r="A11570" t="str">
            <v>680.00.00.900-9888.04</v>
          </cell>
          <cell r="B11570" t="str">
            <v>680</v>
          </cell>
          <cell r="C11570" t="str">
            <v>00</v>
          </cell>
          <cell r="D11570" t="str">
            <v>00</v>
          </cell>
          <cell r="E11570" t="str">
            <v>900</v>
          </cell>
          <cell r="F11570" t="str">
            <v>9888.04</v>
          </cell>
          <cell r="G11570" t="str">
            <v>Capital Asset Expenditure Adjustments  Asset Transfer In</v>
          </cell>
          <cell r="H11570">
            <v>0</v>
          </cell>
          <cell r="I11570">
            <v>0</v>
          </cell>
          <cell r="J11570">
            <v>0</v>
          </cell>
          <cell r="K11570">
            <v>0</v>
          </cell>
          <cell r="L11570">
            <v>0</v>
          </cell>
          <cell r="M11570">
            <v>0</v>
          </cell>
          <cell r="N11570">
            <v>0</v>
          </cell>
          <cell r="O11570" t="str">
            <v>+++</v>
          </cell>
        </row>
        <row r="11571">
          <cell r="A11571" t="str">
            <v>680.00.00.900-9888.05</v>
          </cell>
          <cell r="B11571" t="str">
            <v>680</v>
          </cell>
          <cell r="C11571" t="str">
            <v>00</v>
          </cell>
          <cell r="D11571" t="str">
            <v>00</v>
          </cell>
          <cell r="E11571" t="str">
            <v>900</v>
          </cell>
          <cell r="F11571" t="str">
            <v>9888.05</v>
          </cell>
          <cell r="G11571" t="str">
            <v>Capital Asset Expenditure Adjustments  Asset Transfer Out</v>
          </cell>
          <cell r="H11571">
            <v>0</v>
          </cell>
          <cell r="I11571">
            <v>0</v>
          </cell>
          <cell r="J11571">
            <v>0</v>
          </cell>
          <cell r="K11571">
            <v>0</v>
          </cell>
          <cell r="L11571">
            <v>0</v>
          </cell>
          <cell r="M11571">
            <v>0</v>
          </cell>
          <cell r="N11571">
            <v>0</v>
          </cell>
          <cell r="O11571" t="str">
            <v>+++</v>
          </cell>
        </row>
        <row r="11572">
          <cell r="A11572" t="str">
            <v>680.05.00.150-5000.01</v>
          </cell>
          <cell r="B11572" t="str">
            <v>680</v>
          </cell>
          <cell r="C11572" t="str">
            <v>05</v>
          </cell>
          <cell r="D11572" t="str">
            <v>00</v>
          </cell>
          <cell r="E11572" t="str">
            <v>150</v>
          </cell>
          <cell r="F11572" t="str">
            <v>5000.01</v>
          </cell>
          <cell r="G11572" t="str">
            <v>Salaries Regular</v>
          </cell>
          <cell r="H11572">
            <v>68207</v>
          </cell>
          <cell r="I11572">
            <v>0</v>
          </cell>
          <cell r="J11572">
            <v>68207</v>
          </cell>
          <cell r="K11572">
            <v>0</v>
          </cell>
          <cell r="L11572">
            <v>0</v>
          </cell>
          <cell r="M11572">
            <v>9879.42</v>
          </cell>
          <cell r="N11572">
            <v>58327.58</v>
          </cell>
          <cell r="O11572">
            <v>0.14000000000000001</v>
          </cell>
        </row>
        <row r="11573">
          <cell r="A11573" t="str">
            <v>680.05.00.150-5000.02</v>
          </cell>
          <cell r="B11573" t="str">
            <v>680</v>
          </cell>
          <cell r="C11573" t="str">
            <v>05</v>
          </cell>
          <cell r="D11573" t="str">
            <v>00</v>
          </cell>
          <cell r="E11573" t="str">
            <v>150</v>
          </cell>
          <cell r="F11573" t="str">
            <v>5000.02</v>
          </cell>
          <cell r="G11573" t="str">
            <v>Salaries Part Time</v>
          </cell>
          <cell r="H11573">
            <v>0</v>
          </cell>
          <cell r="I11573">
            <v>0</v>
          </cell>
          <cell r="J11573">
            <v>0</v>
          </cell>
          <cell r="K11573">
            <v>0</v>
          </cell>
          <cell r="L11573">
            <v>0</v>
          </cell>
          <cell r="M11573">
            <v>0</v>
          </cell>
          <cell r="N11573">
            <v>0</v>
          </cell>
          <cell r="O11573" t="str">
            <v>+++</v>
          </cell>
        </row>
        <row r="11574">
          <cell r="A11574" t="str">
            <v>680.05.00.150-5000.03</v>
          </cell>
          <cell r="B11574" t="str">
            <v>680</v>
          </cell>
          <cell r="C11574" t="str">
            <v>05</v>
          </cell>
          <cell r="D11574" t="str">
            <v>00</v>
          </cell>
          <cell r="E11574" t="str">
            <v>150</v>
          </cell>
          <cell r="F11574" t="str">
            <v>5000.03</v>
          </cell>
          <cell r="G11574" t="str">
            <v>Salaries Overtime</v>
          </cell>
          <cell r="H11574">
            <v>0</v>
          </cell>
          <cell r="I11574">
            <v>0</v>
          </cell>
          <cell r="J11574">
            <v>0</v>
          </cell>
          <cell r="K11574">
            <v>0</v>
          </cell>
          <cell r="L11574">
            <v>0</v>
          </cell>
          <cell r="M11574">
            <v>0</v>
          </cell>
          <cell r="N11574">
            <v>0</v>
          </cell>
          <cell r="O11574" t="str">
            <v>+++</v>
          </cell>
        </row>
        <row r="11575">
          <cell r="A11575" t="str">
            <v>680.05.00.150-5000.04</v>
          </cell>
          <cell r="B11575" t="str">
            <v>680</v>
          </cell>
          <cell r="C11575" t="str">
            <v>05</v>
          </cell>
          <cell r="D11575" t="str">
            <v>00</v>
          </cell>
          <cell r="E11575" t="str">
            <v>150</v>
          </cell>
          <cell r="F11575" t="str">
            <v>5000.04</v>
          </cell>
          <cell r="G11575" t="str">
            <v>Salaries Holiday Pay</v>
          </cell>
          <cell r="H11575">
            <v>0</v>
          </cell>
          <cell r="I11575">
            <v>0</v>
          </cell>
          <cell r="J11575">
            <v>0</v>
          </cell>
          <cell r="K11575">
            <v>0</v>
          </cell>
          <cell r="L11575">
            <v>0</v>
          </cell>
          <cell r="M11575">
            <v>0</v>
          </cell>
          <cell r="N11575">
            <v>0</v>
          </cell>
          <cell r="O11575" t="str">
            <v>+++</v>
          </cell>
        </row>
        <row r="11576">
          <cell r="A11576" t="str">
            <v>680.05.00.150-5000.05</v>
          </cell>
          <cell r="B11576" t="str">
            <v>680</v>
          </cell>
          <cell r="C11576" t="str">
            <v>05</v>
          </cell>
          <cell r="D11576" t="str">
            <v>00</v>
          </cell>
          <cell r="E11576" t="str">
            <v>150</v>
          </cell>
          <cell r="F11576" t="str">
            <v>5000.05</v>
          </cell>
          <cell r="G11576" t="str">
            <v>Salaries Duty Pay</v>
          </cell>
          <cell r="H11576">
            <v>0</v>
          </cell>
          <cell r="I11576">
            <v>0</v>
          </cell>
          <cell r="J11576">
            <v>0</v>
          </cell>
          <cell r="K11576">
            <v>0</v>
          </cell>
          <cell r="L11576">
            <v>0</v>
          </cell>
          <cell r="M11576">
            <v>0</v>
          </cell>
          <cell r="N11576">
            <v>0</v>
          </cell>
          <cell r="O11576" t="str">
            <v>+++</v>
          </cell>
        </row>
        <row r="11577">
          <cell r="A11577" t="str">
            <v>680.05.00.150-5000.06</v>
          </cell>
          <cell r="B11577" t="str">
            <v>680</v>
          </cell>
          <cell r="C11577" t="str">
            <v>05</v>
          </cell>
          <cell r="D11577" t="str">
            <v>00</v>
          </cell>
          <cell r="E11577" t="str">
            <v>150</v>
          </cell>
          <cell r="F11577" t="str">
            <v>5000.06</v>
          </cell>
          <cell r="G11577" t="str">
            <v>Salaries Out of Class</v>
          </cell>
          <cell r="H11577">
            <v>420</v>
          </cell>
          <cell r="I11577">
            <v>0</v>
          </cell>
          <cell r="J11577">
            <v>420</v>
          </cell>
          <cell r="K11577">
            <v>0</v>
          </cell>
          <cell r="L11577">
            <v>0</v>
          </cell>
          <cell r="M11577">
            <v>0</v>
          </cell>
          <cell r="N11577">
            <v>420</v>
          </cell>
          <cell r="O11577">
            <v>0</v>
          </cell>
        </row>
        <row r="11578">
          <cell r="A11578" t="str">
            <v>680.05.00.150-5000.07</v>
          </cell>
          <cell r="B11578" t="str">
            <v>680</v>
          </cell>
          <cell r="C11578" t="str">
            <v>05</v>
          </cell>
          <cell r="D11578" t="str">
            <v>00</v>
          </cell>
          <cell r="E11578" t="str">
            <v>150</v>
          </cell>
          <cell r="F11578" t="str">
            <v>5000.07</v>
          </cell>
          <cell r="G11578" t="str">
            <v>Salaries Admin Leave Pay</v>
          </cell>
          <cell r="H11578">
            <v>1154</v>
          </cell>
          <cell r="I11578">
            <v>0</v>
          </cell>
          <cell r="J11578">
            <v>1154</v>
          </cell>
          <cell r="K11578">
            <v>0</v>
          </cell>
          <cell r="L11578">
            <v>0</v>
          </cell>
          <cell r="M11578">
            <v>0</v>
          </cell>
          <cell r="N11578">
            <v>1154</v>
          </cell>
          <cell r="O11578">
            <v>0</v>
          </cell>
        </row>
        <row r="11579">
          <cell r="A11579" t="str">
            <v>680.05.00.150-5000.08</v>
          </cell>
          <cell r="B11579" t="str">
            <v>680</v>
          </cell>
          <cell r="C11579" t="str">
            <v>05</v>
          </cell>
          <cell r="D11579" t="str">
            <v>00</v>
          </cell>
          <cell r="E11579" t="str">
            <v>150</v>
          </cell>
          <cell r="F11579" t="str">
            <v>5000.08</v>
          </cell>
          <cell r="G11579" t="str">
            <v>Salaries Longevity Pay</v>
          </cell>
          <cell r="H11579">
            <v>750</v>
          </cell>
          <cell r="I11579">
            <v>0</v>
          </cell>
          <cell r="J11579">
            <v>750</v>
          </cell>
          <cell r="K11579">
            <v>0</v>
          </cell>
          <cell r="L11579">
            <v>0</v>
          </cell>
          <cell r="M11579">
            <v>0</v>
          </cell>
          <cell r="N11579">
            <v>750</v>
          </cell>
          <cell r="O11579">
            <v>0</v>
          </cell>
        </row>
        <row r="11580">
          <cell r="A11580" t="str">
            <v>680.05.00.150-5000.09</v>
          </cell>
          <cell r="B11580" t="str">
            <v>680</v>
          </cell>
          <cell r="C11580" t="str">
            <v>05</v>
          </cell>
          <cell r="D11580" t="str">
            <v>00</v>
          </cell>
          <cell r="E11580" t="str">
            <v>150</v>
          </cell>
          <cell r="F11580" t="str">
            <v>5000.09</v>
          </cell>
          <cell r="G11580" t="str">
            <v>Salaries Mutual Aid Overtime</v>
          </cell>
          <cell r="H11580">
            <v>0</v>
          </cell>
          <cell r="I11580">
            <v>0</v>
          </cell>
          <cell r="J11580">
            <v>0</v>
          </cell>
          <cell r="K11580">
            <v>0</v>
          </cell>
          <cell r="L11580">
            <v>0</v>
          </cell>
          <cell r="M11580">
            <v>0</v>
          </cell>
          <cell r="N11580">
            <v>0</v>
          </cell>
          <cell r="O11580" t="str">
            <v>+++</v>
          </cell>
        </row>
        <row r="11581">
          <cell r="A11581" t="str">
            <v>680.05.00.150-5000.10</v>
          </cell>
          <cell r="B11581" t="str">
            <v>680</v>
          </cell>
          <cell r="C11581" t="str">
            <v>05</v>
          </cell>
          <cell r="D11581" t="str">
            <v>00</v>
          </cell>
          <cell r="E11581" t="str">
            <v>150</v>
          </cell>
          <cell r="F11581" t="str">
            <v>5000.10</v>
          </cell>
          <cell r="G11581" t="str">
            <v>Salaries Furloughs</v>
          </cell>
          <cell r="H11581">
            <v>0</v>
          </cell>
          <cell r="I11581">
            <v>0</v>
          </cell>
          <cell r="J11581">
            <v>0</v>
          </cell>
          <cell r="K11581">
            <v>0</v>
          </cell>
          <cell r="L11581">
            <v>0</v>
          </cell>
          <cell r="M11581">
            <v>0</v>
          </cell>
          <cell r="N11581">
            <v>0</v>
          </cell>
          <cell r="O11581" t="str">
            <v>+++</v>
          </cell>
        </row>
        <row r="11582">
          <cell r="A11582" t="str">
            <v>680.05.00.150-5000.11</v>
          </cell>
          <cell r="B11582" t="str">
            <v>680</v>
          </cell>
          <cell r="C11582" t="str">
            <v>05</v>
          </cell>
          <cell r="D11582" t="str">
            <v>00</v>
          </cell>
          <cell r="E11582" t="str">
            <v>150</v>
          </cell>
          <cell r="F11582" t="str">
            <v>5000.11</v>
          </cell>
          <cell r="G11582" t="str">
            <v>Salaries Worker's Comp</v>
          </cell>
          <cell r="H11582">
            <v>0</v>
          </cell>
          <cell r="I11582">
            <v>0</v>
          </cell>
          <cell r="J11582">
            <v>0</v>
          </cell>
          <cell r="K11582">
            <v>0</v>
          </cell>
          <cell r="L11582">
            <v>0</v>
          </cell>
          <cell r="M11582">
            <v>0</v>
          </cell>
          <cell r="N11582">
            <v>0</v>
          </cell>
          <cell r="O11582" t="str">
            <v>+++</v>
          </cell>
        </row>
        <row r="11583">
          <cell r="A11583" t="str">
            <v>680.05.00.150-5000.12</v>
          </cell>
          <cell r="B11583" t="str">
            <v>680</v>
          </cell>
          <cell r="C11583" t="str">
            <v>05</v>
          </cell>
          <cell r="D11583" t="str">
            <v>00</v>
          </cell>
          <cell r="E11583" t="str">
            <v>150</v>
          </cell>
          <cell r="F11583" t="str">
            <v>5000.12</v>
          </cell>
          <cell r="G11583" t="str">
            <v>Salaries Compensated Absences</v>
          </cell>
          <cell r="H11583">
            <v>0</v>
          </cell>
          <cell r="I11583">
            <v>0</v>
          </cell>
          <cell r="J11583">
            <v>0</v>
          </cell>
          <cell r="K11583">
            <v>0</v>
          </cell>
          <cell r="L11583">
            <v>0</v>
          </cell>
          <cell r="M11583">
            <v>0</v>
          </cell>
          <cell r="N11583">
            <v>0</v>
          </cell>
          <cell r="O11583" t="str">
            <v>+++</v>
          </cell>
        </row>
        <row r="11584">
          <cell r="A11584" t="str">
            <v>680.05.00.150-5000.99</v>
          </cell>
          <cell r="B11584" t="str">
            <v>680</v>
          </cell>
          <cell r="C11584" t="str">
            <v>05</v>
          </cell>
          <cell r="D11584" t="str">
            <v>00</v>
          </cell>
          <cell r="E11584" t="str">
            <v>150</v>
          </cell>
          <cell r="F11584" t="str">
            <v>5000.99</v>
          </cell>
          <cell r="G11584" t="str">
            <v>Salaries New Personnel Requests</v>
          </cell>
          <cell r="H11584">
            <v>0</v>
          </cell>
          <cell r="I11584">
            <v>0</v>
          </cell>
          <cell r="J11584">
            <v>0</v>
          </cell>
          <cell r="K11584">
            <v>0</v>
          </cell>
          <cell r="L11584">
            <v>0</v>
          </cell>
          <cell r="M11584">
            <v>0</v>
          </cell>
          <cell r="N11584">
            <v>0</v>
          </cell>
          <cell r="O11584" t="str">
            <v>+++</v>
          </cell>
        </row>
        <row r="11585">
          <cell r="A11585" t="str">
            <v>680.05.00.150-5100.00</v>
          </cell>
          <cell r="B11585" t="str">
            <v>680</v>
          </cell>
          <cell r="C11585" t="str">
            <v>05</v>
          </cell>
          <cell r="D11585" t="str">
            <v>00</v>
          </cell>
          <cell r="E11585" t="str">
            <v>150</v>
          </cell>
          <cell r="F11585" t="str">
            <v>5100.00</v>
          </cell>
          <cell r="G11585" t="str">
            <v>Benefits PERS Pool Liability</v>
          </cell>
          <cell r="H11585">
            <v>13195</v>
          </cell>
          <cell r="I11585">
            <v>0</v>
          </cell>
          <cell r="J11585">
            <v>13195</v>
          </cell>
          <cell r="K11585">
            <v>0</v>
          </cell>
          <cell r="L11585">
            <v>0</v>
          </cell>
          <cell r="M11585">
            <v>1665.48</v>
          </cell>
          <cell r="N11585">
            <v>11529.52</v>
          </cell>
          <cell r="O11585">
            <v>0.13</v>
          </cell>
        </row>
        <row r="11586">
          <cell r="A11586" t="str">
            <v>680.05.00.150-5100.01</v>
          </cell>
          <cell r="B11586" t="str">
            <v>680</v>
          </cell>
          <cell r="C11586" t="str">
            <v>05</v>
          </cell>
          <cell r="D11586" t="str">
            <v>00</v>
          </cell>
          <cell r="E11586" t="str">
            <v>150</v>
          </cell>
          <cell r="F11586" t="str">
            <v>5100.01</v>
          </cell>
          <cell r="G11586" t="str">
            <v>Benefits Retirement</v>
          </cell>
          <cell r="H11586">
            <v>3075</v>
          </cell>
          <cell r="I11586">
            <v>0</v>
          </cell>
          <cell r="J11586">
            <v>3075</v>
          </cell>
          <cell r="K11586">
            <v>0</v>
          </cell>
          <cell r="L11586">
            <v>0</v>
          </cell>
          <cell r="M11586">
            <v>478.14</v>
          </cell>
          <cell r="N11586">
            <v>2596.86</v>
          </cell>
          <cell r="O11586">
            <v>0.16</v>
          </cell>
        </row>
        <row r="11587">
          <cell r="A11587" t="str">
            <v>680.05.00.150-5100.02</v>
          </cell>
          <cell r="B11587" t="str">
            <v>680</v>
          </cell>
          <cell r="C11587" t="str">
            <v>05</v>
          </cell>
          <cell r="D11587" t="str">
            <v>00</v>
          </cell>
          <cell r="E11587" t="str">
            <v>150</v>
          </cell>
          <cell r="F11587" t="str">
            <v>5100.02</v>
          </cell>
          <cell r="G11587" t="str">
            <v>Benefits Health Insurance</v>
          </cell>
          <cell r="H11587">
            <v>10940</v>
          </cell>
          <cell r="I11587">
            <v>0</v>
          </cell>
          <cell r="J11587">
            <v>10940</v>
          </cell>
          <cell r="K11587">
            <v>0</v>
          </cell>
          <cell r="L11587">
            <v>0</v>
          </cell>
          <cell r="M11587">
            <v>1039.56</v>
          </cell>
          <cell r="N11587">
            <v>9900.44</v>
          </cell>
          <cell r="O11587">
            <v>0.1</v>
          </cell>
        </row>
        <row r="11588">
          <cell r="A11588" t="str">
            <v>680.05.00.150-5100.03</v>
          </cell>
          <cell r="B11588" t="str">
            <v>680</v>
          </cell>
          <cell r="C11588" t="str">
            <v>05</v>
          </cell>
          <cell r="D11588" t="str">
            <v>00</v>
          </cell>
          <cell r="E11588" t="str">
            <v>150</v>
          </cell>
          <cell r="F11588" t="str">
            <v>5100.03</v>
          </cell>
          <cell r="G11588" t="str">
            <v>Benefits Dental Insurance</v>
          </cell>
          <cell r="H11588">
            <v>810</v>
          </cell>
          <cell r="I11588">
            <v>0</v>
          </cell>
          <cell r="J11588">
            <v>810</v>
          </cell>
          <cell r="K11588">
            <v>0</v>
          </cell>
          <cell r="L11588">
            <v>0</v>
          </cell>
          <cell r="M11588">
            <v>91.32</v>
          </cell>
          <cell r="N11588">
            <v>718.68</v>
          </cell>
          <cell r="O11588">
            <v>0.11</v>
          </cell>
        </row>
        <row r="11589">
          <cell r="A11589" t="str">
            <v>680.05.00.150-5100.04</v>
          </cell>
          <cell r="B11589" t="str">
            <v>680</v>
          </cell>
          <cell r="C11589" t="str">
            <v>05</v>
          </cell>
          <cell r="D11589" t="str">
            <v>00</v>
          </cell>
          <cell r="E11589" t="str">
            <v>150</v>
          </cell>
          <cell r="F11589" t="str">
            <v>5100.04</v>
          </cell>
          <cell r="G11589" t="str">
            <v>Benefits Vision Insurance</v>
          </cell>
          <cell r="H11589">
            <v>120</v>
          </cell>
          <cell r="I11589">
            <v>0</v>
          </cell>
          <cell r="J11589">
            <v>120</v>
          </cell>
          <cell r="K11589">
            <v>0</v>
          </cell>
          <cell r="L11589">
            <v>0</v>
          </cell>
          <cell r="M11589">
            <v>14.94</v>
          </cell>
          <cell r="N11589">
            <v>105.06</v>
          </cell>
          <cell r="O11589">
            <v>0.12</v>
          </cell>
        </row>
        <row r="11590">
          <cell r="A11590" t="str">
            <v>680.05.00.150-5100.05</v>
          </cell>
          <cell r="B11590" t="str">
            <v>680</v>
          </cell>
          <cell r="C11590" t="str">
            <v>05</v>
          </cell>
          <cell r="D11590" t="str">
            <v>00</v>
          </cell>
          <cell r="E11590" t="str">
            <v>150</v>
          </cell>
          <cell r="F11590" t="str">
            <v>5100.05</v>
          </cell>
          <cell r="G11590" t="str">
            <v>Benefits Life Insurance</v>
          </cell>
          <cell r="H11590">
            <v>160</v>
          </cell>
          <cell r="I11590">
            <v>0</v>
          </cell>
          <cell r="J11590">
            <v>160</v>
          </cell>
          <cell r="K11590">
            <v>0</v>
          </cell>
          <cell r="L11590">
            <v>0</v>
          </cell>
          <cell r="M11590">
            <v>11.7</v>
          </cell>
          <cell r="N11590">
            <v>148.30000000000001</v>
          </cell>
          <cell r="O11590">
            <v>7.0000000000000007E-2</v>
          </cell>
        </row>
        <row r="11591">
          <cell r="A11591" t="str">
            <v>680.05.00.150-5100.06</v>
          </cell>
          <cell r="B11591" t="str">
            <v>680</v>
          </cell>
          <cell r="C11591" t="str">
            <v>05</v>
          </cell>
          <cell r="D11591" t="str">
            <v>00</v>
          </cell>
          <cell r="E11591" t="str">
            <v>150</v>
          </cell>
          <cell r="F11591" t="str">
            <v>5100.06</v>
          </cell>
          <cell r="G11591" t="str">
            <v>Benefits Worker's Comp</v>
          </cell>
          <cell r="H11591">
            <v>1940</v>
          </cell>
          <cell r="I11591">
            <v>0</v>
          </cell>
          <cell r="J11591">
            <v>1940</v>
          </cell>
          <cell r="K11591">
            <v>0</v>
          </cell>
          <cell r="L11591">
            <v>0</v>
          </cell>
          <cell r="M11591">
            <v>0</v>
          </cell>
          <cell r="N11591">
            <v>1940</v>
          </cell>
          <cell r="O11591">
            <v>0</v>
          </cell>
        </row>
        <row r="11592">
          <cell r="A11592" t="str">
            <v>680.05.00.150-5100.07</v>
          </cell>
          <cell r="B11592" t="str">
            <v>680</v>
          </cell>
          <cell r="C11592" t="str">
            <v>05</v>
          </cell>
          <cell r="D11592" t="str">
            <v>00</v>
          </cell>
          <cell r="E11592" t="str">
            <v>150</v>
          </cell>
          <cell r="F11592" t="str">
            <v>5100.07</v>
          </cell>
          <cell r="G11592" t="str">
            <v>Benefits Long Term Disability</v>
          </cell>
          <cell r="H11592">
            <v>400</v>
          </cell>
          <cell r="I11592">
            <v>0</v>
          </cell>
          <cell r="J11592">
            <v>400</v>
          </cell>
          <cell r="K11592">
            <v>0</v>
          </cell>
          <cell r="L11592">
            <v>0</v>
          </cell>
          <cell r="M11592">
            <v>36.94</v>
          </cell>
          <cell r="N11592">
            <v>363.06</v>
          </cell>
          <cell r="O11592">
            <v>0.09</v>
          </cell>
        </row>
        <row r="11593">
          <cell r="A11593" t="str">
            <v>680.05.00.150-5100.08</v>
          </cell>
          <cell r="B11593" t="str">
            <v>680</v>
          </cell>
          <cell r="C11593" t="str">
            <v>05</v>
          </cell>
          <cell r="D11593" t="str">
            <v>00</v>
          </cell>
          <cell r="E11593" t="str">
            <v>150</v>
          </cell>
          <cell r="F11593" t="str">
            <v>5100.08</v>
          </cell>
          <cell r="G11593" t="str">
            <v>Benefits Deferred Compensation</v>
          </cell>
          <cell r="H11593">
            <v>420</v>
          </cell>
          <cell r="I11593">
            <v>0</v>
          </cell>
          <cell r="J11593">
            <v>420</v>
          </cell>
          <cell r="K11593">
            <v>0</v>
          </cell>
          <cell r="L11593">
            <v>0</v>
          </cell>
          <cell r="M11593">
            <v>0</v>
          </cell>
          <cell r="N11593">
            <v>420</v>
          </cell>
          <cell r="O11593">
            <v>0</v>
          </cell>
        </row>
        <row r="11594">
          <cell r="A11594" t="str">
            <v>680.05.00.150-5100.09</v>
          </cell>
          <cell r="B11594" t="str">
            <v>680</v>
          </cell>
          <cell r="C11594" t="str">
            <v>05</v>
          </cell>
          <cell r="D11594" t="str">
            <v>00</v>
          </cell>
          <cell r="E11594" t="str">
            <v>150</v>
          </cell>
          <cell r="F11594" t="str">
            <v>5100.09</v>
          </cell>
          <cell r="G11594" t="str">
            <v>Benefits Unemployment Insurance</v>
          </cell>
          <cell r="H11594">
            <v>0</v>
          </cell>
          <cell r="I11594">
            <v>0</v>
          </cell>
          <cell r="J11594">
            <v>0</v>
          </cell>
          <cell r="K11594">
            <v>0</v>
          </cell>
          <cell r="L11594">
            <v>0</v>
          </cell>
          <cell r="M11594">
            <v>0</v>
          </cell>
          <cell r="N11594">
            <v>0</v>
          </cell>
          <cell r="O11594" t="str">
            <v>+++</v>
          </cell>
        </row>
        <row r="11595">
          <cell r="A11595" t="str">
            <v>680.05.00.150-5100.10</v>
          </cell>
          <cell r="B11595" t="str">
            <v>680</v>
          </cell>
          <cell r="C11595" t="str">
            <v>05</v>
          </cell>
          <cell r="D11595" t="str">
            <v>00</v>
          </cell>
          <cell r="E11595" t="str">
            <v>150</v>
          </cell>
          <cell r="F11595" t="str">
            <v>5100.10</v>
          </cell>
          <cell r="G11595" t="str">
            <v>Benefits Uniform Allowance</v>
          </cell>
          <cell r="H11595">
            <v>0</v>
          </cell>
          <cell r="I11595">
            <v>0</v>
          </cell>
          <cell r="J11595">
            <v>0</v>
          </cell>
          <cell r="K11595">
            <v>0</v>
          </cell>
          <cell r="L11595">
            <v>0</v>
          </cell>
          <cell r="M11595">
            <v>0</v>
          </cell>
          <cell r="N11595">
            <v>0</v>
          </cell>
          <cell r="O11595" t="str">
            <v>+++</v>
          </cell>
        </row>
        <row r="11596">
          <cell r="A11596" t="str">
            <v>680.05.00.150-5100.11</v>
          </cell>
          <cell r="B11596" t="str">
            <v>680</v>
          </cell>
          <cell r="C11596" t="str">
            <v>05</v>
          </cell>
          <cell r="D11596" t="str">
            <v>00</v>
          </cell>
          <cell r="E11596" t="str">
            <v>150</v>
          </cell>
          <cell r="F11596" t="str">
            <v>5100.11</v>
          </cell>
          <cell r="G11596" t="str">
            <v>Benefits Medicare</v>
          </cell>
          <cell r="H11596">
            <v>1015</v>
          </cell>
          <cell r="I11596">
            <v>0</v>
          </cell>
          <cell r="J11596">
            <v>1015</v>
          </cell>
          <cell r="K11596">
            <v>0</v>
          </cell>
          <cell r="L11596">
            <v>0</v>
          </cell>
          <cell r="M11596">
            <v>144.99</v>
          </cell>
          <cell r="N11596">
            <v>870.01</v>
          </cell>
          <cell r="O11596">
            <v>0.14000000000000001</v>
          </cell>
        </row>
        <row r="11597">
          <cell r="A11597" t="str">
            <v>680.05.00.150-5100.12</v>
          </cell>
          <cell r="B11597" t="str">
            <v>680</v>
          </cell>
          <cell r="C11597" t="str">
            <v>05</v>
          </cell>
          <cell r="D11597" t="str">
            <v>00</v>
          </cell>
          <cell r="E11597" t="str">
            <v>150</v>
          </cell>
          <cell r="F11597" t="str">
            <v>5100.12</v>
          </cell>
          <cell r="G11597" t="str">
            <v>Benefits Annual Physical Exam</v>
          </cell>
          <cell r="H11597">
            <v>0</v>
          </cell>
          <cell r="I11597">
            <v>0</v>
          </cell>
          <cell r="J11597">
            <v>0</v>
          </cell>
          <cell r="K11597">
            <v>0</v>
          </cell>
          <cell r="L11597">
            <v>0</v>
          </cell>
          <cell r="M11597">
            <v>0</v>
          </cell>
          <cell r="N11597">
            <v>0</v>
          </cell>
          <cell r="O11597" t="str">
            <v>+++</v>
          </cell>
        </row>
        <row r="11598">
          <cell r="A11598" t="str">
            <v>680.05.00.150-5100.13</v>
          </cell>
          <cell r="B11598" t="str">
            <v>680</v>
          </cell>
          <cell r="C11598" t="str">
            <v>05</v>
          </cell>
          <cell r="D11598" t="str">
            <v>00</v>
          </cell>
          <cell r="E11598" t="str">
            <v>150</v>
          </cell>
          <cell r="F11598" t="str">
            <v>5100.13</v>
          </cell>
          <cell r="G11598" t="str">
            <v>Benefits Employee Assistance Program</v>
          </cell>
          <cell r="H11598">
            <v>0</v>
          </cell>
          <cell r="I11598">
            <v>0</v>
          </cell>
          <cell r="J11598">
            <v>0</v>
          </cell>
          <cell r="K11598">
            <v>0</v>
          </cell>
          <cell r="L11598">
            <v>0</v>
          </cell>
          <cell r="M11598">
            <v>0</v>
          </cell>
          <cell r="N11598">
            <v>0</v>
          </cell>
          <cell r="O11598" t="str">
            <v>+++</v>
          </cell>
        </row>
        <row r="11599">
          <cell r="A11599" t="str">
            <v>680.05.00.150-5100.14</v>
          </cell>
          <cell r="B11599" t="str">
            <v>680</v>
          </cell>
          <cell r="C11599" t="str">
            <v>05</v>
          </cell>
          <cell r="D11599" t="str">
            <v>00</v>
          </cell>
          <cell r="E11599" t="str">
            <v>150</v>
          </cell>
          <cell r="F11599" t="str">
            <v>5100.14</v>
          </cell>
          <cell r="G11599" t="str">
            <v>Benefits PPE</v>
          </cell>
          <cell r="H11599">
            <v>0</v>
          </cell>
          <cell r="I11599">
            <v>0</v>
          </cell>
          <cell r="J11599">
            <v>0</v>
          </cell>
          <cell r="K11599">
            <v>0</v>
          </cell>
          <cell r="L11599">
            <v>0</v>
          </cell>
          <cell r="M11599">
            <v>0</v>
          </cell>
          <cell r="N11599">
            <v>0</v>
          </cell>
          <cell r="O11599" t="str">
            <v>+++</v>
          </cell>
        </row>
        <row r="11600">
          <cell r="A11600" t="str">
            <v>680.05.00.150-5100.15</v>
          </cell>
          <cell r="B11600" t="str">
            <v>680</v>
          </cell>
          <cell r="C11600" t="str">
            <v>05</v>
          </cell>
          <cell r="D11600" t="str">
            <v>00</v>
          </cell>
          <cell r="E11600" t="str">
            <v>150</v>
          </cell>
          <cell r="F11600" t="str">
            <v>5100.15</v>
          </cell>
          <cell r="G11600" t="str">
            <v>Benefits Cell Phone Allowance</v>
          </cell>
          <cell r="H11600">
            <v>208</v>
          </cell>
          <cell r="I11600">
            <v>0</v>
          </cell>
          <cell r="J11600">
            <v>208</v>
          </cell>
          <cell r="K11600">
            <v>0</v>
          </cell>
          <cell r="L11600">
            <v>0</v>
          </cell>
          <cell r="M11600">
            <v>120</v>
          </cell>
          <cell r="N11600">
            <v>88</v>
          </cell>
          <cell r="O11600">
            <v>0.57999999999999996</v>
          </cell>
        </row>
        <row r="11601">
          <cell r="A11601" t="str">
            <v>680.05.00.150-5100.16</v>
          </cell>
          <cell r="B11601" t="str">
            <v>680</v>
          </cell>
          <cell r="C11601" t="str">
            <v>05</v>
          </cell>
          <cell r="D11601" t="str">
            <v>00</v>
          </cell>
          <cell r="E11601" t="str">
            <v>150</v>
          </cell>
          <cell r="F11601" t="str">
            <v>5100.16</v>
          </cell>
          <cell r="G11601" t="str">
            <v>Benefits 1959 Survivor Retirement</v>
          </cell>
          <cell r="H11601">
            <v>0</v>
          </cell>
          <cell r="I11601">
            <v>0</v>
          </cell>
          <cell r="J11601">
            <v>0</v>
          </cell>
          <cell r="K11601">
            <v>0</v>
          </cell>
          <cell r="L11601">
            <v>0</v>
          </cell>
          <cell r="M11601">
            <v>0</v>
          </cell>
          <cell r="N11601">
            <v>0</v>
          </cell>
          <cell r="O11601" t="str">
            <v>+++</v>
          </cell>
        </row>
        <row r="11602">
          <cell r="A11602" t="str">
            <v>680.05.00.150-5100.17</v>
          </cell>
          <cell r="B11602" t="str">
            <v>680</v>
          </cell>
          <cell r="C11602" t="str">
            <v>05</v>
          </cell>
          <cell r="D11602" t="str">
            <v>00</v>
          </cell>
          <cell r="E11602" t="str">
            <v>150</v>
          </cell>
          <cell r="F11602" t="str">
            <v>5100.17</v>
          </cell>
          <cell r="G11602" t="str">
            <v>Benefits Other Post Employment Benefits</v>
          </cell>
          <cell r="H11602">
            <v>765</v>
          </cell>
          <cell r="I11602">
            <v>0</v>
          </cell>
          <cell r="J11602">
            <v>765</v>
          </cell>
          <cell r="K11602">
            <v>0</v>
          </cell>
          <cell r="L11602">
            <v>0</v>
          </cell>
          <cell r="M11602">
            <v>682.38</v>
          </cell>
          <cell r="N11602">
            <v>82.62</v>
          </cell>
          <cell r="O11602">
            <v>0.89</v>
          </cell>
        </row>
        <row r="11603">
          <cell r="A11603" t="str">
            <v>680.05.00.150-6000.01</v>
          </cell>
          <cell r="B11603" t="str">
            <v>680</v>
          </cell>
          <cell r="C11603" t="str">
            <v>05</v>
          </cell>
          <cell r="D11603" t="str">
            <v>00</v>
          </cell>
          <cell r="E11603" t="str">
            <v>150</v>
          </cell>
          <cell r="F11603" t="str">
            <v>6000.01</v>
          </cell>
          <cell r="G11603" t="str">
            <v>Professional Services General</v>
          </cell>
          <cell r="H11603">
            <v>60000</v>
          </cell>
          <cell r="I11603">
            <v>0</v>
          </cell>
          <cell r="J11603">
            <v>60000</v>
          </cell>
          <cell r="K11603">
            <v>0</v>
          </cell>
          <cell r="L11603">
            <v>0</v>
          </cell>
          <cell r="M11603">
            <v>0</v>
          </cell>
          <cell r="N11603">
            <v>60000</v>
          </cell>
          <cell r="O11603">
            <v>0</v>
          </cell>
        </row>
        <row r="11604">
          <cell r="A11604" t="str">
            <v>680.05.00.150-6000.15</v>
          </cell>
          <cell r="B11604" t="str">
            <v>680</v>
          </cell>
          <cell r="C11604" t="str">
            <v>05</v>
          </cell>
          <cell r="D11604" t="str">
            <v>00</v>
          </cell>
          <cell r="E11604" t="str">
            <v>150</v>
          </cell>
          <cell r="F11604" t="str">
            <v>6000.15</v>
          </cell>
          <cell r="G11604" t="str">
            <v>Professional Services Utility Statement Processing</v>
          </cell>
          <cell r="H11604">
            <v>0</v>
          </cell>
          <cell r="I11604">
            <v>0</v>
          </cell>
          <cell r="J11604">
            <v>0</v>
          </cell>
          <cell r="K11604">
            <v>0</v>
          </cell>
          <cell r="L11604">
            <v>0</v>
          </cell>
          <cell r="M11604">
            <v>0</v>
          </cell>
          <cell r="N11604">
            <v>0</v>
          </cell>
          <cell r="O11604" t="str">
            <v>+++</v>
          </cell>
        </row>
        <row r="11605">
          <cell r="A11605" t="str">
            <v>680.05.00.150-6200.02</v>
          </cell>
          <cell r="B11605" t="str">
            <v>680</v>
          </cell>
          <cell r="C11605" t="str">
            <v>05</v>
          </cell>
          <cell r="D11605" t="str">
            <v>00</v>
          </cell>
          <cell r="E11605" t="str">
            <v>150</v>
          </cell>
          <cell r="F11605" t="str">
            <v>6200.02</v>
          </cell>
          <cell r="G11605" t="str">
            <v>Supplies Special Department</v>
          </cell>
          <cell r="H11605">
            <v>0</v>
          </cell>
          <cell r="I11605">
            <v>0</v>
          </cell>
          <cell r="J11605">
            <v>0</v>
          </cell>
          <cell r="K11605">
            <v>0</v>
          </cell>
          <cell r="L11605">
            <v>0</v>
          </cell>
          <cell r="M11605">
            <v>0</v>
          </cell>
          <cell r="N11605">
            <v>0</v>
          </cell>
          <cell r="O11605" t="str">
            <v>+++</v>
          </cell>
        </row>
        <row r="11606">
          <cell r="A11606" t="str">
            <v>680.05.00.160-5000.01</v>
          </cell>
          <cell r="B11606" t="str">
            <v>680</v>
          </cell>
          <cell r="C11606" t="str">
            <v>05</v>
          </cell>
          <cell r="D11606" t="str">
            <v>00</v>
          </cell>
          <cell r="E11606" t="str">
            <v>160</v>
          </cell>
          <cell r="F11606" t="str">
            <v>5000.01</v>
          </cell>
          <cell r="G11606" t="str">
            <v>Salaries Regular</v>
          </cell>
          <cell r="H11606">
            <v>200964</v>
          </cell>
          <cell r="I11606">
            <v>0</v>
          </cell>
          <cell r="J11606">
            <v>200964</v>
          </cell>
          <cell r="K11606">
            <v>0</v>
          </cell>
          <cell r="L11606">
            <v>0</v>
          </cell>
          <cell r="M11606">
            <v>70672.95</v>
          </cell>
          <cell r="N11606">
            <v>130291.05</v>
          </cell>
          <cell r="O11606">
            <v>0.35</v>
          </cell>
        </row>
        <row r="11607">
          <cell r="A11607" t="str">
            <v>680.05.00.160-5000.02</v>
          </cell>
          <cell r="B11607" t="str">
            <v>680</v>
          </cell>
          <cell r="C11607" t="str">
            <v>05</v>
          </cell>
          <cell r="D11607" t="str">
            <v>00</v>
          </cell>
          <cell r="E11607" t="str">
            <v>160</v>
          </cell>
          <cell r="F11607" t="str">
            <v>5000.02</v>
          </cell>
          <cell r="G11607" t="str">
            <v>Salaries Part Time</v>
          </cell>
          <cell r="H11607">
            <v>4300</v>
          </cell>
          <cell r="I11607">
            <v>0</v>
          </cell>
          <cell r="J11607">
            <v>4300</v>
          </cell>
          <cell r="K11607">
            <v>0</v>
          </cell>
          <cell r="L11607">
            <v>0</v>
          </cell>
          <cell r="M11607">
            <v>0</v>
          </cell>
          <cell r="N11607">
            <v>4300</v>
          </cell>
          <cell r="O11607">
            <v>0</v>
          </cell>
        </row>
        <row r="11608">
          <cell r="A11608" t="str">
            <v>680.05.00.160-5000.03</v>
          </cell>
          <cell r="B11608" t="str">
            <v>680</v>
          </cell>
          <cell r="C11608" t="str">
            <v>05</v>
          </cell>
          <cell r="D11608" t="str">
            <v>00</v>
          </cell>
          <cell r="E11608" t="str">
            <v>160</v>
          </cell>
          <cell r="F11608" t="str">
            <v>5000.03</v>
          </cell>
          <cell r="G11608" t="str">
            <v>Salaries Overtime</v>
          </cell>
          <cell r="H11608">
            <v>0</v>
          </cell>
          <cell r="I11608">
            <v>0</v>
          </cell>
          <cell r="J11608">
            <v>0</v>
          </cell>
          <cell r="K11608">
            <v>0</v>
          </cell>
          <cell r="L11608">
            <v>0</v>
          </cell>
          <cell r="M11608">
            <v>2.92</v>
          </cell>
          <cell r="N11608">
            <v>-2.92</v>
          </cell>
          <cell r="O11608" t="str">
            <v>+++</v>
          </cell>
        </row>
        <row r="11609">
          <cell r="A11609" t="str">
            <v>680.05.00.160-5000.04</v>
          </cell>
          <cell r="B11609" t="str">
            <v>680</v>
          </cell>
          <cell r="C11609" t="str">
            <v>05</v>
          </cell>
          <cell r="D11609" t="str">
            <v>00</v>
          </cell>
          <cell r="E11609" t="str">
            <v>160</v>
          </cell>
          <cell r="F11609" t="str">
            <v>5000.04</v>
          </cell>
          <cell r="G11609" t="str">
            <v>Salaries Holiday Pay</v>
          </cell>
          <cell r="H11609">
            <v>0</v>
          </cell>
          <cell r="I11609">
            <v>0</v>
          </cell>
          <cell r="J11609">
            <v>0</v>
          </cell>
          <cell r="K11609">
            <v>0</v>
          </cell>
          <cell r="L11609">
            <v>0</v>
          </cell>
          <cell r="M11609">
            <v>0</v>
          </cell>
          <cell r="N11609">
            <v>0</v>
          </cell>
          <cell r="O11609" t="str">
            <v>+++</v>
          </cell>
        </row>
        <row r="11610">
          <cell r="A11610" t="str">
            <v>680.05.00.160-5000.05</v>
          </cell>
          <cell r="B11610" t="str">
            <v>680</v>
          </cell>
          <cell r="C11610" t="str">
            <v>05</v>
          </cell>
          <cell r="D11610" t="str">
            <v>00</v>
          </cell>
          <cell r="E11610" t="str">
            <v>160</v>
          </cell>
          <cell r="F11610" t="str">
            <v>5000.05</v>
          </cell>
          <cell r="G11610" t="str">
            <v>Salaries Duty Pay</v>
          </cell>
          <cell r="H11610">
            <v>0</v>
          </cell>
          <cell r="I11610">
            <v>0</v>
          </cell>
          <cell r="J11610">
            <v>0</v>
          </cell>
          <cell r="K11610">
            <v>0</v>
          </cell>
          <cell r="L11610">
            <v>0</v>
          </cell>
          <cell r="M11610">
            <v>0</v>
          </cell>
          <cell r="N11610">
            <v>0</v>
          </cell>
          <cell r="O11610" t="str">
            <v>+++</v>
          </cell>
        </row>
        <row r="11611">
          <cell r="A11611" t="str">
            <v>680.05.00.160-5000.06</v>
          </cell>
          <cell r="B11611" t="str">
            <v>680</v>
          </cell>
          <cell r="C11611" t="str">
            <v>05</v>
          </cell>
          <cell r="D11611" t="str">
            <v>00</v>
          </cell>
          <cell r="E11611" t="str">
            <v>160</v>
          </cell>
          <cell r="F11611" t="str">
            <v>5000.06</v>
          </cell>
          <cell r="G11611" t="str">
            <v>Salaries Out of Class</v>
          </cell>
          <cell r="H11611">
            <v>0</v>
          </cell>
          <cell r="I11611">
            <v>0</v>
          </cell>
          <cell r="J11611">
            <v>0</v>
          </cell>
          <cell r="K11611">
            <v>0</v>
          </cell>
          <cell r="L11611">
            <v>0</v>
          </cell>
          <cell r="M11611">
            <v>0</v>
          </cell>
          <cell r="N11611">
            <v>0</v>
          </cell>
          <cell r="O11611" t="str">
            <v>+++</v>
          </cell>
        </row>
        <row r="11612">
          <cell r="A11612" t="str">
            <v>680.05.00.160-5000.07</v>
          </cell>
          <cell r="B11612" t="str">
            <v>680</v>
          </cell>
          <cell r="C11612" t="str">
            <v>05</v>
          </cell>
          <cell r="D11612" t="str">
            <v>00</v>
          </cell>
          <cell r="E11612" t="str">
            <v>160</v>
          </cell>
          <cell r="F11612" t="str">
            <v>5000.07</v>
          </cell>
          <cell r="G11612" t="str">
            <v>Salaries Admin Leave Pay</v>
          </cell>
          <cell r="H11612">
            <v>500</v>
          </cell>
          <cell r="I11612">
            <v>0</v>
          </cell>
          <cell r="J11612">
            <v>500</v>
          </cell>
          <cell r="K11612">
            <v>0</v>
          </cell>
          <cell r="L11612">
            <v>0</v>
          </cell>
          <cell r="M11612">
            <v>945.61</v>
          </cell>
          <cell r="N11612">
            <v>-445.61</v>
          </cell>
          <cell r="O11612">
            <v>1.89</v>
          </cell>
        </row>
        <row r="11613">
          <cell r="A11613" t="str">
            <v>680.05.00.160-5000.08</v>
          </cell>
          <cell r="B11613" t="str">
            <v>680</v>
          </cell>
          <cell r="C11613" t="str">
            <v>05</v>
          </cell>
          <cell r="D11613" t="str">
            <v>00</v>
          </cell>
          <cell r="E11613" t="str">
            <v>160</v>
          </cell>
          <cell r="F11613" t="str">
            <v>5000.08</v>
          </cell>
          <cell r="G11613" t="str">
            <v>Salaries Longevity Pay</v>
          </cell>
          <cell r="H11613">
            <v>800</v>
          </cell>
          <cell r="I11613">
            <v>0</v>
          </cell>
          <cell r="J11613">
            <v>800</v>
          </cell>
          <cell r="K11613">
            <v>0</v>
          </cell>
          <cell r="L11613">
            <v>0</v>
          </cell>
          <cell r="M11613">
            <v>382.81</v>
          </cell>
          <cell r="N11613">
            <v>417.19</v>
          </cell>
          <cell r="O11613">
            <v>0.48</v>
          </cell>
        </row>
        <row r="11614">
          <cell r="A11614" t="str">
            <v>680.05.00.160-5000.09</v>
          </cell>
          <cell r="B11614" t="str">
            <v>680</v>
          </cell>
          <cell r="C11614" t="str">
            <v>05</v>
          </cell>
          <cell r="D11614" t="str">
            <v>00</v>
          </cell>
          <cell r="E11614" t="str">
            <v>160</v>
          </cell>
          <cell r="F11614" t="str">
            <v>5000.09</v>
          </cell>
          <cell r="G11614" t="str">
            <v>Salaries Mutual Aid Overtime</v>
          </cell>
          <cell r="H11614">
            <v>0</v>
          </cell>
          <cell r="I11614">
            <v>0</v>
          </cell>
          <cell r="J11614">
            <v>0</v>
          </cell>
          <cell r="K11614">
            <v>0</v>
          </cell>
          <cell r="L11614">
            <v>0</v>
          </cell>
          <cell r="M11614">
            <v>0</v>
          </cell>
          <cell r="N11614">
            <v>0</v>
          </cell>
          <cell r="O11614" t="str">
            <v>+++</v>
          </cell>
        </row>
        <row r="11615">
          <cell r="A11615" t="str">
            <v>680.05.00.160-5000.10</v>
          </cell>
          <cell r="B11615" t="str">
            <v>680</v>
          </cell>
          <cell r="C11615" t="str">
            <v>05</v>
          </cell>
          <cell r="D11615" t="str">
            <v>00</v>
          </cell>
          <cell r="E11615" t="str">
            <v>160</v>
          </cell>
          <cell r="F11615" t="str">
            <v>5000.10</v>
          </cell>
          <cell r="G11615" t="str">
            <v>Salaries Furloughs</v>
          </cell>
          <cell r="H11615">
            <v>0</v>
          </cell>
          <cell r="I11615">
            <v>0</v>
          </cell>
          <cell r="J11615">
            <v>0</v>
          </cell>
          <cell r="K11615">
            <v>0</v>
          </cell>
          <cell r="L11615">
            <v>0</v>
          </cell>
          <cell r="M11615">
            <v>0</v>
          </cell>
          <cell r="N11615">
            <v>0</v>
          </cell>
          <cell r="O11615" t="str">
            <v>+++</v>
          </cell>
        </row>
        <row r="11616">
          <cell r="A11616" t="str">
            <v>680.05.00.160-5000.11</v>
          </cell>
          <cell r="B11616" t="str">
            <v>680</v>
          </cell>
          <cell r="C11616" t="str">
            <v>05</v>
          </cell>
          <cell r="D11616" t="str">
            <v>00</v>
          </cell>
          <cell r="E11616" t="str">
            <v>160</v>
          </cell>
          <cell r="F11616" t="str">
            <v>5000.11</v>
          </cell>
          <cell r="G11616" t="str">
            <v>Salaries Worker's Comp</v>
          </cell>
          <cell r="H11616">
            <v>0</v>
          </cell>
          <cell r="I11616">
            <v>0</v>
          </cell>
          <cell r="J11616">
            <v>0</v>
          </cell>
          <cell r="K11616">
            <v>0</v>
          </cell>
          <cell r="L11616">
            <v>0</v>
          </cell>
          <cell r="M11616">
            <v>0</v>
          </cell>
          <cell r="N11616">
            <v>0</v>
          </cell>
          <cell r="O11616" t="str">
            <v>+++</v>
          </cell>
        </row>
        <row r="11617">
          <cell r="A11617" t="str">
            <v>680.05.00.160-5000.12</v>
          </cell>
          <cell r="B11617" t="str">
            <v>680</v>
          </cell>
          <cell r="C11617" t="str">
            <v>05</v>
          </cell>
          <cell r="D11617" t="str">
            <v>00</v>
          </cell>
          <cell r="E11617" t="str">
            <v>160</v>
          </cell>
          <cell r="F11617" t="str">
            <v>5000.12</v>
          </cell>
          <cell r="G11617" t="str">
            <v>Salaries Compensated Absences</v>
          </cell>
          <cell r="H11617">
            <v>0</v>
          </cell>
          <cell r="I11617">
            <v>0</v>
          </cell>
          <cell r="J11617">
            <v>0</v>
          </cell>
          <cell r="K11617">
            <v>0</v>
          </cell>
          <cell r="L11617">
            <v>0</v>
          </cell>
          <cell r="M11617">
            <v>0</v>
          </cell>
          <cell r="N11617">
            <v>0</v>
          </cell>
          <cell r="O11617" t="str">
            <v>+++</v>
          </cell>
        </row>
        <row r="11618">
          <cell r="A11618" t="str">
            <v>680.05.00.160-5000.99</v>
          </cell>
          <cell r="B11618" t="str">
            <v>680</v>
          </cell>
          <cell r="C11618" t="str">
            <v>05</v>
          </cell>
          <cell r="D11618" t="str">
            <v>00</v>
          </cell>
          <cell r="E11618" t="str">
            <v>160</v>
          </cell>
          <cell r="F11618" t="str">
            <v>5000.99</v>
          </cell>
          <cell r="G11618" t="str">
            <v>Salaries New Personnel Requests</v>
          </cell>
          <cell r="H11618">
            <v>0</v>
          </cell>
          <cell r="I11618">
            <v>0</v>
          </cell>
          <cell r="J11618">
            <v>0</v>
          </cell>
          <cell r="K11618">
            <v>0</v>
          </cell>
          <cell r="L11618">
            <v>0</v>
          </cell>
          <cell r="M11618">
            <v>0</v>
          </cell>
          <cell r="N11618">
            <v>0</v>
          </cell>
          <cell r="O11618" t="str">
            <v>+++</v>
          </cell>
        </row>
        <row r="11619">
          <cell r="A11619" t="str">
            <v>680.05.00.160-5100.00</v>
          </cell>
          <cell r="B11619" t="str">
            <v>680</v>
          </cell>
          <cell r="C11619" t="str">
            <v>05</v>
          </cell>
          <cell r="D11619" t="str">
            <v>00</v>
          </cell>
          <cell r="E11619" t="str">
            <v>160</v>
          </cell>
          <cell r="F11619" t="str">
            <v>5100.00</v>
          </cell>
          <cell r="G11619" t="str">
            <v>Benefits PERS Pool Liability</v>
          </cell>
          <cell r="H11619">
            <v>37030</v>
          </cell>
          <cell r="I11619">
            <v>0</v>
          </cell>
          <cell r="J11619">
            <v>37030</v>
          </cell>
          <cell r="K11619">
            <v>0</v>
          </cell>
          <cell r="L11619">
            <v>0</v>
          </cell>
          <cell r="M11619">
            <v>11811.86</v>
          </cell>
          <cell r="N11619">
            <v>25218.14</v>
          </cell>
          <cell r="O11619">
            <v>0.32</v>
          </cell>
        </row>
        <row r="11620">
          <cell r="A11620" t="str">
            <v>680.05.00.160-5100.01</v>
          </cell>
          <cell r="B11620" t="str">
            <v>680</v>
          </cell>
          <cell r="C11620" t="str">
            <v>05</v>
          </cell>
          <cell r="D11620" t="str">
            <v>00</v>
          </cell>
          <cell r="E11620" t="str">
            <v>160</v>
          </cell>
          <cell r="F11620" t="str">
            <v>5100.01</v>
          </cell>
          <cell r="G11620" t="str">
            <v>Benefits Retirement</v>
          </cell>
          <cell r="H11620">
            <v>18405</v>
          </cell>
          <cell r="I11620">
            <v>0</v>
          </cell>
          <cell r="J11620">
            <v>18405</v>
          </cell>
          <cell r="K11620">
            <v>0</v>
          </cell>
          <cell r="L11620">
            <v>0</v>
          </cell>
          <cell r="M11620">
            <v>5766.62</v>
          </cell>
          <cell r="N11620">
            <v>12638.38</v>
          </cell>
          <cell r="O11620">
            <v>0.31</v>
          </cell>
        </row>
        <row r="11621">
          <cell r="A11621" t="str">
            <v>680.05.00.160-5100.02</v>
          </cell>
          <cell r="B11621" t="str">
            <v>680</v>
          </cell>
          <cell r="C11621" t="str">
            <v>05</v>
          </cell>
          <cell r="D11621" t="str">
            <v>00</v>
          </cell>
          <cell r="E11621" t="str">
            <v>160</v>
          </cell>
          <cell r="F11621" t="str">
            <v>5100.02</v>
          </cell>
          <cell r="G11621" t="str">
            <v>Benefits Health Insurance</v>
          </cell>
          <cell r="H11621">
            <v>32850</v>
          </cell>
          <cell r="I11621">
            <v>0</v>
          </cell>
          <cell r="J11621">
            <v>32850</v>
          </cell>
          <cell r="K11621">
            <v>0</v>
          </cell>
          <cell r="L11621">
            <v>0</v>
          </cell>
          <cell r="M11621">
            <v>11375.18</v>
          </cell>
          <cell r="N11621">
            <v>21474.82</v>
          </cell>
          <cell r="O11621">
            <v>0.35</v>
          </cell>
        </row>
        <row r="11622">
          <cell r="A11622" t="str">
            <v>680.05.00.160-5100.03</v>
          </cell>
          <cell r="B11622" t="str">
            <v>680</v>
          </cell>
          <cell r="C11622" t="str">
            <v>05</v>
          </cell>
          <cell r="D11622" t="str">
            <v>00</v>
          </cell>
          <cell r="E11622" t="str">
            <v>160</v>
          </cell>
          <cell r="F11622" t="str">
            <v>5100.03</v>
          </cell>
          <cell r="G11622" t="str">
            <v>Benefits Dental Insurance</v>
          </cell>
          <cell r="H11622">
            <v>3890</v>
          </cell>
          <cell r="I11622">
            <v>0</v>
          </cell>
          <cell r="J11622">
            <v>3890</v>
          </cell>
          <cell r="K11622">
            <v>0</v>
          </cell>
          <cell r="L11622">
            <v>0</v>
          </cell>
          <cell r="M11622">
            <v>1145.3399999999999</v>
          </cell>
          <cell r="N11622">
            <v>2744.66</v>
          </cell>
          <cell r="O11622">
            <v>0.28999999999999998</v>
          </cell>
        </row>
        <row r="11623">
          <cell r="A11623" t="str">
            <v>680.05.00.160-5100.04</v>
          </cell>
          <cell r="B11623" t="str">
            <v>680</v>
          </cell>
          <cell r="C11623" t="str">
            <v>05</v>
          </cell>
          <cell r="D11623" t="str">
            <v>00</v>
          </cell>
          <cell r="E11623" t="str">
            <v>160</v>
          </cell>
          <cell r="F11623" t="str">
            <v>5100.04</v>
          </cell>
          <cell r="G11623" t="str">
            <v>Benefits Vision Insurance</v>
          </cell>
          <cell r="H11623">
            <v>610</v>
          </cell>
          <cell r="I11623">
            <v>0</v>
          </cell>
          <cell r="J11623">
            <v>610</v>
          </cell>
          <cell r="K11623">
            <v>0</v>
          </cell>
          <cell r="L11623">
            <v>0</v>
          </cell>
          <cell r="M11623">
            <v>191.58</v>
          </cell>
          <cell r="N11623">
            <v>418.42</v>
          </cell>
          <cell r="O11623">
            <v>0.31</v>
          </cell>
        </row>
        <row r="11624">
          <cell r="A11624" t="str">
            <v>680.05.00.160-5100.05</v>
          </cell>
          <cell r="B11624" t="str">
            <v>680</v>
          </cell>
          <cell r="C11624" t="str">
            <v>05</v>
          </cell>
          <cell r="D11624" t="str">
            <v>00</v>
          </cell>
          <cell r="E11624" t="str">
            <v>160</v>
          </cell>
          <cell r="F11624" t="str">
            <v>5100.05</v>
          </cell>
          <cell r="G11624" t="str">
            <v>Benefits Life Insurance</v>
          </cell>
          <cell r="H11624">
            <v>180</v>
          </cell>
          <cell r="I11624">
            <v>0</v>
          </cell>
          <cell r="J11624">
            <v>180</v>
          </cell>
          <cell r="K11624">
            <v>0</v>
          </cell>
          <cell r="L11624">
            <v>0</v>
          </cell>
          <cell r="M11624">
            <v>46.72</v>
          </cell>
          <cell r="N11624">
            <v>133.28</v>
          </cell>
          <cell r="O11624">
            <v>0.26</v>
          </cell>
        </row>
        <row r="11625">
          <cell r="A11625" t="str">
            <v>680.05.00.160-5100.06</v>
          </cell>
          <cell r="B11625" t="str">
            <v>680</v>
          </cell>
          <cell r="C11625" t="str">
            <v>05</v>
          </cell>
          <cell r="D11625" t="str">
            <v>00</v>
          </cell>
          <cell r="E11625" t="str">
            <v>160</v>
          </cell>
          <cell r="F11625" t="str">
            <v>5100.06</v>
          </cell>
          <cell r="G11625" t="str">
            <v>Benefits Worker's Comp</v>
          </cell>
          <cell r="H11625">
            <v>6100</v>
          </cell>
          <cell r="I11625">
            <v>0</v>
          </cell>
          <cell r="J11625">
            <v>6100</v>
          </cell>
          <cell r="K11625">
            <v>0</v>
          </cell>
          <cell r="L11625">
            <v>0</v>
          </cell>
          <cell r="M11625">
            <v>0</v>
          </cell>
          <cell r="N11625">
            <v>6100</v>
          </cell>
          <cell r="O11625">
            <v>0</v>
          </cell>
        </row>
        <row r="11626">
          <cell r="A11626" t="str">
            <v>680.05.00.160-5100.07</v>
          </cell>
          <cell r="B11626" t="str">
            <v>680</v>
          </cell>
          <cell r="C11626" t="str">
            <v>05</v>
          </cell>
          <cell r="D11626" t="str">
            <v>00</v>
          </cell>
          <cell r="E11626" t="str">
            <v>160</v>
          </cell>
          <cell r="F11626" t="str">
            <v>5100.07</v>
          </cell>
          <cell r="G11626" t="str">
            <v>Benefits Long Term Disability</v>
          </cell>
          <cell r="H11626">
            <v>1010</v>
          </cell>
          <cell r="I11626">
            <v>0</v>
          </cell>
          <cell r="J11626">
            <v>1010</v>
          </cell>
          <cell r="K11626">
            <v>0</v>
          </cell>
          <cell r="L11626">
            <v>0</v>
          </cell>
          <cell r="M11626">
            <v>201.9</v>
          </cell>
          <cell r="N11626">
            <v>808.1</v>
          </cell>
          <cell r="O11626">
            <v>0.2</v>
          </cell>
        </row>
        <row r="11627">
          <cell r="A11627" t="str">
            <v>680.05.00.160-5100.08</v>
          </cell>
          <cell r="B11627" t="str">
            <v>680</v>
          </cell>
          <cell r="C11627" t="str">
            <v>05</v>
          </cell>
          <cell r="D11627" t="str">
            <v>00</v>
          </cell>
          <cell r="E11627" t="str">
            <v>160</v>
          </cell>
          <cell r="F11627" t="str">
            <v>5100.08</v>
          </cell>
          <cell r="G11627" t="str">
            <v>Benefits Deferred Compensation</v>
          </cell>
          <cell r="H11627">
            <v>0</v>
          </cell>
          <cell r="I11627">
            <v>0</v>
          </cell>
          <cell r="J11627">
            <v>0</v>
          </cell>
          <cell r="K11627">
            <v>0</v>
          </cell>
          <cell r="L11627">
            <v>0</v>
          </cell>
          <cell r="M11627">
            <v>826.16</v>
          </cell>
          <cell r="N11627">
            <v>-826.16</v>
          </cell>
          <cell r="O11627" t="str">
            <v>+++</v>
          </cell>
        </row>
        <row r="11628">
          <cell r="A11628" t="str">
            <v>680.05.00.160-5100.09</v>
          </cell>
          <cell r="B11628" t="str">
            <v>680</v>
          </cell>
          <cell r="C11628" t="str">
            <v>05</v>
          </cell>
          <cell r="D11628" t="str">
            <v>00</v>
          </cell>
          <cell r="E11628" t="str">
            <v>160</v>
          </cell>
          <cell r="F11628" t="str">
            <v>5100.09</v>
          </cell>
          <cell r="G11628" t="str">
            <v>Benefits Unemployment Insurance</v>
          </cell>
          <cell r="H11628">
            <v>0</v>
          </cell>
          <cell r="I11628">
            <v>0</v>
          </cell>
          <cell r="J11628">
            <v>0</v>
          </cell>
          <cell r="K11628">
            <v>0</v>
          </cell>
          <cell r="L11628">
            <v>0</v>
          </cell>
          <cell r="M11628">
            <v>0</v>
          </cell>
          <cell r="N11628">
            <v>0</v>
          </cell>
          <cell r="O11628" t="str">
            <v>+++</v>
          </cell>
        </row>
        <row r="11629">
          <cell r="A11629" t="str">
            <v>680.05.00.160-5100.10</v>
          </cell>
          <cell r="B11629" t="str">
            <v>680</v>
          </cell>
          <cell r="C11629" t="str">
            <v>05</v>
          </cell>
          <cell r="D11629" t="str">
            <v>00</v>
          </cell>
          <cell r="E11629" t="str">
            <v>160</v>
          </cell>
          <cell r="F11629" t="str">
            <v>5100.10</v>
          </cell>
          <cell r="G11629" t="str">
            <v>Benefits Uniform Allowance</v>
          </cell>
          <cell r="H11629">
            <v>0</v>
          </cell>
          <cell r="I11629">
            <v>0</v>
          </cell>
          <cell r="J11629">
            <v>0</v>
          </cell>
          <cell r="K11629">
            <v>0</v>
          </cell>
          <cell r="L11629">
            <v>0</v>
          </cell>
          <cell r="M11629">
            <v>0</v>
          </cell>
          <cell r="N11629">
            <v>0</v>
          </cell>
          <cell r="O11629" t="str">
            <v>+++</v>
          </cell>
        </row>
        <row r="11630">
          <cell r="A11630" t="str">
            <v>680.05.00.160-5100.11</v>
          </cell>
          <cell r="B11630" t="str">
            <v>680</v>
          </cell>
          <cell r="C11630" t="str">
            <v>05</v>
          </cell>
          <cell r="D11630" t="str">
            <v>00</v>
          </cell>
          <cell r="E11630" t="str">
            <v>160</v>
          </cell>
          <cell r="F11630" t="str">
            <v>5100.11</v>
          </cell>
          <cell r="G11630" t="str">
            <v>Benefits Medicare</v>
          </cell>
          <cell r="H11630">
            <v>2930</v>
          </cell>
          <cell r="I11630">
            <v>0</v>
          </cell>
          <cell r="J11630">
            <v>2930</v>
          </cell>
          <cell r="K11630">
            <v>0</v>
          </cell>
          <cell r="L11630">
            <v>0</v>
          </cell>
          <cell r="M11630">
            <v>1059.4100000000001</v>
          </cell>
          <cell r="N11630">
            <v>1870.59</v>
          </cell>
          <cell r="O11630">
            <v>0.36</v>
          </cell>
        </row>
        <row r="11631">
          <cell r="A11631" t="str">
            <v>680.05.00.160-5100.12</v>
          </cell>
          <cell r="B11631" t="str">
            <v>680</v>
          </cell>
          <cell r="C11631" t="str">
            <v>05</v>
          </cell>
          <cell r="D11631" t="str">
            <v>00</v>
          </cell>
          <cell r="E11631" t="str">
            <v>160</v>
          </cell>
          <cell r="F11631" t="str">
            <v>5100.12</v>
          </cell>
          <cell r="G11631" t="str">
            <v>Benefits Annual Physical Exam</v>
          </cell>
          <cell r="H11631">
            <v>0</v>
          </cell>
          <cell r="I11631">
            <v>0</v>
          </cell>
          <cell r="J11631">
            <v>0</v>
          </cell>
          <cell r="K11631">
            <v>0</v>
          </cell>
          <cell r="L11631">
            <v>0</v>
          </cell>
          <cell r="M11631">
            <v>0</v>
          </cell>
          <cell r="N11631">
            <v>0</v>
          </cell>
          <cell r="O11631" t="str">
            <v>+++</v>
          </cell>
        </row>
        <row r="11632">
          <cell r="A11632" t="str">
            <v>680.05.00.160-5100.13</v>
          </cell>
          <cell r="B11632" t="str">
            <v>680</v>
          </cell>
          <cell r="C11632" t="str">
            <v>05</v>
          </cell>
          <cell r="D11632" t="str">
            <v>00</v>
          </cell>
          <cell r="E11632" t="str">
            <v>160</v>
          </cell>
          <cell r="F11632" t="str">
            <v>5100.13</v>
          </cell>
          <cell r="G11632" t="str">
            <v>Benefits Employee Assistance Program</v>
          </cell>
          <cell r="H11632">
            <v>0</v>
          </cell>
          <cell r="I11632">
            <v>0</v>
          </cell>
          <cell r="J11632">
            <v>0</v>
          </cell>
          <cell r="K11632">
            <v>0</v>
          </cell>
          <cell r="L11632">
            <v>0</v>
          </cell>
          <cell r="M11632">
            <v>0</v>
          </cell>
          <cell r="N11632">
            <v>0</v>
          </cell>
          <cell r="O11632" t="str">
            <v>+++</v>
          </cell>
        </row>
        <row r="11633">
          <cell r="A11633" t="str">
            <v>680.05.00.160-5100.14</v>
          </cell>
          <cell r="B11633" t="str">
            <v>680</v>
          </cell>
          <cell r="C11633" t="str">
            <v>05</v>
          </cell>
          <cell r="D11633" t="str">
            <v>00</v>
          </cell>
          <cell r="E11633" t="str">
            <v>160</v>
          </cell>
          <cell r="F11633" t="str">
            <v>5100.14</v>
          </cell>
          <cell r="G11633" t="str">
            <v>Benefits PPE</v>
          </cell>
          <cell r="H11633">
            <v>0</v>
          </cell>
          <cell r="I11633">
            <v>0</v>
          </cell>
          <cell r="J11633">
            <v>0</v>
          </cell>
          <cell r="K11633">
            <v>0</v>
          </cell>
          <cell r="L11633">
            <v>0</v>
          </cell>
          <cell r="M11633">
            <v>0</v>
          </cell>
          <cell r="N11633">
            <v>0</v>
          </cell>
          <cell r="O11633" t="str">
            <v>+++</v>
          </cell>
        </row>
        <row r="11634">
          <cell r="A11634" t="str">
            <v>680.05.00.160-5100.15</v>
          </cell>
          <cell r="B11634" t="str">
            <v>680</v>
          </cell>
          <cell r="C11634" t="str">
            <v>05</v>
          </cell>
          <cell r="D11634" t="str">
            <v>00</v>
          </cell>
          <cell r="E11634" t="str">
            <v>160</v>
          </cell>
          <cell r="F11634" t="str">
            <v>5100.15</v>
          </cell>
          <cell r="G11634" t="str">
            <v>Benefits Cell Phone Allowance</v>
          </cell>
          <cell r="H11634">
            <v>145</v>
          </cell>
          <cell r="I11634">
            <v>0</v>
          </cell>
          <cell r="J11634">
            <v>145</v>
          </cell>
          <cell r="K11634">
            <v>0</v>
          </cell>
          <cell r="L11634">
            <v>0</v>
          </cell>
          <cell r="M11634">
            <v>97.2</v>
          </cell>
          <cell r="N11634">
            <v>47.8</v>
          </cell>
          <cell r="O11634">
            <v>0.67</v>
          </cell>
        </row>
        <row r="11635">
          <cell r="A11635" t="str">
            <v>680.05.00.160-5100.16</v>
          </cell>
          <cell r="B11635" t="str">
            <v>680</v>
          </cell>
          <cell r="C11635" t="str">
            <v>05</v>
          </cell>
          <cell r="D11635" t="str">
            <v>00</v>
          </cell>
          <cell r="E11635" t="str">
            <v>160</v>
          </cell>
          <cell r="F11635" t="str">
            <v>5100.16</v>
          </cell>
          <cell r="G11635" t="str">
            <v>Benefits 1959 Survivor Retirement</v>
          </cell>
          <cell r="H11635">
            <v>0</v>
          </cell>
          <cell r="I11635">
            <v>0</v>
          </cell>
          <cell r="J11635">
            <v>0</v>
          </cell>
          <cell r="K11635">
            <v>0</v>
          </cell>
          <cell r="L11635">
            <v>0</v>
          </cell>
          <cell r="M11635">
            <v>0</v>
          </cell>
          <cell r="N11635">
            <v>0</v>
          </cell>
          <cell r="O11635" t="str">
            <v>+++</v>
          </cell>
        </row>
        <row r="11636">
          <cell r="A11636" t="str">
            <v>680.05.00.160-5100.17</v>
          </cell>
          <cell r="B11636" t="str">
            <v>680</v>
          </cell>
          <cell r="C11636" t="str">
            <v>05</v>
          </cell>
          <cell r="D11636" t="str">
            <v>00</v>
          </cell>
          <cell r="E11636" t="str">
            <v>160</v>
          </cell>
          <cell r="F11636" t="str">
            <v>5100.17</v>
          </cell>
          <cell r="G11636" t="str">
            <v>Benefits Other Post Employment Benefits</v>
          </cell>
          <cell r="H11636">
            <v>7765</v>
          </cell>
          <cell r="I11636">
            <v>0</v>
          </cell>
          <cell r="J11636">
            <v>7765</v>
          </cell>
          <cell r="K11636">
            <v>0</v>
          </cell>
          <cell r="L11636">
            <v>0</v>
          </cell>
          <cell r="M11636">
            <v>1908.42</v>
          </cell>
          <cell r="N11636">
            <v>5856.58</v>
          </cell>
          <cell r="O11636">
            <v>0.25</v>
          </cell>
        </row>
        <row r="11637">
          <cell r="A11637" t="str">
            <v>680.05.00.160-6000.01</v>
          </cell>
          <cell r="B11637" t="str">
            <v>680</v>
          </cell>
          <cell r="C11637" t="str">
            <v>05</v>
          </cell>
          <cell r="D11637" t="str">
            <v>00</v>
          </cell>
          <cell r="E11637" t="str">
            <v>160</v>
          </cell>
          <cell r="F11637" t="str">
            <v>6000.01</v>
          </cell>
          <cell r="G11637" t="str">
            <v>Professional Services General</v>
          </cell>
          <cell r="H11637">
            <v>0</v>
          </cell>
          <cell r="I11637">
            <v>0</v>
          </cell>
          <cell r="J11637">
            <v>0</v>
          </cell>
          <cell r="K11637">
            <v>0</v>
          </cell>
          <cell r="L11637">
            <v>0</v>
          </cell>
          <cell r="M11637">
            <v>0</v>
          </cell>
          <cell r="N11637">
            <v>0</v>
          </cell>
          <cell r="O11637" t="str">
            <v>+++</v>
          </cell>
        </row>
        <row r="11638">
          <cell r="A11638" t="str">
            <v>680.05.00.160-6000.15</v>
          </cell>
          <cell r="B11638" t="str">
            <v>680</v>
          </cell>
          <cell r="C11638" t="str">
            <v>05</v>
          </cell>
          <cell r="D11638" t="str">
            <v>00</v>
          </cell>
          <cell r="E11638" t="str">
            <v>160</v>
          </cell>
          <cell r="F11638" t="str">
            <v>6000.15</v>
          </cell>
          <cell r="G11638" t="str">
            <v>Professional Services Utility Statement Processing</v>
          </cell>
          <cell r="H11638">
            <v>85000</v>
          </cell>
          <cell r="I11638">
            <v>0</v>
          </cell>
          <cell r="J11638">
            <v>85000</v>
          </cell>
          <cell r="K11638">
            <v>0</v>
          </cell>
          <cell r="L11638">
            <v>0</v>
          </cell>
          <cell r="M11638">
            <v>18595.12</v>
          </cell>
          <cell r="N11638">
            <v>66404.88</v>
          </cell>
          <cell r="O11638">
            <v>0.22</v>
          </cell>
        </row>
        <row r="11639">
          <cell r="A11639" t="str">
            <v>680.05.00.160-6200.02</v>
          </cell>
          <cell r="B11639" t="str">
            <v>680</v>
          </cell>
          <cell r="C11639" t="str">
            <v>05</v>
          </cell>
          <cell r="D11639" t="str">
            <v>00</v>
          </cell>
          <cell r="E11639" t="str">
            <v>160</v>
          </cell>
          <cell r="F11639" t="str">
            <v>6200.02</v>
          </cell>
          <cell r="G11639" t="str">
            <v>Supplies Special Department</v>
          </cell>
          <cell r="H11639">
            <v>0</v>
          </cell>
          <cell r="I11639">
            <v>0</v>
          </cell>
          <cell r="J11639">
            <v>0</v>
          </cell>
          <cell r="K11639">
            <v>0</v>
          </cell>
          <cell r="L11639">
            <v>0</v>
          </cell>
          <cell r="M11639">
            <v>0</v>
          </cell>
          <cell r="N11639">
            <v>0</v>
          </cell>
          <cell r="O11639" t="str">
            <v>+++</v>
          </cell>
        </row>
        <row r="11640">
          <cell r="A11640" t="str">
            <v>680.05.00.160-6200.09</v>
          </cell>
          <cell r="B11640" t="str">
            <v>680</v>
          </cell>
          <cell r="C11640" t="str">
            <v>05</v>
          </cell>
          <cell r="D11640" t="str">
            <v>00</v>
          </cell>
          <cell r="E11640" t="str">
            <v>160</v>
          </cell>
          <cell r="F11640" t="str">
            <v>6200.09</v>
          </cell>
          <cell r="G11640" t="str">
            <v>Supplies Data Processing</v>
          </cell>
          <cell r="H11640">
            <v>0</v>
          </cell>
          <cell r="I11640">
            <v>0</v>
          </cell>
          <cell r="J11640">
            <v>0</v>
          </cell>
          <cell r="K11640">
            <v>0</v>
          </cell>
          <cell r="L11640">
            <v>0</v>
          </cell>
          <cell r="M11640">
            <v>0</v>
          </cell>
          <cell r="N11640">
            <v>0</v>
          </cell>
          <cell r="O11640" t="str">
            <v>+++</v>
          </cell>
        </row>
        <row r="11641">
          <cell r="A11641" t="str">
            <v>680.05.00.160-6280.40</v>
          </cell>
          <cell r="B11641" t="str">
            <v>680</v>
          </cell>
          <cell r="C11641" t="str">
            <v>05</v>
          </cell>
          <cell r="D11641" t="str">
            <v>00</v>
          </cell>
          <cell r="E11641" t="str">
            <v>160</v>
          </cell>
          <cell r="F11641" t="str">
            <v>6280.40</v>
          </cell>
          <cell r="G11641" t="str">
            <v>Supplies-Public Works Support Department</v>
          </cell>
          <cell r="H11641">
            <v>2500</v>
          </cell>
          <cell r="I11641">
            <v>343</v>
          </cell>
          <cell r="J11641">
            <v>2843</v>
          </cell>
          <cell r="K11641">
            <v>0</v>
          </cell>
          <cell r="L11641">
            <v>0</v>
          </cell>
          <cell r="M11641">
            <v>457.28</v>
          </cell>
          <cell r="N11641">
            <v>2385.7199999999998</v>
          </cell>
          <cell r="O11641">
            <v>0.16</v>
          </cell>
        </row>
        <row r="11642">
          <cell r="A11642" t="str">
            <v>680.05.00.160-6600.04</v>
          </cell>
          <cell r="B11642" t="str">
            <v>680</v>
          </cell>
          <cell r="C11642" t="str">
            <v>05</v>
          </cell>
          <cell r="D11642" t="str">
            <v>00</v>
          </cell>
          <cell r="E11642" t="str">
            <v>160</v>
          </cell>
          <cell r="F11642" t="str">
            <v>6600.04</v>
          </cell>
          <cell r="G11642" t="str">
            <v>Administrative Expenses Training/Conferences</v>
          </cell>
          <cell r="H11642">
            <v>1200</v>
          </cell>
          <cell r="I11642">
            <v>0</v>
          </cell>
          <cell r="J11642">
            <v>1200</v>
          </cell>
          <cell r="K11642">
            <v>0</v>
          </cell>
          <cell r="L11642">
            <v>0</v>
          </cell>
          <cell r="M11642">
            <v>0</v>
          </cell>
          <cell r="N11642">
            <v>1200</v>
          </cell>
          <cell r="O11642">
            <v>0</v>
          </cell>
        </row>
        <row r="11643">
          <cell r="A11643" t="str">
            <v>680.05.00.160-6600.07</v>
          </cell>
          <cell r="B11643" t="str">
            <v>680</v>
          </cell>
          <cell r="C11643" t="str">
            <v>05</v>
          </cell>
          <cell r="D11643" t="str">
            <v>00</v>
          </cell>
          <cell r="E11643" t="str">
            <v>160</v>
          </cell>
          <cell r="F11643" t="str">
            <v>6600.07</v>
          </cell>
          <cell r="G11643" t="str">
            <v>Administrative Expenses Employee Recruitment</v>
          </cell>
          <cell r="H11643">
            <v>50</v>
          </cell>
          <cell r="I11643">
            <v>0</v>
          </cell>
          <cell r="J11643">
            <v>50</v>
          </cell>
          <cell r="K11643">
            <v>0</v>
          </cell>
          <cell r="L11643">
            <v>0</v>
          </cell>
          <cell r="M11643">
            <v>0</v>
          </cell>
          <cell r="N11643">
            <v>50</v>
          </cell>
          <cell r="O11643">
            <v>0</v>
          </cell>
        </row>
        <row r="11644">
          <cell r="A11644" t="str">
            <v>680.07.00.170-5000.01</v>
          </cell>
          <cell r="B11644" t="str">
            <v>680</v>
          </cell>
          <cell r="C11644" t="str">
            <v>07</v>
          </cell>
          <cell r="D11644" t="str">
            <v>00</v>
          </cell>
          <cell r="E11644" t="str">
            <v>170</v>
          </cell>
          <cell r="F11644" t="str">
            <v>5000.01</v>
          </cell>
          <cell r="G11644" t="str">
            <v>Salaries Regular</v>
          </cell>
          <cell r="H11644">
            <v>0</v>
          </cell>
          <cell r="I11644">
            <v>0</v>
          </cell>
          <cell r="J11644">
            <v>0</v>
          </cell>
          <cell r="K11644">
            <v>0</v>
          </cell>
          <cell r="L11644">
            <v>0</v>
          </cell>
          <cell r="M11644">
            <v>0</v>
          </cell>
          <cell r="N11644">
            <v>0</v>
          </cell>
          <cell r="O11644" t="str">
            <v>+++</v>
          </cell>
        </row>
        <row r="11645">
          <cell r="A11645" t="str">
            <v>680.07.00.170-5000.02</v>
          </cell>
          <cell r="B11645" t="str">
            <v>680</v>
          </cell>
          <cell r="C11645" t="str">
            <v>07</v>
          </cell>
          <cell r="D11645" t="str">
            <v>00</v>
          </cell>
          <cell r="E11645" t="str">
            <v>170</v>
          </cell>
          <cell r="F11645" t="str">
            <v>5000.02</v>
          </cell>
          <cell r="G11645" t="str">
            <v>Salaries Part Time</v>
          </cell>
          <cell r="H11645">
            <v>0</v>
          </cell>
          <cell r="I11645">
            <v>0</v>
          </cell>
          <cell r="J11645">
            <v>0</v>
          </cell>
          <cell r="K11645">
            <v>0</v>
          </cell>
          <cell r="L11645">
            <v>0</v>
          </cell>
          <cell r="M11645">
            <v>0</v>
          </cell>
          <cell r="N11645">
            <v>0</v>
          </cell>
          <cell r="O11645" t="str">
            <v>+++</v>
          </cell>
        </row>
        <row r="11646">
          <cell r="A11646" t="str">
            <v>680.07.00.170-5000.03</v>
          </cell>
          <cell r="B11646" t="str">
            <v>680</v>
          </cell>
          <cell r="C11646" t="str">
            <v>07</v>
          </cell>
          <cell r="D11646" t="str">
            <v>00</v>
          </cell>
          <cell r="E11646" t="str">
            <v>170</v>
          </cell>
          <cell r="F11646" t="str">
            <v>5000.03</v>
          </cell>
          <cell r="G11646" t="str">
            <v>Salaries Overtime</v>
          </cell>
          <cell r="H11646">
            <v>0</v>
          </cell>
          <cell r="I11646">
            <v>0</v>
          </cell>
          <cell r="J11646">
            <v>0</v>
          </cell>
          <cell r="K11646">
            <v>0</v>
          </cell>
          <cell r="L11646">
            <v>0</v>
          </cell>
          <cell r="M11646">
            <v>0</v>
          </cell>
          <cell r="N11646">
            <v>0</v>
          </cell>
          <cell r="O11646" t="str">
            <v>+++</v>
          </cell>
        </row>
        <row r="11647">
          <cell r="A11647" t="str">
            <v>680.07.00.170-5000.04</v>
          </cell>
          <cell r="B11647" t="str">
            <v>680</v>
          </cell>
          <cell r="C11647" t="str">
            <v>07</v>
          </cell>
          <cell r="D11647" t="str">
            <v>00</v>
          </cell>
          <cell r="E11647" t="str">
            <v>170</v>
          </cell>
          <cell r="F11647" t="str">
            <v>5000.04</v>
          </cell>
          <cell r="G11647" t="str">
            <v>Salaries Holiday Pay</v>
          </cell>
          <cell r="H11647">
            <v>0</v>
          </cell>
          <cell r="I11647">
            <v>0</v>
          </cell>
          <cell r="J11647">
            <v>0</v>
          </cell>
          <cell r="K11647">
            <v>0</v>
          </cell>
          <cell r="L11647">
            <v>0</v>
          </cell>
          <cell r="M11647">
            <v>0</v>
          </cell>
          <cell r="N11647">
            <v>0</v>
          </cell>
          <cell r="O11647" t="str">
            <v>+++</v>
          </cell>
        </row>
        <row r="11648">
          <cell r="A11648" t="str">
            <v>680.07.00.170-5000.05</v>
          </cell>
          <cell r="B11648" t="str">
            <v>680</v>
          </cell>
          <cell r="C11648" t="str">
            <v>07</v>
          </cell>
          <cell r="D11648" t="str">
            <v>00</v>
          </cell>
          <cell r="E11648" t="str">
            <v>170</v>
          </cell>
          <cell r="F11648" t="str">
            <v>5000.05</v>
          </cell>
          <cell r="G11648" t="str">
            <v>Salaries Duty Pay</v>
          </cell>
          <cell r="H11648">
            <v>0</v>
          </cell>
          <cell r="I11648">
            <v>0</v>
          </cell>
          <cell r="J11648">
            <v>0</v>
          </cell>
          <cell r="K11648">
            <v>0</v>
          </cell>
          <cell r="L11648">
            <v>0</v>
          </cell>
          <cell r="M11648">
            <v>0</v>
          </cell>
          <cell r="N11648">
            <v>0</v>
          </cell>
          <cell r="O11648" t="str">
            <v>+++</v>
          </cell>
        </row>
        <row r="11649">
          <cell r="A11649" t="str">
            <v>680.07.00.170-5000.06</v>
          </cell>
          <cell r="B11649" t="str">
            <v>680</v>
          </cell>
          <cell r="C11649" t="str">
            <v>07</v>
          </cell>
          <cell r="D11649" t="str">
            <v>00</v>
          </cell>
          <cell r="E11649" t="str">
            <v>170</v>
          </cell>
          <cell r="F11649" t="str">
            <v>5000.06</v>
          </cell>
          <cell r="G11649" t="str">
            <v>Salaries Out of Class</v>
          </cell>
          <cell r="H11649">
            <v>0</v>
          </cell>
          <cell r="I11649">
            <v>0</v>
          </cell>
          <cell r="J11649">
            <v>0</v>
          </cell>
          <cell r="K11649">
            <v>0</v>
          </cell>
          <cell r="L11649">
            <v>0</v>
          </cell>
          <cell r="M11649">
            <v>0</v>
          </cell>
          <cell r="N11649">
            <v>0</v>
          </cell>
          <cell r="O11649" t="str">
            <v>+++</v>
          </cell>
        </row>
        <row r="11650">
          <cell r="A11650" t="str">
            <v>680.07.00.170-5000.07</v>
          </cell>
          <cell r="B11650" t="str">
            <v>680</v>
          </cell>
          <cell r="C11650" t="str">
            <v>07</v>
          </cell>
          <cell r="D11650" t="str">
            <v>00</v>
          </cell>
          <cell r="E11650" t="str">
            <v>170</v>
          </cell>
          <cell r="F11650" t="str">
            <v>5000.07</v>
          </cell>
          <cell r="G11650" t="str">
            <v>Salaries Admin Leave Pay</v>
          </cell>
          <cell r="H11650">
            <v>0</v>
          </cell>
          <cell r="I11650">
            <v>0</v>
          </cell>
          <cell r="J11650">
            <v>0</v>
          </cell>
          <cell r="K11650">
            <v>0</v>
          </cell>
          <cell r="L11650">
            <v>0</v>
          </cell>
          <cell r="M11650">
            <v>0</v>
          </cell>
          <cell r="N11650">
            <v>0</v>
          </cell>
          <cell r="O11650" t="str">
            <v>+++</v>
          </cell>
        </row>
        <row r="11651">
          <cell r="A11651" t="str">
            <v>680.07.00.170-5000.08</v>
          </cell>
          <cell r="B11651" t="str">
            <v>680</v>
          </cell>
          <cell r="C11651" t="str">
            <v>07</v>
          </cell>
          <cell r="D11651" t="str">
            <v>00</v>
          </cell>
          <cell r="E11651" t="str">
            <v>170</v>
          </cell>
          <cell r="F11651" t="str">
            <v>5000.08</v>
          </cell>
          <cell r="G11651" t="str">
            <v>Salaries Longevity Pay</v>
          </cell>
          <cell r="H11651">
            <v>0</v>
          </cell>
          <cell r="I11651">
            <v>0</v>
          </cell>
          <cell r="J11651">
            <v>0</v>
          </cell>
          <cell r="K11651">
            <v>0</v>
          </cell>
          <cell r="L11651">
            <v>0</v>
          </cell>
          <cell r="M11651">
            <v>0</v>
          </cell>
          <cell r="N11651">
            <v>0</v>
          </cell>
          <cell r="O11651" t="str">
            <v>+++</v>
          </cell>
        </row>
        <row r="11652">
          <cell r="A11652" t="str">
            <v>680.07.00.170-5000.09</v>
          </cell>
          <cell r="B11652" t="str">
            <v>680</v>
          </cell>
          <cell r="C11652" t="str">
            <v>07</v>
          </cell>
          <cell r="D11652" t="str">
            <v>00</v>
          </cell>
          <cell r="E11652" t="str">
            <v>170</v>
          </cell>
          <cell r="F11652" t="str">
            <v>5000.09</v>
          </cell>
          <cell r="G11652" t="str">
            <v>Salaries Mutual Aid Overtime</v>
          </cell>
          <cell r="H11652">
            <v>0</v>
          </cell>
          <cell r="I11652">
            <v>0</v>
          </cell>
          <cell r="J11652">
            <v>0</v>
          </cell>
          <cell r="K11652">
            <v>0</v>
          </cell>
          <cell r="L11652">
            <v>0</v>
          </cell>
          <cell r="M11652">
            <v>0</v>
          </cell>
          <cell r="N11652">
            <v>0</v>
          </cell>
          <cell r="O11652" t="str">
            <v>+++</v>
          </cell>
        </row>
        <row r="11653">
          <cell r="A11653" t="str">
            <v>680.07.00.170-5000.10</v>
          </cell>
          <cell r="B11653" t="str">
            <v>680</v>
          </cell>
          <cell r="C11653" t="str">
            <v>07</v>
          </cell>
          <cell r="D11653" t="str">
            <v>00</v>
          </cell>
          <cell r="E11653" t="str">
            <v>170</v>
          </cell>
          <cell r="F11653" t="str">
            <v>5000.10</v>
          </cell>
          <cell r="G11653" t="str">
            <v>Salaries Furloughs</v>
          </cell>
          <cell r="H11653">
            <v>0</v>
          </cell>
          <cell r="I11653">
            <v>0</v>
          </cell>
          <cell r="J11653">
            <v>0</v>
          </cell>
          <cell r="K11653">
            <v>0</v>
          </cell>
          <cell r="L11653">
            <v>0</v>
          </cell>
          <cell r="M11653">
            <v>0</v>
          </cell>
          <cell r="N11653">
            <v>0</v>
          </cell>
          <cell r="O11653" t="str">
            <v>+++</v>
          </cell>
        </row>
        <row r="11654">
          <cell r="A11654" t="str">
            <v>680.07.00.170-5000.11</v>
          </cell>
          <cell r="B11654" t="str">
            <v>680</v>
          </cell>
          <cell r="C11654" t="str">
            <v>07</v>
          </cell>
          <cell r="D11654" t="str">
            <v>00</v>
          </cell>
          <cell r="E11654" t="str">
            <v>170</v>
          </cell>
          <cell r="F11654" t="str">
            <v>5000.11</v>
          </cell>
          <cell r="G11654" t="str">
            <v>Salaries Worker's Comp</v>
          </cell>
          <cell r="H11654">
            <v>0</v>
          </cell>
          <cell r="I11654">
            <v>0</v>
          </cell>
          <cell r="J11654">
            <v>0</v>
          </cell>
          <cell r="K11654">
            <v>0</v>
          </cell>
          <cell r="L11654">
            <v>0</v>
          </cell>
          <cell r="M11654">
            <v>0</v>
          </cell>
          <cell r="N11654">
            <v>0</v>
          </cell>
          <cell r="O11654" t="str">
            <v>+++</v>
          </cell>
        </row>
        <row r="11655">
          <cell r="A11655" t="str">
            <v>680.07.00.170-5000.12</v>
          </cell>
          <cell r="B11655" t="str">
            <v>680</v>
          </cell>
          <cell r="C11655" t="str">
            <v>07</v>
          </cell>
          <cell r="D11655" t="str">
            <v>00</v>
          </cell>
          <cell r="E11655" t="str">
            <v>170</v>
          </cell>
          <cell r="F11655" t="str">
            <v>5000.12</v>
          </cell>
          <cell r="G11655" t="str">
            <v>Salaries Compensated Absences</v>
          </cell>
          <cell r="H11655">
            <v>0</v>
          </cell>
          <cell r="I11655">
            <v>0</v>
          </cell>
          <cell r="J11655">
            <v>0</v>
          </cell>
          <cell r="K11655">
            <v>0</v>
          </cell>
          <cell r="L11655">
            <v>0</v>
          </cell>
          <cell r="M11655">
            <v>0</v>
          </cell>
          <cell r="N11655">
            <v>0</v>
          </cell>
          <cell r="O11655" t="str">
            <v>+++</v>
          </cell>
        </row>
        <row r="11656">
          <cell r="A11656" t="str">
            <v>680.07.00.170-5100.00</v>
          </cell>
          <cell r="B11656" t="str">
            <v>680</v>
          </cell>
          <cell r="C11656" t="str">
            <v>07</v>
          </cell>
          <cell r="D11656" t="str">
            <v>00</v>
          </cell>
          <cell r="E11656" t="str">
            <v>170</v>
          </cell>
          <cell r="F11656" t="str">
            <v>5100.00</v>
          </cell>
          <cell r="G11656" t="str">
            <v>Benefits PERS Pool Liability</v>
          </cell>
          <cell r="H11656">
            <v>0</v>
          </cell>
          <cell r="I11656">
            <v>0</v>
          </cell>
          <cell r="J11656">
            <v>0</v>
          </cell>
          <cell r="K11656">
            <v>0</v>
          </cell>
          <cell r="L11656">
            <v>0</v>
          </cell>
          <cell r="M11656">
            <v>0</v>
          </cell>
          <cell r="N11656">
            <v>0</v>
          </cell>
          <cell r="O11656" t="str">
            <v>+++</v>
          </cell>
        </row>
        <row r="11657">
          <cell r="A11657" t="str">
            <v>680.07.00.170-5100.01</v>
          </cell>
          <cell r="B11657" t="str">
            <v>680</v>
          </cell>
          <cell r="C11657" t="str">
            <v>07</v>
          </cell>
          <cell r="D11657" t="str">
            <v>00</v>
          </cell>
          <cell r="E11657" t="str">
            <v>170</v>
          </cell>
          <cell r="F11657" t="str">
            <v>5100.01</v>
          </cell>
          <cell r="G11657" t="str">
            <v>Benefits Retirement</v>
          </cell>
          <cell r="H11657">
            <v>0</v>
          </cell>
          <cell r="I11657">
            <v>0</v>
          </cell>
          <cell r="J11657">
            <v>0</v>
          </cell>
          <cell r="K11657">
            <v>0</v>
          </cell>
          <cell r="L11657">
            <v>0</v>
          </cell>
          <cell r="M11657">
            <v>0</v>
          </cell>
          <cell r="N11657">
            <v>0</v>
          </cell>
          <cell r="O11657" t="str">
            <v>+++</v>
          </cell>
        </row>
        <row r="11658">
          <cell r="A11658" t="str">
            <v>680.07.00.170-5100.02</v>
          </cell>
          <cell r="B11658" t="str">
            <v>680</v>
          </cell>
          <cell r="C11658" t="str">
            <v>07</v>
          </cell>
          <cell r="D11658" t="str">
            <v>00</v>
          </cell>
          <cell r="E11658" t="str">
            <v>170</v>
          </cell>
          <cell r="F11658" t="str">
            <v>5100.02</v>
          </cell>
          <cell r="G11658" t="str">
            <v>Benefits Health Insurance</v>
          </cell>
          <cell r="H11658">
            <v>0</v>
          </cell>
          <cell r="I11658">
            <v>0</v>
          </cell>
          <cell r="J11658">
            <v>0</v>
          </cell>
          <cell r="K11658">
            <v>0</v>
          </cell>
          <cell r="L11658">
            <v>0</v>
          </cell>
          <cell r="M11658">
            <v>0</v>
          </cell>
          <cell r="N11658">
            <v>0</v>
          </cell>
          <cell r="O11658" t="str">
            <v>+++</v>
          </cell>
        </row>
        <row r="11659">
          <cell r="A11659" t="str">
            <v>680.07.00.170-5100.03</v>
          </cell>
          <cell r="B11659" t="str">
            <v>680</v>
          </cell>
          <cell r="C11659" t="str">
            <v>07</v>
          </cell>
          <cell r="D11659" t="str">
            <v>00</v>
          </cell>
          <cell r="E11659" t="str">
            <v>170</v>
          </cell>
          <cell r="F11659" t="str">
            <v>5100.03</v>
          </cell>
          <cell r="G11659" t="str">
            <v>Benefits Dental Insurance</v>
          </cell>
          <cell r="H11659">
            <v>0</v>
          </cell>
          <cell r="I11659">
            <v>0</v>
          </cell>
          <cell r="J11659">
            <v>0</v>
          </cell>
          <cell r="K11659">
            <v>0</v>
          </cell>
          <cell r="L11659">
            <v>0</v>
          </cell>
          <cell r="M11659">
            <v>0</v>
          </cell>
          <cell r="N11659">
            <v>0</v>
          </cell>
          <cell r="O11659" t="str">
            <v>+++</v>
          </cell>
        </row>
        <row r="11660">
          <cell r="A11660" t="str">
            <v>680.07.00.170-5100.04</v>
          </cell>
          <cell r="B11660" t="str">
            <v>680</v>
          </cell>
          <cell r="C11660" t="str">
            <v>07</v>
          </cell>
          <cell r="D11660" t="str">
            <v>00</v>
          </cell>
          <cell r="E11660" t="str">
            <v>170</v>
          </cell>
          <cell r="F11660" t="str">
            <v>5100.04</v>
          </cell>
          <cell r="G11660" t="str">
            <v>Benefits Vision Insurance</v>
          </cell>
          <cell r="H11660">
            <v>0</v>
          </cell>
          <cell r="I11660">
            <v>0</v>
          </cell>
          <cell r="J11660">
            <v>0</v>
          </cell>
          <cell r="K11660">
            <v>0</v>
          </cell>
          <cell r="L11660">
            <v>0</v>
          </cell>
          <cell r="M11660">
            <v>0</v>
          </cell>
          <cell r="N11660">
            <v>0</v>
          </cell>
          <cell r="O11660" t="str">
            <v>+++</v>
          </cell>
        </row>
        <row r="11661">
          <cell r="A11661" t="str">
            <v>680.07.00.170-5100.05</v>
          </cell>
          <cell r="B11661" t="str">
            <v>680</v>
          </cell>
          <cell r="C11661" t="str">
            <v>07</v>
          </cell>
          <cell r="D11661" t="str">
            <v>00</v>
          </cell>
          <cell r="E11661" t="str">
            <v>170</v>
          </cell>
          <cell r="F11661" t="str">
            <v>5100.05</v>
          </cell>
          <cell r="G11661" t="str">
            <v>Benefits Life Insurance</v>
          </cell>
          <cell r="H11661">
            <v>0</v>
          </cell>
          <cell r="I11661">
            <v>0</v>
          </cell>
          <cell r="J11661">
            <v>0</v>
          </cell>
          <cell r="K11661">
            <v>0</v>
          </cell>
          <cell r="L11661">
            <v>0</v>
          </cell>
          <cell r="M11661">
            <v>0</v>
          </cell>
          <cell r="N11661">
            <v>0</v>
          </cell>
          <cell r="O11661" t="str">
            <v>+++</v>
          </cell>
        </row>
        <row r="11662">
          <cell r="A11662" t="str">
            <v>680.07.00.170-5100.06</v>
          </cell>
          <cell r="B11662" t="str">
            <v>680</v>
          </cell>
          <cell r="C11662" t="str">
            <v>07</v>
          </cell>
          <cell r="D11662" t="str">
            <v>00</v>
          </cell>
          <cell r="E11662" t="str">
            <v>170</v>
          </cell>
          <cell r="F11662" t="str">
            <v>5100.06</v>
          </cell>
          <cell r="G11662" t="str">
            <v>Benefits Worker's Comp</v>
          </cell>
          <cell r="H11662">
            <v>0</v>
          </cell>
          <cell r="I11662">
            <v>0</v>
          </cell>
          <cell r="J11662">
            <v>0</v>
          </cell>
          <cell r="K11662">
            <v>0</v>
          </cell>
          <cell r="L11662">
            <v>0</v>
          </cell>
          <cell r="M11662">
            <v>0</v>
          </cell>
          <cell r="N11662">
            <v>0</v>
          </cell>
          <cell r="O11662" t="str">
            <v>+++</v>
          </cell>
        </row>
        <row r="11663">
          <cell r="A11663" t="str">
            <v>680.07.00.170-5100.07</v>
          </cell>
          <cell r="B11663" t="str">
            <v>680</v>
          </cell>
          <cell r="C11663" t="str">
            <v>07</v>
          </cell>
          <cell r="D11663" t="str">
            <v>00</v>
          </cell>
          <cell r="E11663" t="str">
            <v>170</v>
          </cell>
          <cell r="F11663" t="str">
            <v>5100.07</v>
          </cell>
          <cell r="G11663" t="str">
            <v>Benefits Long Term Disability</v>
          </cell>
          <cell r="H11663">
            <v>0</v>
          </cell>
          <cell r="I11663">
            <v>0</v>
          </cell>
          <cell r="J11663">
            <v>0</v>
          </cell>
          <cell r="K11663">
            <v>0</v>
          </cell>
          <cell r="L11663">
            <v>0</v>
          </cell>
          <cell r="M11663">
            <v>0</v>
          </cell>
          <cell r="N11663">
            <v>0</v>
          </cell>
          <cell r="O11663" t="str">
            <v>+++</v>
          </cell>
        </row>
        <row r="11664">
          <cell r="A11664" t="str">
            <v>680.07.00.170-5100.08</v>
          </cell>
          <cell r="B11664" t="str">
            <v>680</v>
          </cell>
          <cell r="C11664" t="str">
            <v>07</v>
          </cell>
          <cell r="D11664" t="str">
            <v>00</v>
          </cell>
          <cell r="E11664" t="str">
            <v>170</v>
          </cell>
          <cell r="F11664" t="str">
            <v>5100.08</v>
          </cell>
          <cell r="G11664" t="str">
            <v>Benefits Deferred Compensation</v>
          </cell>
          <cell r="H11664">
            <v>0</v>
          </cell>
          <cell r="I11664">
            <v>0</v>
          </cell>
          <cell r="J11664">
            <v>0</v>
          </cell>
          <cell r="K11664">
            <v>0</v>
          </cell>
          <cell r="L11664">
            <v>0</v>
          </cell>
          <cell r="M11664">
            <v>0</v>
          </cell>
          <cell r="N11664">
            <v>0</v>
          </cell>
          <cell r="O11664" t="str">
            <v>+++</v>
          </cell>
        </row>
        <row r="11665">
          <cell r="A11665" t="str">
            <v>680.07.00.170-5100.09</v>
          </cell>
          <cell r="B11665" t="str">
            <v>680</v>
          </cell>
          <cell r="C11665" t="str">
            <v>07</v>
          </cell>
          <cell r="D11665" t="str">
            <v>00</v>
          </cell>
          <cell r="E11665" t="str">
            <v>170</v>
          </cell>
          <cell r="F11665" t="str">
            <v>5100.09</v>
          </cell>
          <cell r="G11665" t="str">
            <v>Benefits Unemployment Insurance</v>
          </cell>
          <cell r="H11665">
            <v>0</v>
          </cell>
          <cell r="I11665">
            <v>0</v>
          </cell>
          <cell r="J11665">
            <v>0</v>
          </cell>
          <cell r="K11665">
            <v>0</v>
          </cell>
          <cell r="L11665">
            <v>0</v>
          </cell>
          <cell r="M11665">
            <v>0</v>
          </cell>
          <cell r="N11665">
            <v>0</v>
          </cell>
          <cell r="O11665" t="str">
            <v>+++</v>
          </cell>
        </row>
        <row r="11666">
          <cell r="A11666" t="str">
            <v>680.07.00.170-5100.10</v>
          </cell>
          <cell r="B11666" t="str">
            <v>680</v>
          </cell>
          <cell r="C11666" t="str">
            <v>07</v>
          </cell>
          <cell r="D11666" t="str">
            <v>00</v>
          </cell>
          <cell r="E11666" t="str">
            <v>170</v>
          </cell>
          <cell r="F11666" t="str">
            <v>5100.10</v>
          </cell>
          <cell r="G11666" t="str">
            <v>Benefits Uniform Allowance</v>
          </cell>
          <cell r="H11666">
            <v>0</v>
          </cell>
          <cell r="I11666">
            <v>0</v>
          </cell>
          <cell r="J11666">
            <v>0</v>
          </cell>
          <cell r="K11666">
            <v>0</v>
          </cell>
          <cell r="L11666">
            <v>0</v>
          </cell>
          <cell r="M11666">
            <v>0</v>
          </cell>
          <cell r="N11666">
            <v>0</v>
          </cell>
          <cell r="O11666" t="str">
            <v>+++</v>
          </cell>
        </row>
        <row r="11667">
          <cell r="A11667" t="str">
            <v>680.07.00.170-5100.11</v>
          </cell>
          <cell r="B11667" t="str">
            <v>680</v>
          </cell>
          <cell r="C11667" t="str">
            <v>07</v>
          </cell>
          <cell r="D11667" t="str">
            <v>00</v>
          </cell>
          <cell r="E11667" t="str">
            <v>170</v>
          </cell>
          <cell r="F11667" t="str">
            <v>5100.11</v>
          </cell>
          <cell r="G11667" t="str">
            <v>Benefits Medicare</v>
          </cell>
          <cell r="H11667">
            <v>0</v>
          </cell>
          <cell r="I11667">
            <v>0</v>
          </cell>
          <cell r="J11667">
            <v>0</v>
          </cell>
          <cell r="K11667">
            <v>0</v>
          </cell>
          <cell r="L11667">
            <v>0</v>
          </cell>
          <cell r="M11667">
            <v>0</v>
          </cell>
          <cell r="N11667">
            <v>0</v>
          </cell>
          <cell r="O11667" t="str">
            <v>+++</v>
          </cell>
        </row>
        <row r="11668">
          <cell r="A11668" t="str">
            <v>680.07.00.170-5100.12</v>
          </cell>
          <cell r="B11668" t="str">
            <v>680</v>
          </cell>
          <cell r="C11668" t="str">
            <v>07</v>
          </cell>
          <cell r="D11668" t="str">
            <v>00</v>
          </cell>
          <cell r="E11668" t="str">
            <v>170</v>
          </cell>
          <cell r="F11668" t="str">
            <v>5100.12</v>
          </cell>
          <cell r="G11668" t="str">
            <v>Benefits Annual Physical Exam</v>
          </cell>
          <cell r="H11668">
            <v>0</v>
          </cell>
          <cell r="I11668">
            <v>0</v>
          </cell>
          <cell r="J11668">
            <v>0</v>
          </cell>
          <cell r="K11668">
            <v>0</v>
          </cell>
          <cell r="L11668">
            <v>0</v>
          </cell>
          <cell r="M11668">
            <v>0</v>
          </cell>
          <cell r="N11668">
            <v>0</v>
          </cell>
          <cell r="O11668" t="str">
            <v>+++</v>
          </cell>
        </row>
        <row r="11669">
          <cell r="A11669" t="str">
            <v>680.07.00.170-5100.13</v>
          </cell>
          <cell r="B11669" t="str">
            <v>680</v>
          </cell>
          <cell r="C11669" t="str">
            <v>07</v>
          </cell>
          <cell r="D11669" t="str">
            <v>00</v>
          </cell>
          <cell r="E11669" t="str">
            <v>170</v>
          </cell>
          <cell r="F11669" t="str">
            <v>5100.13</v>
          </cell>
          <cell r="G11669" t="str">
            <v>Benefits Employee Assistance Program</v>
          </cell>
          <cell r="H11669">
            <v>0</v>
          </cell>
          <cell r="I11669">
            <v>0</v>
          </cell>
          <cell r="J11669">
            <v>0</v>
          </cell>
          <cell r="K11669">
            <v>0</v>
          </cell>
          <cell r="L11669">
            <v>0</v>
          </cell>
          <cell r="M11669">
            <v>0</v>
          </cell>
          <cell r="N11669">
            <v>0</v>
          </cell>
          <cell r="O11669" t="str">
            <v>+++</v>
          </cell>
        </row>
        <row r="11670">
          <cell r="A11670" t="str">
            <v>680.07.00.170-5100.14</v>
          </cell>
          <cell r="B11670" t="str">
            <v>680</v>
          </cell>
          <cell r="C11670" t="str">
            <v>07</v>
          </cell>
          <cell r="D11670" t="str">
            <v>00</v>
          </cell>
          <cell r="E11670" t="str">
            <v>170</v>
          </cell>
          <cell r="F11670" t="str">
            <v>5100.14</v>
          </cell>
          <cell r="G11670" t="str">
            <v>Benefits PPE</v>
          </cell>
          <cell r="H11670">
            <v>0</v>
          </cell>
          <cell r="I11670">
            <v>0</v>
          </cell>
          <cell r="J11670">
            <v>0</v>
          </cell>
          <cell r="K11670">
            <v>0</v>
          </cell>
          <cell r="L11670">
            <v>0</v>
          </cell>
          <cell r="M11670">
            <v>0</v>
          </cell>
          <cell r="N11670">
            <v>0</v>
          </cell>
          <cell r="O11670" t="str">
            <v>+++</v>
          </cell>
        </row>
        <row r="11671">
          <cell r="A11671" t="str">
            <v>680.07.00.170-5100.15</v>
          </cell>
          <cell r="B11671" t="str">
            <v>680</v>
          </cell>
          <cell r="C11671" t="str">
            <v>07</v>
          </cell>
          <cell r="D11671" t="str">
            <v>00</v>
          </cell>
          <cell r="E11671" t="str">
            <v>170</v>
          </cell>
          <cell r="F11671" t="str">
            <v>5100.15</v>
          </cell>
          <cell r="G11671" t="str">
            <v>Benefits Cell Phone Allowance</v>
          </cell>
          <cell r="H11671">
            <v>0</v>
          </cell>
          <cell r="I11671">
            <v>0</v>
          </cell>
          <cell r="J11671">
            <v>0</v>
          </cell>
          <cell r="K11671">
            <v>0</v>
          </cell>
          <cell r="L11671">
            <v>0</v>
          </cell>
          <cell r="M11671">
            <v>0</v>
          </cell>
          <cell r="N11671">
            <v>0</v>
          </cell>
          <cell r="O11671" t="str">
            <v>+++</v>
          </cell>
        </row>
        <row r="11672">
          <cell r="A11672" t="str">
            <v>680.07.00.170-5100.16</v>
          </cell>
          <cell r="B11672" t="str">
            <v>680</v>
          </cell>
          <cell r="C11672" t="str">
            <v>07</v>
          </cell>
          <cell r="D11672" t="str">
            <v>00</v>
          </cell>
          <cell r="E11672" t="str">
            <v>170</v>
          </cell>
          <cell r="F11672" t="str">
            <v>5100.16</v>
          </cell>
          <cell r="G11672" t="str">
            <v>Benefits 1959 Survivor Retirement</v>
          </cell>
          <cell r="H11672">
            <v>0</v>
          </cell>
          <cell r="I11672">
            <v>0</v>
          </cell>
          <cell r="J11672">
            <v>0</v>
          </cell>
          <cell r="K11672">
            <v>0</v>
          </cell>
          <cell r="L11672">
            <v>0</v>
          </cell>
          <cell r="M11672">
            <v>0</v>
          </cell>
          <cell r="N11672">
            <v>0</v>
          </cell>
          <cell r="O11672" t="str">
            <v>+++</v>
          </cell>
        </row>
        <row r="11673">
          <cell r="A11673" t="str">
            <v>680.11.00.250-5000.01</v>
          </cell>
          <cell r="B11673" t="str">
            <v>680</v>
          </cell>
          <cell r="C11673" t="str">
            <v>11</v>
          </cell>
          <cell r="D11673" t="str">
            <v>00</v>
          </cell>
          <cell r="E11673" t="str">
            <v>250</v>
          </cell>
          <cell r="F11673" t="str">
            <v>5000.01</v>
          </cell>
          <cell r="G11673" t="str">
            <v>Salaries Regular</v>
          </cell>
          <cell r="H11673">
            <v>8715</v>
          </cell>
          <cell r="I11673">
            <v>0</v>
          </cell>
          <cell r="J11673">
            <v>8715</v>
          </cell>
          <cell r="K11673">
            <v>0</v>
          </cell>
          <cell r="L11673">
            <v>0</v>
          </cell>
          <cell r="M11673">
            <v>2549.1999999999998</v>
          </cell>
          <cell r="N11673">
            <v>6165.8</v>
          </cell>
          <cell r="O11673">
            <v>0.28999999999999998</v>
          </cell>
        </row>
        <row r="11674">
          <cell r="A11674" t="str">
            <v>680.11.00.250-5000.02</v>
          </cell>
          <cell r="B11674" t="str">
            <v>680</v>
          </cell>
          <cell r="C11674" t="str">
            <v>11</v>
          </cell>
          <cell r="D11674" t="str">
            <v>00</v>
          </cell>
          <cell r="E11674" t="str">
            <v>250</v>
          </cell>
          <cell r="F11674" t="str">
            <v>5000.02</v>
          </cell>
          <cell r="G11674" t="str">
            <v>Salaries Part Time</v>
          </cell>
          <cell r="H11674">
            <v>0</v>
          </cell>
          <cell r="I11674">
            <v>0</v>
          </cell>
          <cell r="J11674">
            <v>0</v>
          </cell>
          <cell r="K11674">
            <v>0</v>
          </cell>
          <cell r="L11674">
            <v>0</v>
          </cell>
          <cell r="M11674">
            <v>0</v>
          </cell>
          <cell r="N11674">
            <v>0</v>
          </cell>
          <cell r="O11674" t="str">
            <v>+++</v>
          </cell>
        </row>
        <row r="11675">
          <cell r="A11675" t="str">
            <v>680.11.00.250-5000.03</v>
          </cell>
          <cell r="B11675" t="str">
            <v>680</v>
          </cell>
          <cell r="C11675" t="str">
            <v>11</v>
          </cell>
          <cell r="D11675" t="str">
            <v>00</v>
          </cell>
          <cell r="E11675" t="str">
            <v>250</v>
          </cell>
          <cell r="F11675" t="str">
            <v>5000.03</v>
          </cell>
          <cell r="G11675" t="str">
            <v>Salaries Overtime</v>
          </cell>
          <cell r="H11675">
            <v>0</v>
          </cell>
          <cell r="I11675">
            <v>0</v>
          </cell>
          <cell r="J11675">
            <v>0</v>
          </cell>
          <cell r="K11675">
            <v>0</v>
          </cell>
          <cell r="L11675">
            <v>0</v>
          </cell>
          <cell r="M11675">
            <v>0</v>
          </cell>
          <cell r="N11675">
            <v>0</v>
          </cell>
          <cell r="O11675" t="str">
            <v>+++</v>
          </cell>
        </row>
        <row r="11676">
          <cell r="A11676" t="str">
            <v>680.11.00.250-5000.04</v>
          </cell>
          <cell r="B11676" t="str">
            <v>680</v>
          </cell>
          <cell r="C11676" t="str">
            <v>11</v>
          </cell>
          <cell r="D11676" t="str">
            <v>00</v>
          </cell>
          <cell r="E11676" t="str">
            <v>250</v>
          </cell>
          <cell r="F11676" t="str">
            <v>5000.04</v>
          </cell>
          <cell r="G11676" t="str">
            <v>Salaries Holiday Pay</v>
          </cell>
          <cell r="H11676">
            <v>0</v>
          </cell>
          <cell r="I11676">
            <v>0</v>
          </cell>
          <cell r="J11676">
            <v>0</v>
          </cell>
          <cell r="K11676">
            <v>0</v>
          </cell>
          <cell r="L11676">
            <v>0</v>
          </cell>
          <cell r="M11676">
            <v>0</v>
          </cell>
          <cell r="N11676">
            <v>0</v>
          </cell>
          <cell r="O11676" t="str">
            <v>+++</v>
          </cell>
        </row>
        <row r="11677">
          <cell r="A11677" t="str">
            <v>680.11.00.250-5000.05</v>
          </cell>
          <cell r="B11677" t="str">
            <v>680</v>
          </cell>
          <cell r="C11677" t="str">
            <v>11</v>
          </cell>
          <cell r="D11677" t="str">
            <v>00</v>
          </cell>
          <cell r="E11677" t="str">
            <v>250</v>
          </cell>
          <cell r="F11677" t="str">
            <v>5000.05</v>
          </cell>
          <cell r="G11677" t="str">
            <v>Salaries Duty Pay</v>
          </cell>
          <cell r="H11677">
            <v>0</v>
          </cell>
          <cell r="I11677">
            <v>0</v>
          </cell>
          <cell r="J11677">
            <v>0</v>
          </cell>
          <cell r="K11677">
            <v>0</v>
          </cell>
          <cell r="L11677">
            <v>0</v>
          </cell>
          <cell r="M11677">
            <v>0</v>
          </cell>
          <cell r="N11677">
            <v>0</v>
          </cell>
          <cell r="O11677" t="str">
            <v>+++</v>
          </cell>
        </row>
        <row r="11678">
          <cell r="A11678" t="str">
            <v>680.11.00.250-5000.06</v>
          </cell>
          <cell r="B11678" t="str">
            <v>680</v>
          </cell>
          <cell r="C11678" t="str">
            <v>11</v>
          </cell>
          <cell r="D11678" t="str">
            <v>00</v>
          </cell>
          <cell r="E11678" t="str">
            <v>250</v>
          </cell>
          <cell r="F11678" t="str">
            <v>5000.06</v>
          </cell>
          <cell r="G11678" t="str">
            <v>Salaries Out of Class</v>
          </cell>
          <cell r="H11678">
            <v>0</v>
          </cell>
          <cell r="I11678">
            <v>0</v>
          </cell>
          <cell r="J11678">
            <v>0</v>
          </cell>
          <cell r="K11678">
            <v>0</v>
          </cell>
          <cell r="L11678">
            <v>0</v>
          </cell>
          <cell r="M11678">
            <v>0</v>
          </cell>
          <cell r="N11678">
            <v>0</v>
          </cell>
          <cell r="O11678" t="str">
            <v>+++</v>
          </cell>
        </row>
        <row r="11679">
          <cell r="A11679" t="str">
            <v>680.11.00.250-5000.07</v>
          </cell>
          <cell r="B11679" t="str">
            <v>680</v>
          </cell>
          <cell r="C11679" t="str">
            <v>11</v>
          </cell>
          <cell r="D11679" t="str">
            <v>00</v>
          </cell>
          <cell r="E11679" t="str">
            <v>250</v>
          </cell>
          <cell r="F11679" t="str">
            <v>5000.07</v>
          </cell>
          <cell r="G11679" t="str">
            <v>Salaries Admin Leave Pay</v>
          </cell>
          <cell r="H11679">
            <v>0</v>
          </cell>
          <cell r="I11679">
            <v>0</v>
          </cell>
          <cell r="J11679">
            <v>0</v>
          </cell>
          <cell r="K11679">
            <v>0</v>
          </cell>
          <cell r="L11679">
            <v>0</v>
          </cell>
          <cell r="M11679">
            <v>0</v>
          </cell>
          <cell r="N11679">
            <v>0</v>
          </cell>
          <cell r="O11679" t="str">
            <v>+++</v>
          </cell>
        </row>
        <row r="11680">
          <cell r="A11680" t="str">
            <v>680.11.00.250-5000.08</v>
          </cell>
          <cell r="B11680" t="str">
            <v>680</v>
          </cell>
          <cell r="C11680" t="str">
            <v>11</v>
          </cell>
          <cell r="D11680" t="str">
            <v>00</v>
          </cell>
          <cell r="E11680" t="str">
            <v>250</v>
          </cell>
          <cell r="F11680" t="str">
            <v>5000.08</v>
          </cell>
          <cell r="G11680" t="str">
            <v>Salaries Longevity Pay</v>
          </cell>
          <cell r="H11680">
            <v>125</v>
          </cell>
          <cell r="I11680">
            <v>0</v>
          </cell>
          <cell r="J11680">
            <v>125</v>
          </cell>
          <cell r="K11680">
            <v>0</v>
          </cell>
          <cell r="L11680">
            <v>0</v>
          </cell>
          <cell r="M11680">
            <v>0</v>
          </cell>
          <cell r="N11680">
            <v>125</v>
          </cell>
          <cell r="O11680">
            <v>0</v>
          </cell>
        </row>
        <row r="11681">
          <cell r="A11681" t="str">
            <v>680.11.00.250-5000.09</v>
          </cell>
          <cell r="B11681" t="str">
            <v>680</v>
          </cell>
          <cell r="C11681" t="str">
            <v>11</v>
          </cell>
          <cell r="D11681" t="str">
            <v>00</v>
          </cell>
          <cell r="E11681" t="str">
            <v>250</v>
          </cell>
          <cell r="F11681" t="str">
            <v>5000.09</v>
          </cell>
          <cell r="G11681" t="str">
            <v>Salaries Mutual Aid Overtime</v>
          </cell>
          <cell r="H11681">
            <v>0</v>
          </cell>
          <cell r="I11681">
            <v>0</v>
          </cell>
          <cell r="J11681">
            <v>0</v>
          </cell>
          <cell r="K11681">
            <v>0</v>
          </cell>
          <cell r="L11681">
            <v>0</v>
          </cell>
          <cell r="M11681">
            <v>0</v>
          </cell>
          <cell r="N11681">
            <v>0</v>
          </cell>
          <cell r="O11681" t="str">
            <v>+++</v>
          </cell>
        </row>
        <row r="11682">
          <cell r="A11682" t="str">
            <v>680.11.00.250-5000.10</v>
          </cell>
          <cell r="B11682" t="str">
            <v>680</v>
          </cell>
          <cell r="C11682" t="str">
            <v>11</v>
          </cell>
          <cell r="D11682" t="str">
            <v>00</v>
          </cell>
          <cell r="E11682" t="str">
            <v>250</v>
          </cell>
          <cell r="F11682" t="str">
            <v>5000.10</v>
          </cell>
          <cell r="G11682" t="str">
            <v>Salaries Furloughs</v>
          </cell>
          <cell r="H11682">
            <v>0</v>
          </cell>
          <cell r="I11682">
            <v>0</v>
          </cell>
          <cell r="J11682">
            <v>0</v>
          </cell>
          <cell r="K11682">
            <v>0</v>
          </cell>
          <cell r="L11682">
            <v>0</v>
          </cell>
          <cell r="M11682">
            <v>0</v>
          </cell>
          <cell r="N11682">
            <v>0</v>
          </cell>
          <cell r="O11682" t="str">
            <v>+++</v>
          </cell>
        </row>
        <row r="11683">
          <cell r="A11683" t="str">
            <v>680.11.00.250-5000.11</v>
          </cell>
          <cell r="B11683" t="str">
            <v>680</v>
          </cell>
          <cell r="C11683" t="str">
            <v>11</v>
          </cell>
          <cell r="D11683" t="str">
            <v>00</v>
          </cell>
          <cell r="E11683" t="str">
            <v>250</v>
          </cell>
          <cell r="F11683" t="str">
            <v>5000.11</v>
          </cell>
          <cell r="G11683" t="str">
            <v>Salaries Worker's Comp</v>
          </cell>
          <cell r="H11683">
            <v>0</v>
          </cell>
          <cell r="I11683">
            <v>0</v>
          </cell>
          <cell r="J11683">
            <v>0</v>
          </cell>
          <cell r="K11683">
            <v>0</v>
          </cell>
          <cell r="L11683">
            <v>0</v>
          </cell>
          <cell r="M11683">
            <v>0</v>
          </cell>
          <cell r="N11683">
            <v>0</v>
          </cell>
          <cell r="O11683" t="str">
            <v>+++</v>
          </cell>
        </row>
        <row r="11684">
          <cell r="A11684" t="str">
            <v>680.11.00.250-5000.12</v>
          </cell>
          <cell r="B11684" t="str">
            <v>680</v>
          </cell>
          <cell r="C11684" t="str">
            <v>11</v>
          </cell>
          <cell r="D11684" t="str">
            <v>00</v>
          </cell>
          <cell r="E11684" t="str">
            <v>250</v>
          </cell>
          <cell r="F11684" t="str">
            <v>5000.12</v>
          </cell>
          <cell r="G11684" t="str">
            <v>Salaries Compensated Absences</v>
          </cell>
          <cell r="H11684">
            <v>0</v>
          </cell>
          <cell r="I11684">
            <v>0</v>
          </cell>
          <cell r="J11684">
            <v>0</v>
          </cell>
          <cell r="K11684">
            <v>0</v>
          </cell>
          <cell r="L11684">
            <v>0</v>
          </cell>
          <cell r="M11684">
            <v>0</v>
          </cell>
          <cell r="N11684">
            <v>0</v>
          </cell>
          <cell r="O11684" t="str">
            <v>+++</v>
          </cell>
        </row>
        <row r="11685">
          <cell r="A11685" t="str">
            <v>680.11.00.250-5100.00</v>
          </cell>
          <cell r="B11685" t="str">
            <v>680</v>
          </cell>
          <cell r="C11685" t="str">
            <v>11</v>
          </cell>
          <cell r="D11685" t="str">
            <v>00</v>
          </cell>
          <cell r="E11685" t="str">
            <v>250</v>
          </cell>
          <cell r="F11685" t="str">
            <v>5100.00</v>
          </cell>
          <cell r="G11685" t="str">
            <v>Benefits PERS Pool Liability</v>
          </cell>
          <cell r="H11685">
            <v>1695</v>
          </cell>
          <cell r="I11685">
            <v>0</v>
          </cell>
          <cell r="J11685">
            <v>1695</v>
          </cell>
          <cell r="K11685">
            <v>0</v>
          </cell>
          <cell r="L11685">
            <v>0</v>
          </cell>
          <cell r="M11685">
            <v>440.88</v>
          </cell>
          <cell r="N11685">
            <v>1254.1199999999999</v>
          </cell>
          <cell r="O11685">
            <v>0.26</v>
          </cell>
        </row>
        <row r="11686">
          <cell r="A11686" t="str">
            <v>680.11.00.250-5100.01</v>
          </cell>
          <cell r="B11686" t="str">
            <v>680</v>
          </cell>
          <cell r="C11686" t="str">
            <v>11</v>
          </cell>
          <cell r="D11686" t="str">
            <v>00</v>
          </cell>
          <cell r="E11686" t="str">
            <v>250</v>
          </cell>
          <cell r="F11686" t="str">
            <v>5100.01</v>
          </cell>
          <cell r="G11686" t="str">
            <v>Benefits Retirement</v>
          </cell>
          <cell r="H11686">
            <v>460</v>
          </cell>
          <cell r="I11686">
            <v>0</v>
          </cell>
          <cell r="J11686">
            <v>460</v>
          </cell>
          <cell r="K11686">
            <v>0</v>
          </cell>
          <cell r="L11686">
            <v>0</v>
          </cell>
          <cell r="M11686">
            <v>126.54</v>
          </cell>
          <cell r="N11686">
            <v>333.46</v>
          </cell>
          <cell r="O11686">
            <v>0.28000000000000003</v>
          </cell>
        </row>
        <row r="11687">
          <cell r="A11687" t="str">
            <v>680.11.00.250-5100.02</v>
          </cell>
          <cell r="B11687" t="str">
            <v>680</v>
          </cell>
          <cell r="C11687" t="str">
            <v>11</v>
          </cell>
          <cell r="D11687" t="str">
            <v>00</v>
          </cell>
          <cell r="E11687" t="str">
            <v>250</v>
          </cell>
          <cell r="F11687" t="str">
            <v>5100.02</v>
          </cell>
          <cell r="G11687" t="str">
            <v>Benefits Health Insurance</v>
          </cell>
          <cell r="H11687">
            <v>595</v>
          </cell>
          <cell r="I11687">
            <v>0</v>
          </cell>
          <cell r="J11687">
            <v>595</v>
          </cell>
          <cell r="K11687">
            <v>0</v>
          </cell>
          <cell r="L11687">
            <v>0</v>
          </cell>
          <cell r="M11687">
            <v>0</v>
          </cell>
          <cell r="N11687">
            <v>595</v>
          </cell>
          <cell r="O11687">
            <v>0</v>
          </cell>
        </row>
        <row r="11688">
          <cell r="A11688" t="str">
            <v>680.11.00.250-5100.03</v>
          </cell>
          <cell r="B11688" t="str">
            <v>680</v>
          </cell>
          <cell r="C11688" t="str">
            <v>11</v>
          </cell>
          <cell r="D11688" t="str">
            <v>00</v>
          </cell>
          <cell r="E11688" t="str">
            <v>250</v>
          </cell>
          <cell r="F11688" t="str">
            <v>5100.03</v>
          </cell>
          <cell r="G11688" t="str">
            <v>Benefits Dental Insurance</v>
          </cell>
          <cell r="H11688">
            <v>40</v>
          </cell>
          <cell r="I11688">
            <v>0</v>
          </cell>
          <cell r="J11688">
            <v>40</v>
          </cell>
          <cell r="K11688">
            <v>0</v>
          </cell>
          <cell r="L11688">
            <v>0</v>
          </cell>
          <cell r="M11688">
            <v>25.56</v>
          </cell>
          <cell r="N11688">
            <v>14.44</v>
          </cell>
          <cell r="O11688">
            <v>0.64</v>
          </cell>
        </row>
        <row r="11689">
          <cell r="A11689" t="str">
            <v>680.11.00.250-5100.04</v>
          </cell>
          <cell r="B11689" t="str">
            <v>680</v>
          </cell>
          <cell r="C11689" t="str">
            <v>11</v>
          </cell>
          <cell r="D11689" t="str">
            <v>00</v>
          </cell>
          <cell r="E11689" t="str">
            <v>250</v>
          </cell>
          <cell r="F11689" t="str">
            <v>5100.04</v>
          </cell>
          <cell r="G11689" t="str">
            <v>Benefits Vision Insurance</v>
          </cell>
          <cell r="H11689">
            <v>10</v>
          </cell>
          <cell r="I11689">
            <v>0</v>
          </cell>
          <cell r="J11689">
            <v>10</v>
          </cell>
          <cell r="K11689">
            <v>0</v>
          </cell>
          <cell r="L11689">
            <v>0</v>
          </cell>
          <cell r="M11689">
            <v>4.2</v>
          </cell>
          <cell r="N11689">
            <v>5.8</v>
          </cell>
          <cell r="O11689">
            <v>0.42</v>
          </cell>
        </row>
        <row r="11690">
          <cell r="A11690" t="str">
            <v>680.11.00.250-5100.05</v>
          </cell>
          <cell r="B11690" t="str">
            <v>680</v>
          </cell>
          <cell r="C11690" t="str">
            <v>11</v>
          </cell>
          <cell r="D11690" t="str">
            <v>00</v>
          </cell>
          <cell r="E11690" t="str">
            <v>250</v>
          </cell>
          <cell r="F11690" t="str">
            <v>5100.05</v>
          </cell>
          <cell r="G11690" t="str">
            <v>Benefits Life Insurance</v>
          </cell>
          <cell r="H11690">
            <v>20</v>
          </cell>
          <cell r="I11690">
            <v>0</v>
          </cell>
          <cell r="J11690">
            <v>20</v>
          </cell>
          <cell r="K11690">
            <v>0</v>
          </cell>
          <cell r="L11690">
            <v>0</v>
          </cell>
          <cell r="M11690">
            <v>4.2300000000000004</v>
          </cell>
          <cell r="N11690">
            <v>15.77</v>
          </cell>
          <cell r="O11690">
            <v>0.21</v>
          </cell>
        </row>
        <row r="11691">
          <cell r="A11691" t="str">
            <v>680.11.00.250-5100.06</v>
          </cell>
          <cell r="B11691" t="str">
            <v>680</v>
          </cell>
          <cell r="C11691" t="str">
            <v>11</v>
          </cell>
          <cell r="D11691" t="str">
            <v>00</v>
          </cell>
          <cell r="E11691" t="str">
            <v>250</v>
          </cell>
          <cell r="F11691" t="str">
            <v>5100.06</v>
          </cell>
          <cell r="G11691" t="str">
            <v>Benefits Worker's Comp</v>
          </cell>
          <cell r="H11691">
            <v>240</v>
          </cell>
          <cell r="I11691">
            <v>0</v>
          </cell>
          <cell r="J11691">
            <v>240</v>
          </cell>
          <cell r="K11691">
            <v>0</v>
          </cell>
          <cell r="L11691">
            <v>0</v>
          </cell>
          <cell r="M11691">
            <v>0</v>
          </cell>
          <cell r="N11691">
            <v>240</v>
          </cell>
          <cell r="O11691">
            <v>0</v>
          </cell>
        </row>
        <row r="11692">
          <cell r="A11692" t="str">
            <v>680.11.00.250-5100.07</v>
          </cell>
          <cell r="B11692" t="str">
            <v>680</v>
          </cell>
          <cell r="C11692" t="str">
            <v>11</v>
          </cell>
          <cell r="D11692" t="str">
            <v>00</v>
          </cell>
          <cell r="E11692" t="str">
            <v>250</v>
          </cell>
          <cell r="F11692" t="str">
            <v>5100.07</v>
          </cell>
          <cell r="G11692" t="str">
            <v>Benefits Long Term Disability</v>
          </cell>
          <cell r="H11692">
            <v>60</v>
          </cell>
          <cell r="I11692">
            <v>0</v>
          </cell>
          <cell r="J11692">
            <v>60</v>
          </cell>
          <cell r="K11692">
            <v>0</v>
          </cell>
          <cell r="L11692">
            <v>0</v>
          </cell>
          <cell r="M11692">
            <v>10.54</v>
          </cell>
          <cell r="N11692">
            <v>49.46</v>
          </cell>
          <cell r="O11692">
            <v>0.18</v>
          </cell>
        </row>
        <row r="11693">
          <cell r="A11693" t="str">
            <v>680.11.00.250-5100.08</v>
          </cell>
          <cell r="B11693" t="str">
            <v>680</v>
          </cell>
          <cell r="C11693" t="str">
            <v>11</v>
          </cell>
          <cell r="D11693" t="str">
            <v>00</v>
          </cell>
          <cell r="E11693" t="str">
            <v>250</v>
          </cell>
          <cell r="F11693" t="str">
            <v>5100.08</v>
          </cell>
          <cell r="G11693" t="str">
            <v>Benefits Deferred Compensation</v>
          </cell>
          <cell r="H11693">
            <v>0</v>
          </cell>
          <cell r="I11693">
            <v>0</v>
          </cell>
          <cell r="J11693">
            <v>0</v>
          </cell>
          <cell r="K11693">
            <v>0</v>
          </cell>
          <cell r="L11693">
            <v>0</v>
          </cell>
          <cell r="M11693">
            <v>105.89</v>
          </cell>
          <cell r="N11693">
            <v>-105.89</v>
          </cell>
          <cell r="O11693" t="str">
            <v>+++</v>
          </cell>
        </row>
        <row r="11694">
          <cell r="A11694" t="str">
            <v>680.11.00.250-5100.09</v>
          </cell>
          <cell r="B11694" t="str">
            <v>680</v>
          </cell>
          <cell r="C11694" t="str">
            <v>11</v>
          </cell>
          <cell r="D11694" t="str">
            <v>00</v>
          </cell>
          <cell r="E11694" t="str">
            <v>250</v>
          </cell>
          <cell r="F11694" t="str">
            <v>5100.09</v>
          </cell>
          <cell r="G11694" t="str">
            <v>Benefits Unemployment Insurance</v>
          </cell>
          <cell r="H11694">
            <v>0</v>
          </cell>
          <cell r="I11694">
            <v>0</v>
          </cell>
          <cell r="J11694">
            <v>0</v>
          </cell>
          <cell r="K11694">
            <v>0</v>
          </cell>
          <cell r="L11694">
            <v>0</v>
          </cell>
          <cell r="M11694">
            <v>0</v>
          </cell>
          <cell r="N11694">
            <v>0</v>
          </cell>
          <cell r="O11694" t="str">
            <v>+++</v>
          </cell>
        </row>
        <row r="11695">
          <cell r="A11695" t="str">
            <v>680.11.00.250-5100.10</v>
          </cell>
          <cell r="B11695" t="str">
            <v>680</v>
          </cell>
          <cell r="C11695" t="str">
            <v>11</v>
          </cell>
          <cell r="D11695" t="str">
            <v>00</v>
          </cell>
          <cell r="E11695" t="str">
            <v>250</v>
          </cell>
          <cell r="F11695" t="str">
            <v>5100.10</v>
          </cell>
          <cell r="G11695" t="str">
            <v>Benefits Uniform Allowance</v>
          </cell>
          <cell r="H11695">
            <v>70</v>
          </cell>
          <cell r="I11695">
            <v>0</v>
          </cell>
          <cell r="J11695">
            <v>70</v>
          </cell>
          <cell r="K11695">
            <v>0</v>
          </cell>
          <cell r="L11695">
            <v>0</v>
          </cell>
          <cell r="M11695">
            <v>0</v>
          </cell>
          <cell r="N11695">
            <v>70</v>
          </cell>
          <cell r="O11695">
            <v>0</v>
          </cell>
        </row>
        <row r="11696">
          <cell r="A11696" t="str">
            <v>680.11.00.250-5100.11</v>
          </cell>
          <cell r="B11696" t="str">
            <v>680</v>
          </cell>
          <cell r="C11696" t="str">
            <v>11</v>
          </cell>
          <cell r="D11696" t="str">
            <v>00</v>
          </cell>
          <cell r="E11696" t="str">
            <v>250</v>
          </cell>
          <cell r="F11696" t="str">
            <v>5100.11</v>
          </cell>
          <cell r="G11696" t="str">
            <v>Benefits Medicare</v>
          </cell>
          <cell r="H11696">
            <v>130</v>
          </cell>
          <cell r="I11696">
            <v>0</v>
          </cell>
          <cell r="J11696">
            <v>130</v>
          </cell>
          <cell r="K11696">
            <v>0</v>
          </cell>
          <cell r="L11696">
            <v>0</v>
          </cell>
          <cell r="M11696">
            <v>38.64</v>
          </cell>
          <cell r="N11696">
            <v>91.36</v>
          </cell>
          <cell r="O11696">
            <v>0.3</v>
          </cell>
        </row>
        <row r="11697">
          <cell r="A11697" t="str">
            <v>680.11.00.250-5100.12</v>
          </cell>
          <cell r="B11697" t="str">
            <v>680</v>
          </cell>
          <cell r="C11697" t="str">
            <v>11</v>
          </cell>
          <cell r="D11697" t="str">
            <v>00</v>
          </cell>
          <cell r="E11697" t="str">
            <v>250</v>
          </cell>
          <cell r="F11697" t="str">
            <v>5100.12</v>
          </cell>
          <cell r="G11697" t="str">
            <v>Benefits Annual Physical Exam</v>
          </cell>
          <cell r="H11697">
            <v>0</v>
          </cell>
          <cell r="I11697">
            <v>0</v>
          </cell>
          <cell r="J11697">
            <v>0</v>
          </cell>
          <cell r="K11697">
            <v>0</v>
          </cell>
          <cell r="L11697">
            <v>0</v>
          </cell>
          <cell r="M11697">
            <v>0</v>
          </cell>
          <cell r="N11697">
            <v>0</v>
          </cell>
          <cell r="O11697" t="str">
            <v>+++</v>
          </cell>
        </row>
        <row r="11698">
          <cell r="A11698" t="str">
            <v>680.11.00.250-5100.13</v>
          </cell>
          <cell r="B11698" t="str">
            <v>680</v>
          </cell>
          <cell r="C11698" t="str">
            <v>11</v>
          </cell>
          <cell r="D11698" t="str">
            <v>00</v>
          </cell>
          <cell r="E11698" t="str">
            <v>250</v>
          </cell>
          <cell r="F11698" t="str">
            <v>5100.13</v>
          </cell>
          <cell r="G11698" t="str">
            <v>Benefits Employee Assistance Program</v>
          </cell>
          <cell r="H11698">
            <v>0</v>
          </cell>
          <cell r="I11698">
            <v>0</v>
          </cell>
          <cell r="J11698">
            <v>0</v>
          </cell>
          <cell r="K11698">
            <v>0</v>
          </cell>
          <cell r="L11698">
            <v>0</v>
          </cell>
          <cell r="M11698">
            <v>0</v>
          </cell>
          <cell r="N11698">
            <v>0</v>
          </cell>
          <cell r="O11698" t="str">
            <v>+++</v>
          </cell>
        </row>
        <row r="11699">
          <cell r="A11699" t="str">
            <v>680.11.00.250-5100.14</v>
          </cell>
          <cell r="B11699" t="str">
            <v>680</v>
          </cell>
          <cell r="C11699" t="str">
            <v>11</v>
          </cell>
          <cell r="D11699" t="str">
            <v>00</v>
          </cell>
          <cell r="E11699" t="str">
            <v>250</v>
          </cell>
          <cell r="F11699" t="str">
            <v>5100.14</v>
          </cell>
          <cell r="G11699" t="str">
            <v>Benefits PPE</v>
          </cell>
          <cell r="H11699">
            <v>0</v>
          </cell>
          <cell r="I11699">
            <v>0</v>
          </cell>
          <cell r="J11699">
            <v>0</v>
          </cell>
          <cell r="K11699">
            <v>0</v>
          </cell>
          <cell r="L11699">
            <v>0</v>
          </cell>
          <cell r="M11699">
            <v>0</v>
          </cell>
          <cell r="N11699">
            <v>0</v>
          </cell>
          <cell r="O11699" t="str">
            <v>+++</v>
          </cell>
        </row>
        <row r="11700">
          <cell r="A11700" t="str">
            <v>680.11.00.250-5100.15</v>
          </cell>
          <cell r="B11700" t="str">
            <v>680</v>
          </cell>
          <cell r="C11700" t="str">
            <v>11</v>
          </cell>
          <cell r="D11700" t="str">
            <v>00</v>
          </cell>
          <cell r="E11700" t="str">
            <v>250</v>
          </cell>
          <cell r="F11700" t="str">
            <v>5100.15</v>
          </cell>
          <cell r="G11700" t="str">
            <v>Benefits Cell Phone Allowance</v>
          </cell>
          <cell r="H11700">
            <v>101</v>
          </cell>
          <cell r="I11700">
            <v>0</v>
          </cell>
          <cell r="J11700">
            <v>101</v>
          </cell>
          <cell r="K11700">
            <v>0</v>
          </cell>
          <cell r="L11700">
            <v>0</v>
          </cell>
          <cell r="M11700">
            <v>25.2</v>
          </cell>
          <cell r="N11700">
            <v>75.8</v>
          </cell>
          <cell r="O11700">
            <v>0.25</v>
          </cell>
        </row>
        <row r="11701">
          <cell r="A11701" t="str">
            <v>680.11.00.250-5100.16</v>
          </cell>
          <cell r="B11701" t="str">
            <v>680</v>
          </cell>
          <cell r="C11701" t="str">
            <v>11</v>
          </cell>
          <cell r="D11701" t="str">
            <v>00</v>
          </cell>
          <cell r="E11701" t="str">
            <v>250</v>
          </cell>
          <cell r="F11701" t="str">
            <v>5100.16</v>
          </cell>
          <cell r="G11701" t="str">
            <v>Benefits 1959 Survivor Retirement</v>
          </cell>
          <cell r="H11701">
            <v>0</v>
          </cell>
          <cell r="I11701">
            <v>0</v>
          </cell>
          <cell r="J11701">
            <v>0</v>
          </cell>
          <cell r="K11701">
            <v>0</v>
          </cell>
          <cell r="L11701">
            <v>0</v>
          </cell>
          <cell r="M11701">
            <v>0</v>
          </cell>
          <cell r="N11701">
            <v>0</v>
          </cell>
          <cell r="O11701" t="str">
            <v>+++</v>
          </cell>
        </row>
        <row r="11702">
          <cell r="A11702" t="str">
            <v>680.11.00.250-5100.17</v>
          </cell>
          <cell r="B11702" t="str">
            <v>680</v>
          </cell>
          <cell r="C11702" t="str">
            <v>11</v>
          </cell>
          <cell r="D11702" t="str">
            <v>00</v>
          </cell>
          <cell r="E11702" t="str">
            <v>250</v>
          </cell>
          <cell r="F11702" t="str">
            <v>5100.17</v>
          </cell>
          <cell r="G11702" t="str">
            <v>Benefits Other Post Employment Benefits</v>
          </cell>
          <cell r="H11702">
            <v>0</v>
          </cell>
          <cell r="I11702">
            <v>0</v>
          </cell>
          <cell r="J11702">
            <v>0</v>
          </cell>
          <cell r="K11702">
            <v>0</v>
          </cell>
          <cell r="L11702">
            <v>0</v>
          </cell>
          <cell r="M11702">
            <v>0</v>
          </cell>
          <cell r="N11702">
            <v>0</v>
          </cell>
          <cell r="O11702" t="str">
            <v>+++</v>
          </cell>
        </row>
        <row r="11703">
          <cell r="A11703" t="str">
            <v>680.40.50.001-5000.01</v>
          </cell>
          <cell r="B11703" t="str">
            <v>680</v>
          </cell>
          <cell r="C11703" t="str">
            <v>40</v>
          </cell>
          <cell r="D11703" t="str">
            <v>50</v>
          </cell>
          <cell r="E11703" t="str">
            <v>001</v>
          </cell>
          <cell r="F11703" t="str">
            <v>5000.01</v>
          </cell>
          <cell r="G11703" t="str">
            <v>Salaries Regular</v>
          </cell>
          <cell r="H11703">
            <v>112389</v>
          </cell>
          <cell r="I11703">
            <v>0</v>
          </cell>
          <cell r="J11703">
            <v>112389</v>
          </cell>
          <cell r="K11703">
            <v>0</v>
          </cell>
          <cell r="L11703">
            <v>0</v>
          </cell>
          <cell r="M11703">
            <v>29437.63</v>
          </cell>
          <cell r="N11703">
            <v>82951.37</v>
          </cell>
          <cell r="O11703">
            <v>0.26</v>
          </cell>
        </row>
        <row r="11704">
          <cell r="A11704" t="str">
            <v>680.40.50.001-5000.02</v>
          </cell>
          <cell r="B11704" t="str">
            <v>680</v>
          </cell>
          <cell r="C11704" t="str">
            <v>40</v>
          </cell>
          <cell r="D11704" t="str">
            <v>50</v>
          </cell>
          <cell r="E11704" t="str">
            <v>001</v>
          </cell>
          <cell r="F11704" t="str">
            <v>5000.02</v>
          </cell>
          <cell r="G11704" t="str">
            <v>Salaries Part Time</v>
          </cell>
          <cell r="H11704">
            <v>0</v>
          </cell>
          <cell r="I11704">
            <v>0</v>
          </cell>
          <cell r="J11704">
            <v>0</v>
          </cell>
          <cell r="K11704">
            <v>0</v>
          </cell>
          <cell r="L11704">
            <v>0</v>
          </cell>
          <cell r="M11704">
            <v>0</v>
          </cell>
          <cell r="N11704">
            <v>0</v>
          </cell>
          <cell r="O11704" t="str">
            <v>+++</v>
          </cell>
        </row>
        <row r="11705">
          <cell r="A11705" t="str">
            <v>680.40.50.001-5000.03</v>
          </cell>
          <cell r="B11705" t="str">
            <v>680</v>
          </cell>
          <cell r="C11705" t="str">
            <v>40</v>
          </cell>
          <cell r="D11705" t="str">
            <v>50</v>
          </cell>
          <cell r="E11705" t="str">
            <v>001</v>
          </cell>
          <cell r="F11705" t="str">
            <v>5000.03</v>
          </cell>
          <cell r="G11705" t="str">
            <v>Salaries Overtime</v>
          </cell>
          <cell r="H11705">
            <v>105</v>
          </cell>
          <cell r="I11705">
            <v>0</v>
          </cell>
          <cell r="J11705">
            <v>105</v>
          </cell>
          <cell r="K11705">
            <v>0</v>
          </cell>
          <cell r="L11705">
            <v>0</v>
          </cell>
          <cell r="M11705">
            <v>41.85</v>
          </cell>
          <cell r="N11705">
            <v>63.15</v>
          </cell>
          <cell r="O11705">
            <v>0.4</v>
          </cell>
        </row>
        <row r="11706">
          <cell r="A11706" t="str">
            <v>680.40.50.001-5000.04</v>
          </cell>
          <cell r="B11706" t="str">
            <v>680</v>
          </cell>
          <cell r="C11706" t="str">
            <v>40</v>
          </cell>
          <cell r="D11706" t="str">
            <v>50</v>
          </cell>
          <cell r="E11706" t="str">
            <v>001</v>
          </cell>
          <cell r="F11706" t="str">
            <v>5000.04</v>
          </cell>
          <cell r="G11706" t="str">
            <v>Salaries Holiday Pay</v>
          </cell>
          <cell r="H11706">
            <v>0</v>
          </cell>
          <cell r="I11706">
            <v>0</v>
          </cell>
          <cell r="J11706">
            <v>0</v>
          </cell>
          <cell r="K11706">
            <v>0</v>
          </cell>
          <cell r="L11706">
            <v>0</v>
          </cell>
          <cell r="M11706">
            <v>0</v>
          </cell>
          <cell r="N11706">
            <v>0</v>
          </cell>
          <cell r="O11706" t="str">
            <v>+++</v>
          </cell>
        </row>
        <row r="11707">
          <cell r="A11707" t="str">
            <v>680.40.50.001-5000.05</v>
          </cell>
          <cell r="B11707" t="str">
            <v>680</v>
          </cell>
          <cell r="C11707" t="str">
            <v>40</v>
          </cell>
          <cell r="D11707" t="str">
            <v>50</v>
          </cell>
          <cell r="E11707" t="str">
            <v>001</v>
          </cell>
          <cell r="F11707" t="str">
            <v>5000.05</v>
          </cell>
          <cell r="G11707" t="str">
            <v>Salaries Duty Pay</v>
          </cell>
          <cell r="H11707">
            <v>0</v>
          </cell>
          <cell r="I11707">
            <v>0</v>
          </cell>
          <cell r="J11707">
            <v>0</v>
          </cell>
          <cell r="K11707">
            <v>0</v>
          </cell>
          <cell r="L11707">
            <v>0</v>
          </cell>
          <cell r="M11707">
            <v>0</v>
          </cell>
          <cell r="N11707">
            <v>0</v>
          </cell>
          <cell r="O11707" t="str">
            <v>+++</v>
          </cell>
        </row>
        <row r="11708">
          <cell r="A11708" t="str">
            <v>680.40.50.001-5000.06</v>
          </cell>
          <cell r="B11708" t="str">
            <v>680</v>
          </cell>
          <cell r="C11708" t="str">
            <v>40</v>
          </cell>
          <cell r="D11708" t="str">
            <v>50</v>
          </cell>
          <cell r="E11708" t="str">
            <v>001</v>
          </cell>
          <cell r="F11708" t="str">
            <v>5000.06</v>
          </cell>
          <cell r="G11708" t="str">
            <v>Salaries Out of Class</v>
          </cell>
          <cell r="H11708">
            <v>0</v>
          </cell>
          <cell r="I11708">
            <v>0</v>
          </cell>
          <cell r="J11708">
            <v>0</v>
          </cell>
          <cell r="K11708">
            <v>0</v>
          </cell>
          <cell r="L11708">
            <v>0</v>
          </cell>
          <cell r="M11708">
            <v>92.15</v>
          </cell>
          <cell r="N11708">
            <v>-92.15</v>
          </cell>
          <cell r="O11708" t="str">
            <v>+++</v>
          </cell>
        </row>
        <row r="11709">
          <cell r="A11709" t="str">
            <v>680.40.50.001-5000.07</v>
          </cell>
          <cell r="B11709" t="str">
            <v>680</v>
          </cell>
          <cell r="C11709" t="str">
            <v>40</v>
          </cell>
          <cell r="D11709" t="str">
            <v>50</v>
          </cell>
          <cell r="E11709" t="str">
            <v>001</v>
          </cell>
          <cell r="F11709" t="str">
            <v>5000.07</v>
          </cell>
          <cell r="G11709" t="str">
            <v>Salaries Admin Leave Pay</v>
          </cell>
          <cell r="H11709">
            <v>2200</v>
          </cell>
          <cell r="I11709">
            <v>0</v>
          </cell>
          <cell r="J11709">
            <v>2200</v>
          </cell>
          <cell r="K11709">
            <v>0</v>
          </cell>
          <cell r="L11709">
            <v>0</v>
          </cell>
          <cell r="M11709">
            <v>0</v>
          </cell>
          <cell r="N11709">
            <v>2200</v>
          </cell>
          <cell r="O11709">
            <v>0</v>
          </cell>
        </row>
        <row r="11710">
          <cell r="A11710" t="str">
            <v>680.40.50.001-5000.08</v>
          </cell>
          <cell r="B11710" t="str">
            <v>680</v>
          </cell>
          <cell r="C11710" t="str">
            <v>40</v>
          </cell>
          <cell r="D11710" t="str">
            <v>50</v>
          </cell>
          <cell r="E11710" t="str">
            <v>001</v>
          </cell>
          <cell r="F11710" t="str">
            <v>5000.08</v>
          </cell>
          <cell r="G11710" t="str">
            <v>Salaries Longevity Pay</v>
          </cell>
          <cell r="H11710">
            <v>1150</v>
          </cell>
          <cell r="I11710">
            <v>0</v>
          </cell>
          <cell r="J11710">
            <v>1150</v>
          </cell>
          <cell r="K11710">
            <v>0</v>
          </cell>
          <cell r="L11710">
            <v>0</v>
          </cell>
          <cell r="M11710">
            <v>0</v>
          </cell>
          <cell r="N11710">
            <v>1150</v>
          </cell>
          <cell r="O11710">
            <v>0</v>
          </cell>
        </row>
        <row r="11711">
          <cell r="A11711" t="str">
            <v>680.40.50.001-5000.09</v>
          </cell>
          <cell r="B11711" t="str">
            <v>680</v>
          </cell>
          <cell r="C11711" t="str">
            <v>40</v>
          </cell>
          <cell r="D11711" t="str">
            <v>50</v>
          </cell>
          <cell r="E11711" t="str">
            <v>001</v>
          </cell>
          <cell r="F11711" t="str">
            <v>5000.09</v>
          </cell>
          <cell r="G11711" t="str">
            <v>Salaries Mutual Aid Overtime</v>
          </cell>
          <cell r="H11711">
            <v>0</v>
          </cell>
          <cell r="I11711">
            <v>0</v>
          </cell>
          <cell r="J11711">
            <v>0</v>
          </cell>
          <cell r="K11711">
            <v>0</v>
          </cell>
          <cell r="L11711">
            <v>0</v>
          </cell>
          <cell r="M11711">
            <v>0</v>
          </cell>
          <cell r="N11711">
            <v>0</v>
          </cell>
          <cell r="O11711" t="str">
            <v>+++</v>
          </cell>
        </row>
        <row r="11712">
          <cell r="A11712" t="str">
            <v>680.40.50.001-5000.10</v>
          </cell>
          <cell r="B11712" t="str">
            <v>680</v>
          </cell>
          <cell r="C11712" t="str">
            <v>40</v>
          </cell>
          <cell r="D11712" t="str">
            <v>50</v>
          </cell>
          <cell r="E11712" t="str">
            <v>001</v>
          </cell>
          <cell r="F11712" t="str">
            <v>5000.10</v>
          </cell>
          <cell r="G11712" t="str">
            <v>Salaries Furloughs</v>
          </cell>
          <cell r="H11712">
            <v>0</v>
          </cell>
          <cell r="I11712">
            <v>0</v>
          </cell>
          <cell r="J11712">
            <v>0</v>
          </cell>
          <cell r="K11712">
            <v>0</v>
          </cell>
          <cell r="L11712">
            <v>0</v>
          </cell>
          <cell r="M11712">
            <v>0</v>
          </cell>
          <cell r="N11712">
            <v>0</v>
          </cell>
          <cell r="O11712" t="str">
            <v>+++</v>
          </cell>
        </row>
        <row r="11713">
          <cell r="A11713" t="str">
            <v>680.40.50.001-5000.11</v>
          </cell>
          <cell r="B11713" t="str">
            <v>680</v>
          </cell>
          <cell r="C11713" t="str">
            <v>40</v>
          </cell>
          <cell r="D11713" t="str">
            <v>50</v>
          </cell>
          <cell r="E11713" t="str">
            <v>001</v>
          </cell>
          <cell r="F11713" t="str">
            <v>5000.11</v>
          </cell>
          <cell r="G11713" t="str">
            <v>Salaries Worker's Comp</v>
          </cell>
          <cell r="H11713">
            <v>0</v>
          </cell>
          <cell r="I11713">
            <v>0</v>
          </cell>
          <cell r="J11713">
            <v>0</v>
          </cell>
          <cell r="K11713">
            <v>0</v>
          </cell>
          <cell r="L11713">
            <v>0</v>
          </cell>
          <cell r="M11713">
            <v>0</v>
          </cell>
          <cell r="N11713">
            <v>0</v>
          </cell>
          <cell r="O11713" t="str">
            <v>+++</v>
          </cell>
        </row>
        <row r="11714">
          <cell r="A11714" t="str">
            <v>680.40.50.001-5000.12</v>
          </cell>
          <cell r="B11714" t="str">
            <v>680</v>
          </cell>
          <cell r="C11714" t="str">
            <v>40</v>
          </cell>
          <cell r="D11714" t="str">
            <v>50</v>
          </cell>
          <cell r="E11714" t="str">
            <v>001</v>
          </cell>
          <cell r="F11714" t="str">
            <v>5000.12</v>
          </cell>
          <cell r="G11714" t="str">
            <v>Salaries Compensated Absences</v>
          </cell>
          <cell r="H11714">
            <v>0</v>
          </cell>
          <cell r="I11714">
            <v>0</v>
          </cell>
          <cell r="J11714">
            <v>0</v>
          </cell>
          <cell r="K11714">
            <v>0</v>
          </cell>
          <cell r="L11714">
            <v>0</v>
          </cell>
          <cell r="M11714">
            <v>0</v>
          </cell>
          <cell r="N11714">
            <v>0</v>
          </cell>
          <cell r="O11714" t="str">
            <v>+++</v>
          </cell>
        </row>
        <row r="11715">
          <cell r="A11715" t="str">
            <v>680.40.50.001-5000.99</v>
          </cell>
          <cell r="B11715" t="str">
            <v>680</v>
          </cell>
          <cell r="C11715" t="str">
            <v>40</v>
          </cell>
          <cell r="D11715" t="str">
            <v>50</v>
          </cell>
          <cell r="E11715" t="str">
            <v>001</v>
          </cell>
          <cell r="F11715" t="str">
            <v>5000.99</v>
          </cell>
          <cell r="G11715" t="str">
            <v>Salaries New Personnel Requests</v>
          </cell>
          <cell r="H11715">
            <v>0</v>
          </cell>
          <cell r="I11715">
            <v>0</v>
          </cell>
          <cell r="J11715">
            <v>0</v>
          </cell>
          <cell r="K11715">
            <v>0</v>
          </cell>
          <cell r="L11715">
            <v>0</v>
          </cell>
          <cell r="M11715">
            <v>0</v>
          </cell>
          <cell r="N11715">
            <v>0</v>
          </cell>
          <cell r="O11715" t="str">
            <v>+++</v>
          </cell>
        </row>
        <row r="11716">
          <cell r="A11716" t="str">
            <v>680.40.50.001-5100.00</v>
          </cell>
          <cell r="B11716" t="str">
            <v>680</v>
          </cell>
          <cell r="C11716" t="str">
            <v>40</v>
          </cell>
          <cell r="D11716" t="str">
            <v>50</v>
          </cell>
          <cell r="E11716" t="str">
            <v>001</v>
          </cell>
          <cell r="F11716" t="str">
            <v>5100.00</v>
          </cell>
          <cell r="G11716" t="str">
            <v>Benefits PERS Pool Liability</v>
          </cell>
          <cell r="H11716">
            <v>22685</v>
          </cell>
          <cell r="I11716">
            <v>0</v>
          </cell>
          <cell r="J11716">
            <v>22685</v>
          </cell>
          <cell r="K11716">
            <v>0</v>
          </cell>
          <cell r="L11716">
            <v>0</v>
          </cell>
          <cell r="M11716">
            <v>5529.67</v>
          </cell>
          <cell r="N11716">
            <v>17155.330000000002</v>
          </cell>
          <cell r="O11716">
            <v>0.24</v>
          </cell>
        </row>
        <row r="11717">
          <cell r="A11717" t="str">
            <v>680.40.50.001-5100.01</v>
          </cell>
          <cell r="B11717" t="str">
            <v>680</v>
          </cell>
          <cell r="C11717" t="str">
            <v>40</v>
          </cell>
          <cell r="D11717" t="str">
            <v>50</v>
          </cell>
          <cell r="E11717" t="str">
            <v>001</v>
          </cell>
          <cell r="F11717" t="str">
            <v>5100.01</v>
          </cell>
          <cell r="G11717" t="str">
            <v>Benefits Retirement</v>
          </cell>
          <cell r="H11717">
            <v>5950</v>
          </cell>
          <cell r="I11717">
            <v>0</v>
          </cell>
          <cell r="J11717">
            <v>5950</v>
          </cell>
          <cell r="K11717">
            <v>0</v>
          </cell>
          <cell r="L11717">
            <v>0</v>
          </cell>
          <cell r="M11717">
            <v>2307.35</v>
          </cell>
          <cell r="N11717">
            <v>3642.65</v>
          </cell>
          <cell r="O11717">
            <v>0.39</v>
          </cell>
        </row>
        <row r="11718">
          <cell r="A11718" t="str">
            <v>680.40.50.001-5100.02</v>
          </cell>
          <cell r="B11718" t="str">
            <v>680</v>
          </cell>
          <cell r="C11718" t="str">
            <v>40</v>
          </cell>
          <cell r="D11718" t="str">
            <v>50</v>
          </cell>
          <cell r="E11718" t="str">
            <v>001</v>
          </cell>
          <cell r="F11718" t="str">
            <v>5100.02</v>
          </cell>
          <cell r="G11718" t="str">
            <v>Benefits Health Insurance</v>
          </cell>
          <cell r="H11718">
            <v>14305</v>
          </cell>
          <cell r="I11718">
            <v>0</v>
          </cell>
          <cell r="J11718">
            <v>14305</v>
          </cell>
          <cell r="K11718">
            <v>0</v>
          </cell>
          <cell r="L11718">
            <v>0</v>
          </cell>
          <cell r="M11718">
            <v>3021.18</v>
          </cell>
          <cell r="N11718">
            <v>11283.82</v>
          </cell>
          <cell r="O11718">
            <v>0.21</v>
          </cell>
        </row>
        <row r="11719">
          <cell r="A11719" t="str">
            <v>680.40.50.001-5100.03</v>
          </cell>
          <cell r="B11719" t="str">
            <v>680</v>
          </cell>
          <cell r="C11719" t="str">
            <v>40</v>
          </cell>
          <cell r="D11719" t="str">
            <v>50</v>
          </cell>
          <cell r="E11719" t="str">
            <v>001</v>
          </cell>
          <cell r="F11719" t="str">
            <v>5100.03</v>
          </cell>
          <cell r="G11719" t="str">
            <v>Benefits Dental Insurance</v>
          </cell>
          <cell r="H11719">
            <v>1000</v>
          </cell>
          <cell r="I11719">
            <v>0</v>
          </cell>
          <cell r="J11719">
            <v>1000</v>
          </cell>
          <cell r="K11719">
            <v>0</v>
          </cell>
          <cell r="L11719">
            <v>0</v>
          </cell>
          <cell r="M11719">
            <v>210.73</v>
          </cell>
          <cell r="N11719">
            <v>789.27</v>
          </cell>
          <cell r="O11719">
            <v>0.21</v>
          </cell>
        </row>
        <row r="11720">
          <cell r="A11720" t="str">
            <v>680.40.50.001-5100.04</v>
          </cell>
          <cell r="B11720" t="str">
            <v>680</v>
          </cell>
          <cell r="C11720" t="str">
            <v>40</v>
          </cell>
          <cell r="D11720" t="str">
            <v>50</v>
          </cell>
          <cell r="E11720" t="str">
            <v>001</v>
          </cell>
          <cell r="F11720" t="str">
            <v>5100.04</v>
          </cell>
          <cell r="G11720" t="str">
            <v>Benefits Vision Insurance</v>
          </cell>
          <cell r="H11720">
            <v>165</v>
          </cell>
          <cell r="I11720">
            <v>0</v>
          </cell>
          <cell r="J11720">
            <v>165</v>
          </cell>
          <cell r="K11720">
            <v>0</v>
          </cell>
          <cell r="L11720">
            <v>0</v>
          </cell>
          <cell r="M11720">
            <v>38.21</v>
          </cell>
          <cell r="N11720">
            <v>126.79</v>
          </cell>
          <cell r="O11720">
            <v>0.23</v>
          </cell>
        </row>
        <row r="11721">
          <cell r="A11721" t="str">
            <v>680.40.50.001-5100.05</v>
          </cell>
          <cell r="B11721" t="str">
            <v>680</v>
          </cell>
          <cell r="C11721" t="str">
            <v>40</v>
          </cell>
          <cell r="D11721" t="str">
            <v>50</v>
          </cell>
          <cell r="E11721" t="str">
            <v>001</v>
          </cell>
          <cell r="F11721" t="str">
            <v>5100.05</v>
          </cell>
          <cell r="G11721" t="str">
            <v>Benefits Life Insurance</v>
          </cell>
          <cell r="H11721">
            <v>220</v>
          </cell>
          <cell r="I11721">
            <v>0</v>
          </cell>
          <cell r="J11721">
            <v>220</v>
          </cell>
          <cell r="K11721">
            <v>0</v>
          </cell>
          <cell r="L11721">
            <v>0</v>
          </cell>
          <cell r="M11721">
            <v>35.409999999999997</v>
          </cell>
          <cell r="N11721">
            <v>184.59</v>
          </cell>
          <cell r="O11721">
            <v>0.16</v>
          </cell>
        </row>
        <row r="11722">
          <cell r="A11722" t="str">
            <v>680.40.50.001-5100.06</v>
          </cell>
          <cell r="B11722" t="str">
            <v>680</v>
          </cell>
          <cell r="C11722" t="str">
            <v>40</v>
          </cell>
          <cell r="D11722" t="str">
            <v>50</v>
          </cell>
          <cell r="E11722" t="str">
            <v>001</v>
          </cell>
          <cell r="F11722" t="str">
            <v>5100.06</v>
          </cell>
          <cell r="G11722" t="str">
            <v>Benefits Worker's Comp</v>
          </cell>
          <cell r="H11722">
            <v>3420</v>
          </cell>
          <cell r="I11722">
            <v>0</v>
          </cell>
          <cell r="J11722">
            <v>3420</v>
          </cell>
          <cell r="K11722">
            <v>0</v>
          </cell>
          <cell r="L11722">
            <v>0</v>
          </cell>
          <cell r="M11722">
            <v>0</v>
          </cell>
          <cell r="N11722">
            <v>3420</v>
          </cell>
          <cell r="O11722">
            <v>0</v>
          </cell>
        </row>
        <row r="11723">
          <cell r="A11723" t="str">
            <v>680.40.50.001-5100.07</v>
          </cell>
          <cell r="B11723" t="str">
            <v>680</v>
          </cell>
          <cell r="C11723" t="str">
            <v>40</v>
          </cell>
          <cell r="D11723" t="str">
            <v>50</v>
          </cell>
          <cell r="E11723" t="str">
            <v>001</v>
          </cell>
          <cell r="F11723" t="str">
            <v>5100.07</v>
          </cell>
          <cell r="G11723" t="str">
            <v>Benefits Long Term Disability</v>
          </cell>
          <cell r="H11723">
            <v>500</v>
          </cell>
          <cell r="I11723">
            <v>0</v>
          </cell>
          <cell r="J11723">
            <v>500</v>
          </cell>
          <cell r="K11723">
            <v>0</v>
          </cell>
          <cell r="L11723">
            <v>0</v>
          </cell>
          <cell r="M11723">
            <v>70.510000000000005</v>
          </cell>
          <cell r="N11723">
            <v>429.49</v>
          </cell>
          <cell r="O11723">
            <v>0.14000000000000001</v>
          </cell>
        </row>
        <row r="11724">
          <cell r="A11724" t="str">
            <v>680.40.50.001-5100.08</v>
          </cell>
          <cell r="B11724" t="str">
            <v>680</v>
          </cell>
          <cell r="C11724" t="str">
            <v>40</v>
          </cell>
          <cell r="D11724" t="str">
            <v>50</v>
          </cell>
          <cell r="E11724" t="str">
            <v>001</v>
          </cell>
          <cell r="F11724" t="str">
            <v>5100.08</v>
          </cell>
          <cell r="G11724" t="str">
            <v>Benefits Deferred Compensation</v>
          </cell>
          <cell r="H11724">
            <v>2365</v>
          </cell>
          <cell r="I11724">
            <v>0</v>
          </cell>
          <cell r="J11724">
            <v>2365</v>
          </cell>
          <cell r="K11724">
            <v>0</v>
          </cell>
          <cell r="L11724">
            <v>0</v>
          </cell>
          <cell r="M11724">
            <v>404.87</v>
          </cell>
          <cell r="N11724">
            <v>1960.13</v>
          </cell>
          <cell r="O11724">
            <v>0.17</v>
          </cell>
        </row>
        <row r="11725">
          <cell r="A11725" t="str">
            <v>680.40.50.001-5100.09</v>
          </cell>
          <cell r="B11725" t="str">
            <v>680</v>
          </cell>
          <cell r="C11725" t="str">
            <v>40</v>
          </cell>
          <cell r="D11725" t="str">
            <v>50</v>
          </cell>
          <cell r="E11725" t="str">
            <v>001</v>
          </cell>
          <cell r="F11725" t="str">
            <v>5100.09</v>
          </cell>
          <cell r="G11725" t="str">
            <v>Benefits Unemployment Insurance</v>
          </cell>
          <cell r="H11725">
            <v>0</v>
          </cell>
          <cell r="I11725">
            <v>0</v>
          </cell>
          <cell r="J11725">
            <v>0</v>
          </cell>
          <cell r="K11725">
            <v>0</v>
          </cell>
          <cell r="L11725">
            <v>0</v>
          </cell>
          <cell r="M11725">
            <v>0</v>
          </cell>
          <cell r="N11725">
            <v>0</v>
          </cell>
          <cell r="O11725" t="str">
            <v>+++</v>
          </cell>
        </row>
        <row r="11726">
          <cell r="A11726" t="str">
            <v>680.40.50.001-5100.10</v>
          </cell>
          <cell r="B11726" t="str">
            <v>680</v>
          </cell>
          <cell r="C11726" t="str">
            <v>40</v>
          </cell>
          <cell r="D11726" t="str">
            <v>50</v>
          </cell>
          <cell r="E11726" t="str">
            <v>001</v>
          </cell>
          <cell r="F11726" t="str">
            <v>5100.10</v>
          </cell>
          <cell r="G11726" t="str">
            <v>Benefits Uniform Allowance</v>
          </cell>
          <cell r="H11726">
            <v>0</v>
          </cell>
          <cell r="I11726">
            <v>0</v>
          </cell>
          <cell r="J11726">
            <v>0</v>
          </cell>
          <cell r="K11726">
            <v>0</v>
          </cell>
          <cell r="L11726">
            <v>0</v>
          </cell>
          <cell r="M11726">
            <v>0</v>
          </cell>
          <cell r="N11726">
            <v>0</v>
          </cell>
          <cell r="O11726" t="str">
            <v>+++</v>
          </cell>
        </row>
        <row r="11727">
          <cell r="A11727" t="str">
            <v>680.40.50.001-5100.11</v>
          </cell>
          <cell r="B11727" t="str">
            <v>680</v>
          </cell>
          <cell r="C11727" t="str">
            <v>40</v>
          </cell>
          <cell r="D11727" t="str">
            <v>50</v>
          </cell>
          <cell r="E11727" t="str">
            <v>001</v>
          </cell>
          <cell r="F11727" t="str">
            <v>5100.11</v>
          </cell>
          <cell r="G11727" t="str">
            <v>Benefits Medicare</v>
          </cell>
          <cell r="H11727">
            <v>1750</v>
          </cell>
          <cell r="I11727">
            <v>0</v>
          </cell>
          <cell r="J11727">
            <v>1750</v>
          </cell>
          <cell r="K11727">
            <v>0</v>
          </cell>
          <cell r="L11727">
            <v>0</v>
          </cell>
          <cell r="M11727">
            <v>432.14</v>
          </cell>
          <cell r="N11727">
            <v>1317.86</v>
          </cell>
          <cell r="O11727">
            <v>0.25</v>
          </cell>
        </row>
        <row r="11728">
          <cell r="A11728" t="str">
            <v>680.40.50.001-5100.12</v>
          </cell>
          <cell r="B11728" t="str">
            <v>680</v>
          </cell>
          <cell r="C11728" t="str">
            <v>40</v>
          </cell>
          <cell r="D11728" t="str">
            <v>50</v>
          </cell>
          <cell r="E11728" t="str">
            <v>001</v>
          </cell>
          <cell r="F11728" t="str">
            <v>5100.12</v>
          </cell>
          <cell r="G11728" t="str">
            <v>Benefits Annual Physical Exam</v>
          </cell>
          <cell r="H11728">
            <v>0</v>
          </cell>
          <cell r="I11728">
            <v>0</v>
          </cell>
          <cell r="J11728">
            <v>0</v>
          </cell>
          <cell r="K11728">
            <v>0</v>
          </cell>
          <cell r="L11728">
            <v>0</v>
          </cell>
          <cell r="M11728">
            <v>0</v>
          </cell>
          <cell r="N11728">
            <v>0</v>
          </cell>
          <cell r="O11728" t="str">
            <v>+++</v>
          </cell>
        </row>
        <row r="11729">
          <cell r="A11729" t="str">
            <v>680.40.50.001-5100.13</v>
          </cell>
          <cell r="B11729" t="str">
            <v>680</v>
          </cell>
          <cell r="C11729" t="str">
            <v>40</v>
          </cell>
          <cell r="D11729" t="str">
            <v>50</v>
          </cell>
          <cell r="E11729" t="str">
            <v>001</v>
          </cell>
          <cell r="F11729" t="str">
            <v>5100.13</v>
          </cell>
          <cell r="G11729" t="str">
            <v>Benefits Employee Assistance Program</v>
          </cell>
          <cell r="H11729">
            <v>0</v>
          </cell>
          <cell r="I11729">
            <v>0</v>
          </cell>
          <cell r="J11729">
            <v>0</v>
          </cell>
          <cell r="K11729">
            <v>0</v>
          </cell>
          <cell r="L11729">
            <v>0</v>
          </cell>
          <cell r="M11729">
            <v>0</v>
          </cell>
          <cell r="N11729">
            <v>0</v>
          </cell>
          <cell r="O11729" t="str">
            <v>+++</v>
          </cell>
        </row>
        <row r="11730">
          <cell r="A11730" t="str">
            <v>680.40.50.001-5100.14</v>
          </cell>
          <cell r="B11730" t="str">
            <v>680</v>
          </cell>
          <cell r="C11730" t="str">
            <v>40</v>
          </cell>
          <cell r="D11730" t="str">
            <v>50</v>
          </cell>
          <cell r="E11730" t="str">
            <v>001</v>
          </cell>
          <cell r="F11730" t="str">
            <v>5100.14</v>
          </cell>
          <cell r="G11730" t="str">
            <v>Benefits PPE</v>
          </cell>
          <cell r="H11730">
            <v>0</v>
          </cell>
          <cell r="I11730">
            <v>0</v>
          </cell>
          <cell r="J11730">
            <v>0</v>
          </cell>
          <cell r="K11730">
            <v>0</v>
          </cell>
          <cell r="L11730">
            <v>0</v>
          </cell>
          <cell r="M11730">
            <v>0</v>
          </cell>
          <cell r="N11730">
            <v>0</v>
          </cell>
          <cell r="O11730" t="str">
            <v>+++</v>
          </cell>
        </row>
        <row r="11731">
          <cell r="A11731" t="str">
            <v>680.40.50.001-5100.15</v>
          </cell>
          <cell r="B11731" t="str">
            <v>680</v>
          </cell>
          <cell r="C11731" t="str">
            <v>40</v>
          </cell>
          <cell r="D11731" t="str">
            <v>50</v>
          </cell>
          <cell r="E11731" t="str">
            <v>001</v>
          </cell>
          <cell r="F11731" t="str">
            <v>5100.15</v>
          </cell>
          <cell r="G11731" t="str">
            <v>Benefits Cell Phone Allowance</v>
          </cell>
          <cell r="H11731">
            <v>576</v>
          </cell>
          <cell r="I11731">
            <v>0</v>
          </cell>
          <cell r="J11731">
            <v>576</v>
          </cell>
          <cell r="K11731">
            <v>0</v>
          </cell>
          <cell r="L11731">
            <v>0</v>
          </cell>
          <cell r="M11731">
            <v>84</v>
          </cell>
          <cell r="N11731">
            <v>492</v>
          </cell>
          <cell r="O11731">
            <v>0.15</v>
          </cell>
        </row>
        <row r="11732">
          <cell r="A11732" t="str">
            <v>680.40.50.001-5100.16</v>
          </cell>
          <cell r="B11732" t="str">
            <v>680</v>
          </cell>
          <cell r="C11732" t="str">
            <v>40</v>
          </cell>
          <cell r="D11732" t="str">
            <v>50</v>
          </cell>
          <cell r="E11732" t="str">
            <v>001</v>
          </cell>
          <cell r="F11732" t="str">
            <v>5100.16</v>
          </cell>
          <cell r="G11732" t="str">
            <v>Benefits 1959 Survivor Retirement</v>
          </cell>
          <cell r="H11732">
            <v>0</v>
          </cell>
          <cell r="I11732">
            <v>0</v>
          </cell>
          <cell r="J11732">
            <v>0</v>
          </cell>
          <cell r="K11732">
            <v>0</v>
          </cell>
          <cell r="L11732">
            <v>0</v>
          </cell>
          <cell r="M11732">
            <v>0</v>
          </cell>
          <cell r="N11732">
            <v>0</v>
          </cell>
          <cell r="O11732" t="str">
            <v>+++</v>
          </cell>
        </row>
        <row r="11733">
          <cell r="A11733" t="str">
            <v>680.40.50.001-5100.17</v>
          </cell>
          <cell r="B11733" t="str">
            <v>680</v>
          </cell>
          <cell r="C11733" t="str">
            <v>40</v>
          </cell>
          <cell r="D11733" t="str">
            <v>50</v>
          </cell>
          <cell r="E11733" t="str">
            <v>001</v>
          </cell>
          <cell r="F11733" t="str">
            <v>5100.17</v>
          </cell>
          <cell r="G11733" t="str">
            <v>Benefits Other Post Employment Benefits</v>
          </cell>
          <cell r="H11733">
            <v>4195</v>
          </cell>
          <cell r="I11733">
            <v>0</v>
          </cell>
          <cell r="J11733">
            <v>4195</v>
          </cell>
          <cell r="K11733">
            <v>0</v>
          </cell>
          <cell r="L11733">
            <v>0</v>
          </cell>
          <cell r="M11733">
            <v>1540.8</v>
          </cell>
          <cell r="N11733">
            <v>2654.2</v>
          </cell>
          <cell r="O11733">
            <v>0.37</v>
          </cell>
        </row>
        <row r="11734">
          <cell r="A11734" t="str">
            <v>680.40.50.001-6000.19</v>
          </cell>
          <cell r="B11734" t="str">
            <v>680</v>
          </cell>
          <cell r="C11734" t="str">
            <v>40</v>
          </cell>
          <cell r="D11734" t="str">
            <v>50</v>
          </cell>
          <cell r="E11734" t="str">
            <v>001</v>
          </cell>
          <cell r="F11734" t="str">
            <v>6000.19</v>
          </cell>
          <cell r="G11734" t="str">
            <v>Professional Services Labor Relations</v>
          </cell>
          <cell r="H11734">
            <v>0</v>
          </cell>
          <cell r="I11734">
            <v>0</v>
          </cell>
          <cell r="J11734">
            <v>0</v>
          </cell>
          <cell r="K11734">
            <v>0</v>
          </cell>
          <cell r="L11734">
            <v>0</v>
          </cell>
          <cell r="M11734">
            <v>0</v>
          </cell>
          <cell r="N11734">
            <v>0</v>
          </cell>
          <cell r="O11734" t="str">
            <v>+++</v>
          </cell>
        </row>
        <row r="11735">
          <cell r="A11735" t="str">
            <v>680.40.50.001-6200.09</v>
          </cell>
          <cell r="B11735" t="str">
            <v>680</v>
          </cell>
          <cell r="C11735" t="str">
            <v>40</v>
          </cell>
          <cell r="D11735" t="str">
            <v>50</v>
          </cell>
          <cell r="E11735" t="str">
            <v>001</v>
          </cell>
          <cell r="F11735" t="str">
            <v>6200.09</v>
          </cell>
          <cell r="G11735" t="str">
            <v>Supplies Data Processing</v>
          </cell>
          <cell r="H11735">
            <v>0</v>
          </cell>
          <cell r="I11735">
            <v>0</v>
          </cell>
          <cell r="J11735">
            <v>0</v>
          </cell>
          <cell r="K11735">
            <v>0</v>
          </cell>
          <cell r="L11735">
            <v>0</v>
          </cell>
          <cell r="M11735">
            <v>0</v>
          </cell>
          <cell r="N11735">
            <v>0</v>
          </cell>
          <cell r="O11735" t="str">
            <v>+++</v>
          </cell>
        </row>
        <row r="11736">
          <cell r="A11736" t="str">
            <v>680.40.50.001-6600.04</v>
          </cell>
          <cell r="B11736" t="str">
            <v>680</v>
          </cell>
          <cell r="C11736" t="str">
            <v>40</v>
          </cell>
          <cell r="D11736" t="str">
            <v>50</v>
          </cell>
          <cell r="E11736" t="str">
            <v>001</v>
          </cell>
          <cell r="F11736" t="str">
            <v>6600.04</v>
          </cell>
          <cell r="G11736" t="str">
            <v>Administrative Expenses Training/Conferences</v>
          </cell>
          <cell r="H11736">
            <v>6000</v>
          </cell>
          <cell r="I11736">
            <v>0</v>
          </cell>
          <cell r="J11736">
            <v>6000</v>
          </cell>
          <cell r="K11736">
            <v>0</v>
          </cell>
          <cell r="L11736">
            <v>0</v>
          </cell>
          <cell r="M11736">
            <v>0</v>
          </cell>
          <cell r="N11736">
            <v>6000</v>
          </cell>
          <cell r="O11736">
            <v>0</v>
          </cell>
        </row>
        <row r="11737">
          <cell r="A11737" t="str">
            <v>680.40.50.001-6600.07</v>
          </cell>
          <cell r="B11737" t="str">
            <v>680</v>
          </cell>
          <cell r="C11737" t="str">
            <v>40</v>
          </cell>
          <cell r="D11737" t="str">
            <v>50</v>
          </cell>
          <cell r="E11737" t="str">
            <v>001</v>
          </cell>
          <cell r="F11737" t="str">
            <v>6600.07</v>
          </cell>
          <cell r="G11737" t="str">
            <v>Administrative Expenses Employee Recruitment</v>
          </cell>
          <cell r="H11737">
            <v>0</v>
          </cell>
          <cell r="I11737">
            <v>0</v>
          </cell>
          <cell r="J11737">
            <v>0</v>
          </cell>
          <cell r="K11737">
            <v>0</v>
          </cell>
          <cell r="L11737">
            <v>0</v>
          </cell>
          <cell r="M11737">
            <v>0</v>
          </cell>
          <cell r="N11737">
            <v>0</v>
          </cell>
          <cell r="O11737" t="str">
            <v>+++</v>
          </cell>
        </row>
        <row r="11738">
          <cell r="A11738" t="str">
            <v>680.40.50.001-7000.03</v>
          </cell>
          <cell r="B11738" t="str">
            <v>680</v>
          </cell>
          <cell r="C11738" t="str">
            <v>40</v>
          </cell>
          <cell r="D11738" t="str">
            <v>50</v>
          </cell>
          <cell r="E11738" t="str">
            <v>001</v>
          </cell>
          <cell r="F11738" t="str">
            <v>7000.03</v>
          </cell>
          <cell r="G11738" t="str">
            <v>Capital Outlay Operations Equip-Minor</v>
          </cell>
          <cell r="H11738">
            <v>0</v>
          </cell>
          <cell r="I11738">
            <v>0</v>
          </cell>
          <cell r="J11738">
            <v>0</v>
          </cell>
          <cell r="K11738">
            <v>0</v>
          </cell>
          <cell r="L11738">
            <v>0</v>
          </cell>
          <cell r="M11738">
            <v>0</v>
          </cell>
          <cell r="N11738">
            <v>0</v>
          </cell>
          <cell r="O11738" t="str">
            <v>+++</v>
          </cell>
        </row>
        <row r="11739">
          <cell r="A11739" t="str">
            <v>680.40.55.060-5000.01</v>
          </cell>
          <cell r="B11739" t="str">
            <v>680</v>
          </cell>
          <cell r="C11739" t="str">
            <v>40</v>
          </cell>
          <cell r="D11739" t="str">
            <v>55</v>
          </cell>
          <cell r="E11739" t="str">
            <v>060</v>
          </cell>
          <cell r="F11739" t="str">
            <v>5000.01</v>
          </cell>
          <cell r="G11739" t="str">
            <v>Salaries Regular</v>
          </cell>
          <cell r="H11739">
            <v>0</v>
          </cell>
          <cell r="I11739">
            <v>0</v>
          </cell>
          <cell r="J11739">
            <v>0</v>
          </cell>
          <cell r="K11739">
            <v>0</v>
          </cell>
          <cell r="L11739">
            <v>0</v>
          </cell>
          <cell r="M11739">
            <v>0</v>
          </cell>
          <cell r="N11739">
            <v>0</v>
          </cell>
          <cell r="O11739" t="str">
            <v>+++</v>
          </cell>
        </row>
        <row r="11740">
          <cell r="A11740" t="str">
            <v>680.40.55.060-5000.02</v>
          </cell>
          <cell r="B11740" t="str">
            <v>680</v>
          </cell>
          <cell r="C11740" t="str">
            <v>40</v>
          </cell>
          <cell r="D11740" t="str">
            <v>55</v>
          </cell>
          <cell r="E11740" t="str">
            <v>060</v>
          </cell>
          <cell r="F11740" t="str">
            <v>5000.02</v>
          </cell>
          <cell r="G11740" t="str">
            <v>Salaries Part Time</v>
          </cell>
          <cell r="H11740">
            <v>0</v>
          </cell>
          <cell r="I11740">
            <v>0</v>
          </cell>
          <cell r="J11740">
            <v>0</v>
          </cell>
          <cell r="K11740">
            <v>0</v>
          </cell>
          <cell r="L11740">
            <v>0</v>
          </cell>
          <cell r="M11740">
            <v>0</v>
          </cell>
          <cell r="N11740">
            <v>0</v>
          </cell>
          <cell r="O11740" t="str">
            <v>+++</v>
          </cell>
        </row>
        <row r="11741">
          <cell r="A11741" t="str">
            <v>680.40.55.060-5000.03</v>
          </cell>
          <cell r="B11741" t="str">
            <v>680</v>
          </cell>
          <cell r="C11741" t="str">
            <v>40</v>
          </cell>
          <cell r="D11741" t="str">
            <v>55</v>
          </cell>
          <cell r="E11741" t="str">
            <v>060</v>
          </cell>
          <cell r="F11741" t="str">
            <v>5000.03</v>
          </cell>
          <cell r="G11741" t="str">
            <v>Salaries Overtime</v>
          </cell>
          <cell r="H11741">
            <v>0</v>
          </cell>
          <cell r="I11741">
            <v>0</v>
          </cell>
          <cell r="J11741">
            <v>0</v>
          </cell>
          <cell r="K11741">
            <v>0</v>
          </cell>
          <cell r="L11741">
            <v>0</v>
          </cell>
          <cell r="M11741">
            <v>0</v>
          </cell>
          <cell r="N11741">
            <v>0</v>
          </cell>
          <cell r="O11741" t="str">
            <v>+++</v>
          </cell>
        </row>
        <row r="11742">
          <cell r="A11742" t="str">
            <v>680.40.55.060-5000.04</v>
          </cell>
          <cell r="B11742" t="str">
            <v>680</v>
          </cell>
          <cell r="C11742" t="str">
            <v>40</v>
          </cell>
          <cell r="D11742" t="str">
            <v>55</v>
          </cell>
          <cell r="E11742" t="str">
            <v>060</v>
          </cell>
          <cell r="F11742" t="str">
            <v>5000.04</v>
          </cell>
          <cell r="G11742" t="str">
            <v>Salaries Holiday Pay</v>
          </cell>
          <cell r="H11742">
            <v>0</v>
          </cell>
          <cell r="I11742">
            <v>0</v>
          </cell>
          <cell r="J11742">
            <v>0</v>
          </cell>
          <cell r="K11742">
            <v>0</v>
          </cell>
          <cell r="L11742">
            <v>0</v>
          </cell>
          <cell r="M11742">
            <v>0</v>
          </cell>
          <cell r="N11742">
            <v>0</v>
          </cell>
          <cell r="O11742" t="str">
            <v>+++</v>
          </cell>
        </row>
        <row r="11743">
          <cell r="A11743" t="str">
            <v>680.40.55.060-5000.06</v>
          </cell>
          <cell r="B11743" t="str">
            <v>680</v>
          </cell>
          <cell r="C11743" t="str">
            <v>40</v>
          </cell>
          <cell r="D11743" t="str">
            <v>55</v>
          </cell>
          <cell r="E11743" t="str">
            <v>060</v>
          </cell>
          <cell r="F11743" t="str">
            <v>5000.06</v>
          </cell>
          <cell r="G11743" t="str">
            <v>Salaries Out of Class</v>
          </cell>
          <cell r="H11743">
            <v>0</v>
          </cell>
          <cell r="I11743">
            <v>0</v>
          </cell>
          <cell r="J11743">
            <v>0</v>
          </cell>
          <cell r="K11743">
            <v>0</v>
          </cell>
          <cell r="L11743">
            <v>0</v>
          </cell>
          <cell r="M11743">
            <v>0</v>
          </cell>
          <cell r="N11743">
            <v>0</v>
          </cell>
          <cell r="O11743" t="str">
            <v>+++</v>
          </cell>
        </row>
        <row r="11744">
          <cell r="A11744" t="str">
            <v>680.40.55.060-5000.07</v>
          </cell>
          <cell r="B11744" t="str">
            <v>680</v>
          </cell>
          <cell r="C11744" t="str">
            <v>40</v>
          </cell>
          <cell r="D11744" t="str">
            <v>55</v>
          </cell>
          <cell r="E11744" t="str">
            <v>060</v>
          </cell>
          <cell r="F11744" t="str">
            <v>5000.07</v>
          </cell>
          <cell r="G11744" t="str">
            <v>Salaries Admin Leave Pay</v>
          </cell>
          <cell r="H11744">
            <v>0</v>
          </cell>
          <cell r="I11744">
            <v>0</v>
          </cell>
          <cell r="J11744">
            <v>0</v>
          </cell>
          <cell r="K11744">
            <v>0</v>
          </cell>
          <cell r="L11744">
            <v>0</v>
          </cell>
          <cell r="M11744">
            <v>0</v>
          </cell>
          <cell r="N11744">
            <v>0</v>
          </cell>
          <cell r="O11744" t="str">
            <v>+++</v>
          </cell>
        </row>
        <row r="11745">
          <cell r="A11745" t="str">
            <v>680.40.55.060-5000.08</v>
          </cell>
          <cell r="B11745" t="str">
            <v>680</v>
          </cell>
          <cell r="C11745" t="str">
            <v>40</v>
          </cell>
          <cell r="D11745" t="str">
            <v>55</v>
          </cell>
          <cell r="E11745" t="str">
            <v>060</v>
          </cell>
          <cell r="F11745" t="str">
            <v>5000.08</v>
          </cell>
          <cell r="G11745" t="str">
            <v>Salaries Longevity Pay</v>
          </cell>
          <cell r="H11745">
            <v>0</v>
          </cell>
          <cell r="I11745">
            <v>0</v>
          </cell>
          <cell r="J11745">
            <v>0</v>
          </cell>
          <cell r="K11745">
            <v>0</v>
          </cell>
          <cell r="L11745">
            <v>0</v>
          </cell>
          <cell r="M11745">
            <v>0</v>
          </cell>
          <cell r="N11745">
            <v>0</v>
          </cell>
          <cell r="O11745" t="str">
            <v>+++</v>
          </cell>
        </row>
        <row r="11746">
          <cell r="A11746" t="str">
            <v>680.40.55.060-5000.11</v>
          </cell>
          <cell r="B11746" t="str">
            <v>680</v>
          </cell>
          <cell r="C11746" t="str">
            <v>40</v>
          </cell>
          <cell r="D11746" t="str">
            <v>55</v>
          </cell>
          <cell r="E11746" t="str">
            <v>060</v>
          </cell>
          <cell r="F11746" t="str">
            <v>5000.11</v>
          </cell>
          <cell r="G11746" t="str">
            <v>Salaries Worker's Comp</v>
          </cell>
          <cell r="H11746">
            <v>0</v>
          </cell>
          <cell r="I11746">
            <v>0</v>
          </cell>
          <cell r="J11746">
            <v>0</v>
          </cell>
          <cell r="K11746">
            <v>0</v>
          </cell>
          <cell r="L11746">
            <v>0</v>
          </cell>
          <cell r="M11746">
            <v>0</v>
          </cell>
          <cell r="N11746">
            <v>0</v>
          </cell>
          <cell r="O11746" t="str">
            <v>+++</v>
          </cell>
        </row>
        <row r="11747">
          <cell r="A11747" t="str">
            <v>680.40.55.060-5000.99</v>
          </cell>
          <cell r="B11747" t="str">
            <v>680</v>
          </cell>
          <cell r="C11747" t="str">
            <v>40</v>
          </cell>
          <cell r="D11747" t="str">
            <v>55</v>
          </cell>
          <cell r="E11747" t="str">
            <v>060</v>
          </cell>
          <cell r="F11747" t="str">
            <v>5000.99</v>
          </cell>
          <cell r="G11747" t="str">
            <v>Salaries New Personnel Requests</v>
          </cell>
          <cell r="H11747">
            <v>0</v>
          </cell>
          <cell r="I11747">
            <v>0</v>
          </cell>
          <cell r="J11747">
            <v>0</v>
          </cell>
          <cell r="K11747">
            <v>0</v>
          </cell>
          <cell r="L11747">
            <v>0</v>
          </cell>
          <cell r="M11747">
            <v>0</v>
          </cell>
          <cell r="N11747">
            <v>0</v>
          </cell>
          <cell r="O11747" t="str">
            <v>+++</v>
          </cell>
        </row>
        <row r="11748">
          <cell r="A11748" t="str">
            <v>680.40.55.060-5100.00</v>
          </cell>
          <cell r="B11748" t="str">
            <v>680</v>
          </cell>
          <cell r="C11748" t="str">
            <v>40</v>
          </cell>
          <cell r="D11748" t="str">
            <v>55</v>
          </cell>
          <cell r="E11748" t="str">
            <v>060</v>
          </cell>
          <cell r="F11748" t="str">
            <v>5100.00</v>
          </cell>
          <cell r="G11748" t="str">
            <v>Benefits PERS Pool Liability</v>
          </cell>
          <cell r="H11748">
            <v>0</v>
          </cell>
          <cell r="I11748">
            <v>0</v>
          </cell>
          <cell r="J11748">
            <v>0</v>
          </cell>
          <cell r="K11748">
            <v>0</v>
          </cell>
          <cell r="L11748">
            <v>0</v>
          </cell>
          <cell r="M11748">
            <v>0</v>
          </cell>
          <cell r="N11748">
            <v>0</v>
          </cell>
          <cell r="O11748" t="str">
            <v>+++</v>
          </cell>
        </row>
        <row r="11749">
          <cell r="A11749" t="str">
            <v>680.40.55.060-5100.01</v>
          </cell>
          <cell r="B11749" t="str">
            <v>680</v>
          </cell>
          <cell r="C11749" t="str">
            <v>40</v>
          </cell>
          <cell r="D11749" t="str">
            <v>55</v>
          </cell>
          <cell r="E11749" t="str">
            <v>060</v>
          </cell>
          <cell r="F11749" t="str">
            <v>5100.01</v>
          </cell>
          <cell r="G11749" t="str">
            <v>Benefits Retirement</v>
          </cell>
          <cell r="H11749">
            <v>0</v>
          </cell>
          <cell r="I11749">
            <v>0</v>
          </cell>
          <cell r="J11749">
            <v>0</v>
          </cell>
          <cell r="K11749">
            <v>0</v>
          </cell>
          <cell r="L11749">
            <v>0</v>
          </cell>
          <cell r="M11749">
            <v>0</v>
          </cell>
          <cell r="N11749">
            <v>0</v>
          </cell>
          <cell r="O11749" t="str">
            <v>+++</v>
          </cell>
        </row>
        <row r="11750">
          <cell r="A11750" t="str">
            <v>680.40.55.060-5100.02</v>
          </cell>
          <cell r="B11750" t="str">
            <v>680</v>
          </cell>
          <cell r="C11750" t="str">
            <v>40</v>
          </cell>
          <cell r="D11750" t="str">
            <v>55</v>
          </cell>
          <cell r="E11750" t="str">
            <v>060</v>
          </cell>
          <cell r="F11750" t="str">
            <v>5100.02</v>
          </cell>
          <cell r="G11750" t="str">
            <v>Benefits Health Insurance</v>
          </cell>
          <cell r="H11750">
            <v>0</v>
          </cell>
          <cell r="I11750">
            <v>0</v>
          </cell>
          <cell r="J11750">
            <v>0</v>
          </cell>
          <cell r="K11750">
            <v>0</v>
          </cell>
          <cell r="L11750">
            <v>0</v>
          </cell>
          <cell r="M11750">
            <v>0</v>
          </cell>
          <cell r="N11750">
            <v>0</v>
          </cell>
          <cell r="O11750" t="str">
            <v>+++</v>
          </cell>
        </row>
        <row r="11751">
          <cell r="A11751" t="str">
            <v>680.40.55.060-5100.03</v>
          </cell>
          <cell r="B11751" t="str">
            <v>680</v>
          </cell>
          <cell r="C11751" t="str">
            <v>40</v>
          </cell>
          <cell r="D11751" t="str">
            <v>55</v>
          </cell>
          <cell r="E11751" t="str">
            <v>060</v>
          </cell>
          <cell r="F11751" t="str">
            <v>5100.03</v>
          </cell>
          <cell r="G11751" t="str">
            <v>Benefits Dental Insurance</v>
          </cell>
          <cell r="H11751">
            <v>0</v>
          </cell>
          <cell r="I11751">
            <v>0</v>
          </cell>
          <cell r="J11751">
            <v>0</v>
          </cell>
          <cell r="K11751">
            <v>0</v>
          </cell>
          <cell r="L11751">
            <v>0</v>
          </cell>
          <cell r="M11751">
            <v>0</v>
          </cell>
          <cell r="N11751">
            <v>0</v>
          </cell>
          <cell r="O11751" t="str">
            <v>+++</v>
          </cell>
        </row>
        <row r="11752">
          <cell r="A11752" t="str">
            <v>680.40.55.060-5100.04</v>
          </cell>
          <cell r="B11752" t="str">
            <v>680</v>
          </cell>
          <cell r="C11752" t="str">
            <v>40</v>
          </cell>
          <cell r="D11752" t="str">
            <v>55</v>
          </cell>
          <cell r="E11752" t="str">
            <v>060</v>
          </cell>
          <cell r="F11752" t="str">
            <v>5100.04</v>
          </cell>
          <cell r="G11752" t="str">
            <v>Benefits Vision Insurance</v>
          </cell>
          <cell r="H11752">
            <v>0</v>
          </cell>
          <cell r="I11752">
            <v>0</v>
          </cell>
          <cell r="J11752">
            <v>0</v>
          </cell>
          <cell r="K11752">
            <v>0</v>
          </cell>
          <cell r="L11752">
            <v>0</v>
          </cell>
          <cell r="M11752">
            <v>0</v>
          </cell>
          <cell r="N11752">
            <v>0</v>
          </cell>
          <cell r="O11752" t="str">
            <v>+++</v>
          </cell>
        </row>
        <row r="11753">
          <cell r="A11753" t="str">
            <v>680.40.55.060-5100.05</v>
          </cell>
          <cell r="B11753" t="str">
            <v>680</v>
          </cell>
          <cell r="C11753" t="str">
            <v>40</v>
          </cell>
          <cell r="D11753" t="str">
            <v>55</v>
          </cell>
          <cell r="E11753" t="str">
            <v>060</v>
          </cell>
          <cell r="F11753" t="str">
            <v>5100.05</v>
          </cell>
          <cell r="G11753" t="str">
            <v>Benefits Life Insurance</v>
          </cell>
          <cell r="H11753">
            <v>0</v>
          </cell>
          <cell r="I11753">
            <v>0</v>
          </cell>
          <cell r="J11753">
            <v>0</v>
          </cell>
          <cell r="K11753">
            <v>0</v>
          </cell>
          <cell r="L11753">
            <v>0</v>
          </cell>
          <cell r="M11753">
            <v>0</v>
          </cell>
          <cell r="N11753">
            <v>0</v>
          </cell>
          <cell r="O11753" t="str">
            <v>+++</v>
          </cell>
        </row>
        <row r="11754">
          <cell r="A11754" t="str">
            <v>680.40.55.060-5100.06</v>
          </cell>
          <cell r="B11754" t="str">
            <v>680</v>
          </cell>
          <cell r="C11754" t="str">
            <v>40</v>
          </cell>
          <cell r="D11754" t="str">
            <v>55</v>
          </cell>
          <cell r="E11754" t="str">
            <v>060</v>
          </cell>
          <cell r="F11754" t="str">
            <v>5100.06</v>
          </cell>
          <cell r="G11754" t="str">
            <v>Benefits Worker's Comp</v>
          </cell>
          <cell r="H11754">
            <v>0</v>
          </cell>
          <cell r="I11754">
            <v>0</v>
          </cell>
          <cell r="J11754">
            <v>0</v>
          </cell>
          <cell r="K11754">
            <v>0</v>
          </cell>
          <cell r="L11754">
            <v>0</v>
          </cell>
          <cell r="M11754">
            <v>0</v>
          </cell>
          <cell r="N11754">
            <v>0</v>
          </cell>
          <cell r="O11754" t="str">
            <v>+++</v>
          </cell>
        </row>
        <row r="11755">
          <cell r="A11755" t="str">
            <v>680.40.55.060-5100.07</v>
          </cell>
          <cell r="B11755" t="str">
            <v>680</v>
          </cell>
          <cell r="C11755" t="str">
            <v>40</v>
          </cell>
          <cell r="D11755" t="str">
            <v>55</v>
          </cell>
          <cell r="E11755" t="str">
            <v>060</v>
          </cell>
          <cell r="F11755" t="str">
            <v>5100.07</v>
          </cell>
          <cell r="G11755" t="str">
            <v>Benefits Long Term Disability</v>
          </cell>
          <cell r="H11755">
            <v>0</v>
          </cell>
          <cell r="I11755">
            <v>0</v>
          </cell>
          <cell r="J11755">
            <v>0</v>
          </cell>
          <cell r="K11755">
            <v>0</v>
          </cell>
          <cell r="L11755">
            <v>0</v>
          </cell>
          <cell r="M11755">
            <v>0</v>
          </cell>
          <cell r="N11755">
            <v>0</v>
          </cell>
          <cell r="O11755" t="str">
            <v>+++</v>
          </cell>
        </row>
        <row r="11756">
          <cell r="A11756" t="str">
            <v>680.40.55.060-5100.08</v>
          </cell>
          <cell r="B11756" t="str">
            <v>680</v>
          </cell>
          <cell r="C11756" t="str">
            <v>40</v>
          </cell>
          <cell r="D11756" t="str">
            <v>55</v>
          </cell>
          <cell r="E11756" t="str">
            <v>060</v>
          </cell>
          <cell r="F11756" t="str">
            <v>5100.08</v>
          </cell>
          <cell r="G11756" t="str">
            <v>Benefits Deferred Compensation</v>
          </cell>
          <cell r="H11756">
            <v>0</v>
          </cell>
          <cell r="I11756">
            <v>0</v>
          </cell>
          <cell r="J11756">
            <v>0</v>
          </cell>
          <cell r="K11756">
            <v>0</v>
          </cell>
          <cell r="L11756">
            <v>0</v>
          </cell>
          <cell r="M11756">
            <v>0</v>
          </cell>
          <cell r="N11756">
            <v>0</v>
          </cell>
          <cell r="O11756" t="str">
            <v>+++</v>
          </cell>
        </row>
        <row r="11757">
          <cell r="A11757" t="str">
            <v>680.40.55.060-5100.09</v>
          </cell>
          <cell r="B11757" t="str">
            <v>680</v>
          </cell>
          <cell r="C11757" t="str">
            <v>40</v>
          </cell>
          <cell r="D11757" t="str">
            <v>55</v>
          </cell>
          <cell r="E11757" t="str">
            <v>060</v>
          </cell>
          <cell r="F11757" t="str">
            <v>5100.09</v>
          </cell>
          <cell r="G11757" t="str">
            <v>Benefits Unemployment Insurance</v>
          </cell>
          <cell r="H11757">
            <v>0</v>
          </cell>
          <cell r="I11757">
            <v>0</v>
          </cell>
          <cell r="J11757">
            <v>0</v>
          </cell>
          <cell r="K11757">
            <v>0</v>
          </cell>
          <cell r="L11757">
            <v>0</v>
          </cell>
          <cell r="M11757">
            <v>0</v>
          </cell>
          <cell r="N11757">
            <v>0</v>
          </cell>
          <cell r="O11757" t="str">
            <v>+++</v>
          </cell>
        </row>
        <row r="11758">
          <cell r="A11758" t="str">
            <v>680.40.55.060-5100.10</v>
          </cell>
          <cell r="B11758" t="str">
            <v>680</v>
          </cell>
          <cell r="C11758" t="str">
            <v>40</v>
          </cell>
          <cell r="D11758" t="str">
            <v>55</v>
          </cell>
          <cell r="E11758" t="str">
            <v>060</v>
          </cell>
          <cell r="F11758" t="str">
            <v>5100.10</v>
          </cell>
          <cell r="G11758" t="str">
            <v>Benefits Uniform Allowance</v>
          </cell>
          <cell r="H11758">
            <v>0</v>
          </cell>
          <cell r="I11758">
            <v>0</v>
          </cell>
          <cell r="J11758">
            <v>0</v>
          </cell>
          <cell r="K11758">
            <v>0</v>
          </cell>
          <cell r="L11758">
            <v>0</v>
          </cell>
          <cell r="M11758">
            <v>0</v>
          </cell>
          <cell r="N11758">
            <v>0</v>
          </cell>
          <cell r="O11758" t="str">
            <v>+++</v>
          </cell>
        </row>
        <row r="11759">
          <cell r="A11759" t="str">
            <v>680.40.55.060-5100.11</v>
          </cell>
          <cell r="B11759" t="str">
            <v>680</v>
          </cell>
          <cell r="C11759" t="str">
            <v>40</v>
          </cell>
          <cell r="D11759" t="str">
            <v>55</v>
          </cell>
          <cell r="E11759" t="str">
            <v>060</v>
          </cell>
          <cell r="F11759" t="str">
            <v>5100.11</v>
          </cell>
          <cell r="G11759" t="str">
            <v>Benefits Medicare</v>
          </cell>
          <cell r="H11759">
            <v>0</v>
          </cell>
          <cell r="I11759">
            <v>0</v>
          </cell>
          <cell r="J11759">
            <v>0</v>
          </cell>
          <cell r="K11759">
            <v>0</v>
          </cell>
          <cell r="L11759">
            <v>0</v>
          </cell>
          <cell r="M11759">
            <v>0</v>
          </cell>
          <cell r="N11759">
            <v>0</v>
          </cell>
          <cell r="O11759" t="str">
            <v>+++</v>
          </cell>
        </row>
        <row r="11760">
          <cell r="A11760" t="str">
            <v>680.40.55.060-5100.12</v>
          </cell>
          <cell r="B11760" t="str">
            <v>680</v>
          </cell>
          <cell r="C11760" t="str">
            <v>40</v>
          </cell>
          <cell r="D11760" t="str">
            <v>55</v>
          </cell>
          <cell r="E11760" t="str">
            <v>060</v>
          </cell>
          <cell r="F11760" t="str">
            <v>5100.12</v>
          </cell>
          <cell r="G11760" t="str">
            <v>Benefits Annual Physical Exam</v>
          </cell>
          <cell r="H11760">
            <v>0</v>
          </cell>
          <cell r="I11760">
            <v>0</v>
          </cell>
          <cell r="J11760">
            <v>0</v>
          </cell>
          <cell r="K11760">
            <v>0</v>
          </cell>
          <cell r="L11760">
            <v>0</v>
          </cell>
          <cell r="M11760">
            <v>0</v>
          </cell>
          <cell r="N11760">
            <v>0</v>
          </cell>
          <cell r="O11760" t="str">
            <v>+++</v>
          </cell>
        </row>
        <row r="11761">
          <cell r="A11761" t="str">
            <v>680.40.55.060-5100.15</v>
          </cell>
          <cell r="B11761" t="str">
            <v>680</v>
          </cell>
          <cell r="C11761" t="str">
            <v>40</v>
          </cell>
          <cell r="D11761" t="str">
            <v>55</v>
          </cell>
          <cell r="E11761" t="str">
            <v>060</v>
          </cell>
          <cell r="F11761" t="str">
            <v>5100.15</v>
          </cell>
          <cell r="G11761" t="str">
            <v>Benefits Cell Phone Allowance</v>
          </cell>
          <cell r="H11761">
            <v>0</v>
          </cell>
          <cell r="I11761">
            <v>0</v>
          </cell>
          <cell r="J11761">
            <v>0</v>
          </cell>
          <cell r="K11761">
            <v>0</v>
          </cell>
          <cell r="L11761">
            <v>0</v>
          </cell>
          <cell r="M11761">
            <v>0</v>
          </cell>
          <cell r="N11761">
            <v>0</v>
          </cell>
          <cell r="O11761" t="str">
            <v>+++</v>
          </cell>
        </row>
        <row r="11762">
          <cell r="A11762" t="str">
            <v>680.40.55.060-5100.17</v>
          </cell>
          <cell r="B11762" t="str">
            <v>680</v>
          </cell>
          <cell r="C11762" t="str">
            <v>40</v>
          </cell>
          <cell r="D11762" t="str">
            <v>55</v>
          </cell>
          <cell r="E11762" t="str">
            <v>060</v>
          </cell>
          <cell r="F11762" t="str">
            <v>5100.17</v>
          </cell>
          <cell r="G11762" t="str">
            <v>Benefits Other Post Employment Benefits</v>
          </cell>
          <cell r="H11762">
            <v>0</v>
          </cell>
          <cell r="I11762">
            <v>0</v>
          </cell>
          <cell r="J11762">
            <v>0</v>
          </cell>
          <cell r="K11762">
            <v>0</v>
          </cell>
          <cell r="L11762">
            <v>0</v>
          </cell>
          <cell r="M11762">
            <v>0</v>
          </cell>
          <cell r="N11762">
            <v>0</v>
          </cell>
          <cell r="O11762" t="str">
            <v>+++</v>
          </cell>
        </row>
        <row r="11763">
          <cell r="A11763" t="str">
            <v>680.40.55.060-6000.01</v>
          </cell>
          <cell r="B11763" t="str">
            <v>680</v>
          </cell>
          <cell r="C11763" t="str">
            <v>40</v>
          </cell>
          <cell r="D11763" t="str">
            <v>55</v>
          </cell>
          <cell r="E11763" t="str">
            <v>060</v>
          </cell>
          <cell r="F11763" t="str">
            <v>6000.01</v>
          </cell>
          <cell r="G11763" t="str">
            <v>Professional Services General</v>
          </cell>
          <cell r="H11763">
            <v>0</v>
          </cell>
          <cell r="I11763">
            <v>0</v>
          </cell>
          <cell r="J11763">
            <v>0</v>
          </cell>
          <cell r="K11763">
            <v>0</v>
          </cell>
          <cell r="L11763">
            <v>0</v>
          </cell>
          <cell r="M11763">
            <v>0</v>
          </cell>
          <cell r="N11763">
            <v>0</v>
          </cell>
          <cell r="O11763" t="str">
            <v>+++</v>
          </cell>
        </row>
        <row r="11764">
          <cell r="A11764" t="str">
            <v>680.40.55.060-6000.07</v>
          </cell>
          <cell r="B11764" t="str">
            <v>680</v>
          </cell>
          <cell r="C11764" t="str">
            <v>40</v>
          </cell>
          <cell r="D11764" t="str">
            <v>55</v>
          </cell>
          <cell r="E11764" t="str">
            <v>060</v>
          </cell>
          <cell r="F11764" t="str">
            <v>6000.07</v>
          </cell>
          <cell r="G11764" t="str">
            <v>Professional Services Weed Abatement</v>
          </cell>
          <cell r="H11764">
            <v>0</v>
          </cell>
          <cell r="I11764">
            <v>0</v>
          </cell>
          <cell r="J11764">
            <v>0</v>
          </cell>
          <cell r="K11764">
            <v>0</v>
          </cell>
          <cell r="L11764">
            <v>0</v>
          </cell>
          <cell r="M11764">
            <v>0</v>
          </cell>
          <cell r="N11764">
            <v>0</v>
          </cell>
          <cell r="O11764" t="str">
            <v>+++</v>
          </cell>
        </row>
        <row r="11765">
          <cell r="A11765" t="str">
            <v>680.40.55.060-6000.09</v>
          </cell>
          <cell r="B11765" t="str">
            <v>680</v>
          </cell>
          <cell r="C11765" t="str">
            <v>40</v>
          </cell>
          <cell r="D11765" t="str">
            <v>55</v>
          </cell>
          <cell r="E11765" t="str">
            <v>060</v>
          </cell>
          <cell r="F11765" t="str">
            <v>6000.09</v>
          </cell>
          <cell r="G11765" t="str">
            <v>Professional Services Uniform</v>
          </cell>
          <cell r="H11765">
            <v>0</v>
          </cell>
          <cell r="I11765">
            <v>0</v>
          </cell>
          <cell r="J11765">
            <v>0</v>
          </cell>
          <cell r="K11765">
            <v>0</v>
          </cell>
          <cell r="L11765">
            <v>0</v>
          </cell>
          <cell r="M11765">
            <v>0</v>
          </cell>
          <cell r="N11765">
            <v>0</v>
          </cell>
          <cell r="O11765" t="str">
            <v>+++</v>
          </cell>
        </row>
        <row r="11766">
          <cell r="A11766" t="str">
            <v>680.40.55.060-6000.10</v>
          </cell>
          <cell r="B11766" t="str">
            <v>680</v>
          </cell>
          <cell r="C11766" t="str">
            <v>40</v>
          </cell>
          <cell r="D11766" t="str">
            <v>55</v>
          </cell>
          <cell r="E11766" t="str">
            <v>060</v>
          </cell>
          <cell r="F11766" t="str">
            <v>6000.10</v>
          </cell>
          <cell r="G11766" t="str">
            <v>Professional Services Consultant</v>
          </cell>
          <cell r="H11766">
            <v>0</v>
          </cell>
          <cell r="I11766">
            <v>0</v>
          </cell>
          <cell r="J11766">
            <v>0</v>
          </cell>
          <cell r="K11766">
            <v>0</v>
          </cell>
          <cell r="L11766">
            <v>0</v>
          </cell>
          <cell r="M11766">
            <v>0</v>
          </cell>
          <cell r="N11766">
            <v>0</v>
          </cell>
          <cell r="O11766" t="str">
            <v>+++</v>
          </cell>
        </row>
        <row r="11767">
          <cell r="A11767" t="str">
            <v>680.40.55.060-6000.12</v>
          </cell>
          <cell r="B11767" t="str">
            <v>680</v>
          </cell>
          <cell r="C11767" t="str">
            <v>40</v>
          </cell>
          <cell r="D11767" t="str">
            <v>55</v>
          </cell>
          <cell r="E11767" t="str">
            <v>060</v>
          </cell>
          <cell r="F11767" t="str">
            <v>6000.12</v>
          </cell>
          <cell r="G11767" t="str">
            <v>Professional Services Contract Services</v>
          </cell>
          <cell r="H11767">
            <v>0</v>
          </cell>
          <cell r="I11767">
            <v>0</v>
          </cell>
          <cell r="J11767">
            <v>0</v>
          </cell>
          <cell r="K11767">
            <v>0</v>
          </cell>
          <cell r="L11767">
            <v>0</v>
          </cell>
          <cell r="M11767">
            <v>0</v>
          </cell>
          <cell r="N11767">
            <v>0</v>
          </cell>
          <cell r="O11767" t="str">
            <v>+++</v>
          </cell>
        </row>
        <row r="11768">
          <cell r="A11768" t="str">
            <v>680.40.55.060-6000.13</v>
          </cell>
          <cell r="B11768" t="str">
            <v>680</v>
          </cell>
          <cell r="C11768" t="str">
            <v>40</v>
          </cell>
          <cell r="D11768" t="str">
            <v>55</v>
          </cell>
          <cell r="E11768" t="str">
            <v>060</v>
          </cell>
          <cell r="F11768" t="str">
            <v>6000.13</v>
          </cell>
          <cell r="G11768" t="str">
            <v>Professional Services Compliance Monitoring</v>
          </cell>
          <cell r="H11768">
            <v>0</v>
          </cell>
          <cell r="I11768">
            <v>0</v>
          </cell>
          <cell r="J11768">
            <v>0</v>
          </cell>
          <cell r="K11768">
            <v>0</v>
          </cell>
          <cell r="L11768">
            <v>0</v>
          </cell>
          <cell r="M11768">
            <v>0</v>
          </cell>
          <cell r="N11768">
            <v>0</v>
          </cell>
          <cell r="O11768" t="str">
            <v>+++</v>
          </cell>
        </row>
        <row r="11769">
          <cell r="A11769" t="str">
            <v>680.40.55.060-6000.14</v>
          </cell>
          <cell r="B11769" t="str">
            <v>680</v>
          </cell>
          <cell r="C11769" t="str">
            <v>40</v>
          </cell>
          <cell r="D11769" t="str">
            <v>55</v>
          </cell>
          <cell r="E11769" t="str">
            <v>060</v>
          </cell>
          <cell r="F11769" t="str">
            <v>6000.14</v>
          </cell>
          <cell r="G11769" t="str">
            <v>Professional Services IW Pre Analysis</v>
          </cell>
          <cell r="H11769">
            <v>0</v>
          </cell>
          <cell r="I11769">
            <v>0</v>
          </cell>
          <cell r="J11769">
            <v>0</v>
          </cell>
          <cell r="K11769">
            <v>0</v>
          </cell>
          <cell r="L11769">
            <v>0</v>
          </cell>
          <cell r="M11769">
            <v>0</v>
          </cell>
          <cell r="N11769">
            <v>0</v>
          </cell>
          <cell r="O11769" t="str">
            <v>+++</v>
          </cell>
        </row>
        <row r="11770">
          <cell r="A11770" t="str">
            <v>680.40.55.060-6000.18</v>
          </cell>
          <cell r="B11770" t="str">
            <v>680</v>
          </cell>
          <cell r="C11770" t="str">
            <v>40</v>
          </cell>
          <cell r="D11770" t="str">
            <v>55</v>
          </cell>
          <cell r="E11770" t="str">
            <v>060</v>
          </cell>
          <cell r="F11770" t="str">
            <v>6000.18</v>
          </cell>
          <cell r="G11770" t="str">
            <v>Professional Services Legal</v>
          </cell>
          <cell r="H11770">
            <v>0</v>
          </cell>
          <cell r="I11770">
            <v>0</v>
          </cell>
          <cell r="J11770">
            <v>0</v>
          </cell>
          <cell r="K11770">
            <v>0</v>
          </cell>
          <cell r="L11770">
            <v>0</v>
          </cell>
          <cell r="M11770">
            <v>0</v>
          </cell>
          <cell r="N11770">
            <v>0</v>
          </cell>
          <cell r="O11770" t="str">
            <v>+++</v>
          </cell>
        </row>
        <row r="11771">
          <cell r="A11771" t="str">
            <v>680.40.55.060-6100.01</v>
          </cell>
          <cell r="B11771" t="str">
            <v>680</v>
          </cell>
          <cell r="C11771" t="str">
            <v>40</v>
          </cell>
          <cell r="D11771" t="str">
            <v>55</v>
          </cell>
          <cell r="E11771" t="str">
            <v>060</v>
          </cell>
          <cell r="F11771" t="str">
            <v>6100.01</v>
          </cell>
          <cell r="G11771" t="str">
            <v>Utilities Electric</v>
          </cell>
          <cell r="H11771">
            <v>0</v>
          </cell>
          <cell r="I11771">
            <v>0</v>
          </cell>
          <cell r="J11771">
            <v>0</v>
          </cell>
          <cell r="K11771">
            <v>0</v>
          </cell>
          <cell r="L11771">
            <v>0</v>
          </cell>
          <cell r="M11771">
            <v>0</v>
          </cell>
          <cell r="N11771">
            <v>0</v>
          </cell>
          <cell r="O11771" t="str">
            <v>+++</v>
          </cell>
        </row>
        <row r="11772">
          <cell r="A11772" t="str">
            <v>680.40.55.060-6100.02</v>
          </cell>
          <cell r="B11772" t="str">
            <v>680</v>
          </cell>
          <cell r="C11772" t="str">
            <v>40</v>
          </cell>
          <cell r="D11772" t="str">
            <v>55</v>
          </cell>
          <cell r="E11772" t="str">
            <v>060</v>
          </cell>
          <cell r="F11772" t="str">
            <v>6100.02</v>
          </cell>
          <cell r="G11772" t="str">
            <v>Utilities Telephone</v>
          </cell>
          <cell r="H11772">
            <v>0</v>
          </cell>
          <cell r="I11772">
            <v>0</v>
          </cell>
          <cell r="J11772">
            <v>0</v>
          </cell>
          <cell r="K11772">
            <v>0</v>
          </cell>
          <cell r="L11772">
            <v>0</v>
          </cell>
          <cell r="M11772">
            <v>0</v>
          </cell>
          <cell r="N11772">
            <v>0</v>
          </cell>
          <cell r="O11772" t="str">
            <v>+++</v>
          </cell>
        </row>
        <row r="11773">
          <cell r="A11773" t="str">
            <v>680.40.55.060-6100.03</v>
          </cell>
          <cell r="B11773" t="str">
            <v>680</v>
          </cell>
          <cell r="C11773" t="str">
            <v>40</v>
          </cell>
          <cell r="D11773" t="str">
            <v>55</v>
          </cell>
          <cell r="E11773" t="str">
            <v>060</v>
          </cell>
          <cell r="F11773" t="str">
            <v>6100.03</v>
          </cell>
          <cell r="G11773" t="str">
            <v>Utilities Data Transmission / ISP</v>
          </cell>
          <cell r="H11773">
            <v>0</v>
          </cell>
          <cell r="I11773">
            <v>0</v>
          </cell>
          <cell r="J11773">
            <v>0</v>
          </cell>
          <cell r="K11773">
            <v>0</v>
          </cell>
          <cell r="L11773">
            <v>0</v>
          </cell>
          <cell r="M11773">
            <v>0</v>
          </cell>
          <cell r="N11773">
            <v>0</v>
          </cell>
          <cell r="O11773" t="str">
            <v>+++</v>
          </cell>
        </row>
        <row r="11774">
          <cell r="A11774" t="str">
            <v>680.40.55.060-6200.01</v>
          </cell>
          <cell r="B11774" t="str">
            <v>680</v>
          </cell>
          <cell r="C11774" t="str">
            <v>40</v>
          </cell>
          <cell r="D11774" t="str">
            <v>55</v>
          </cell>
          <cell r="E11774" t="str">
            <v>060</v>
          </cell>
          <cell r="F11774" t="str">
            <v>6200.01</v>
          </cell>
          <cell r="G11774" t="str">
            <v>Supplies Office</v>
          </cell>
          <cell r="H11774">
            <v>0</v>
          </cell>
          <cell r="I11774">
            <v>0</v>
          </cell>
          <cell r="J11774">
            <v>0</v>
          </cell>
          <cell r="K11774">
            <v>0</v>
          </cell>
          <cell r="L11774">
            <v>0</v>
          </cell>
          <cell r="M11774">
            <v>0</v>
          </cell>
          <cell r="N11774">
            <v>0</v>
          </cell>
          <cell r="O11774" t="str">
            <v>+++</v>
          </cell>
        </row>
        <row r="11775">
          <cell r="A11775" t="str">
            <v>680.40.55.060-6200.02</v>
          </cell>
          <cell r="B11775" t="str">
            <v>680</v>
          </cell>
          <cell r="C11775" t="str">
            <v>40</v>
          </cell>
          <cell r="D11775" t="str">
            <v>55</v>
          </cell>
          <cell r="E11775" t="str">
            <v>060</v>
          </cell>
          <cell r="F11775" t="str">
            <v>6200.02</v>
          </cell>
          <cell r="G11775" t="str">
            <v>Supplies Special Department</v>
          </cell>
          <cell r="H11775">
            <v>0</v>
          </cell>
          <cell r="I11775">
            <v>0</v>
          </cell>
          <cell r="J11775">
            <v>0</v>
          </cell>
          <cell r="K11775">
            <v>0</v>
          </cell>
          <cell r="L11775">
            <v>0</v>
          </cell>
          <cell r="M11775">
            <v>0</v>
          </cell>
          <cell r="N11775">
            <v>0</v>
          </cell>
          <cell r="O11775" t="str">
            <v>+++</v>
          </cell>
        </row>
        <row r="11776">
          <cell r="A11776" t="str">
            <v>680.40.55.060-6200.03</v>
          </cell>
          <cell r="B11776" t="str">
            <v>680</v>
          </cell>
          <cell r="C11776" t="str">
            <v>40</v>
          </cell>
          <cell r="D11776" t="str">
            <v>55</v>
          </cell>
          <cell r="E11776" t="str">
            <v>060</v>
          </cell>
          <cell r="F11776" t="str">
            <v>6200.03</v>
          </cell>
          <cell r="G11776" t="str">
            <v>Supplies Copier Maintenance &amp; Supplies</v>
          </cell>
          <cell r="H11776">
            <v>0</v>
          </cell>
          <cell r="I11776">
            <v>0</v>
          </cell>
          <cell r="J11776">
            <v>0</v>
          </cell>
          <cell r="K11776">
            <v>0</v>
          </cell>
          <cell r="L11776">
            <v>0</v>
          </cell>
          <cell r="M11776">
            <v>0</v>
          </cell>
          <cell r="N11776">
            <v>0</v>
          </cell>
          <cell r="O11776" t="str">
            <v>+++</v>
          </cell>
        </row>
        <row r="11777">
          <cell r="A11777" t="str">
            <v>680.40.55.060-6200.04</v>
          </cell>
          <cell r="B11777" t="str">
            <v>680</v>
          </cell>
          <cell r="C11777" t="str">
            <v>40</v>
          </cell>
          <cell r="D11777" t="str">
            <v>55</v>
          </cell>
          <cell r="E11777" t="str">
            <v>060</v>
          </cell>
          <cell r="F11777" t="str">
            <v>6200.04</v>
          </cell>
          <cell r="G11777" t="str">
            <v>Supplies Postage</v>
          </cell>
          <cell r="H11777">
            <v>0</v>
          </cell>
          <cell r="I11777">
            <v>0</v>
          </cell>
          <cell r="J11777">
            <v>0</v>
          </cell>
          <cell r="K11777">
            <v>0</v>
          </cell>
          <cell r="L11777">
            <v>0</v>
          </cell>
          <cell r="M11777">
            <v>0</v>
          </cell>
          <cell r="N11777">
            <v>0</v>
          </cell>
          <cell r="O11777" t="str">
            <v>+++</v>
          </cell>
        </row>
        <row r="11778">
          <cell r="A11778" t="str">
            <v>680.40.55.060-6200.05</v>
          </cell>
          <cell r="B11778" t="str">
            <v>680</v>
          </cell>
          <cell r="C11778" t="str">
            <v>40</v>
          </cell>
          <cell r="D11778" t="str">
            <v>55</v>
          </cell>
          <cell r="E11778" t="str">
            <v>060</v>
          </cell>
          <cell r="F11778" t="str">
            <v>6200.05</v>
          </cell>
          <cell r="G11778" t="str">
            <v>Supplies Gasoline</v>
          </cell>
          <cell r="H11778">
            <v>0</v>
          </cell>
          <cell r="I11778">
            <v>0</v>
          </cell>
          <cell r="J11778">
            <v>0</v>
          </cell>
          <cell r="K11778">
            <v>0</v>
          </cell>
          <cell r="L11778">
            <v>0</v>
          </cell>
          <cell r="M11778">
            <v>0</v>
          </cell>
          <cell r="N11778">
            <v>0</v>
          </cell>
          <cell r="O11778" t="str">
            <v>+++</v>
          </cell>
        </row>
        <row r="11779">
          <cell r="A11779" t="str">
            <v>680.40.55.060-6200.06</v>
          </cell>
          <cell r="B11779" t="str">
            <v>680</v>
          </cell>
          <cell r="C11779" t="str">
            <v>40</v>
          </cell>
          <cell r="D11779" t="str">
            <v>55</v>
          </cell>
          <cell r="E11779" t="str">
            <v>060</v>
          </cell>
          <cell r="F11779" t="str">
            <v>6200.06</v>
          </cell>
          <cell r="G11779" t="str">
            <v>Supplies Propane</v>
          </cell>
          <cell r="H11779">
            <v>0</v>
          </cell>
          <cell r="I11779">
            <v>0</v>
          </cell>
          <cell r="J11779">
            <v>0</v>
          </cell>
          <cell r="K11779">
            <v>0</v>
          </cell>
          <cell r="L11779">
            <v>0</v>
          </cell>
          <cell r="M11779">
            <v>0</v>
          </cell>
          <cell r="N11779">
            <v>0</v>
          </cell>
          <cell r="O11779" t="str">
            <v>+++</v>
          </cell>
        </row>
        <row r="11780">
          <cell r="A11780" t="str">
            <v>680.40.55.060-6200.07</v>
          </cell>
          <cell r="B11780" t="str">
            <v>680</v>
          </cell>
          <cell r="C11780" t="str">
            <v>40</v>
          </cell>
          <cell r="D11780" t="str">
            <v>55</v>
          </cell>
          <cell r="E11780" t="str">
            <v>060</v>
          </cell>
          <cell r="F11780" t="str">
            <v>6200.07</v>
          </cell>
          <cell r="G11780" t="str">
            <v>Supplies Radio Communication &amp; Maint</v>
          </cell>
          <cell r="H11780">
            <v>0</v>
          </cell>
          <cell r="I11780">
            <v>0</v>
          </cell>
          <cell r="J11780">
            <v>0</v>
          </cell>
          <cell r="K11780">
            <v>0</v>
          </cell>
          <cell r="L11780">
            <v>0</v>
          </cell>
          <cell r="M11780">
            <v>0</v>
          </cell>
          <cell r="N11780">
            <v>0</v>
          </cell>
          <cell r="O11780" t="str">
            <v>+++</v>
          </cell>
        </row>
        <row r="11781">
          <cell r="A11781" t="str">
            <v>680.40.55.060-6200.09</v>
          </cell>
          <cell r="B11781" t="str">
            <v>680</v>
          </cell>
          <cell r="C11781" t="str">
            <v>40</v>
          </cell>
          <cell r="D11781" t="str">
            <v>55</v>
          </cell>
          <cell r="E11781" t="str">
            <v>060</v>
          </cell>
          <cell r="F11781" t="str">
            <v>6200.09</v>
          </cell>
          <cell r="G11781" t="str">
            <v>Supplies Data Processing</v>
          </cell>
          <cell r="H11781">
            <v>0</v>
          </cell>
          <cell r="I11781">
            <v>0</v>
          </cell>
          <cell r="J11781">
            <v>0</v>
          </cell>
          <cell r="K11781">
            <v>0</v>
          </cell>
          <cell r="L11781">
            <v>0</v>
          </cell>
          <cell r="M11781">
            <v>0</v>
          </cell>
          <cell r="N11781">
            <v>0</v>
          </cell>
          <cell r="O11781" t="str">
            <v>+++</v>
          </cell>
        </row>
        <row r="11782">
          <cell r="A11782" t="str">
            <v>680.40.55.060-6200.10</v>
          </cell>
          <cell r="B11782" t="str">
            <v>680</v>
          </cell>
          <cell r="C11782" t="str">
            <v>40</v>
          </cell>
          <cell r="D11782" t="str">
            <v>55</v>
          </cell>
          <cell r="E11782" t="str">
            <v>060</v>
          </cell>
          <cell r="F11782" t="str">
            <v>6200.10</v>
          </cell>
          <cell r="G11782" t="str">
            <v>Supplies Protective Clothing</v>
          </cell>
          <cell r="H11782">
            <v>0</v>
          </cell>
          <cell r="I11782">
            <v>0</v>
          </cell>
          <cell r="J11782">
            <v>0</v>
          </cell>
          <cell r="K11782">
            <v>0</v>
          </cell>
          <cell r="L11782">
            <v>0</v>
          </cell>
          <cell r="M11782">
            <v>0</v>
          </cell>
          <cell r="N11782">
            <v>0</v>
          </cell>
          <cell r="O11782" t="str">
            <v>+++</v>
          </cell>
        </row>
        <row r="11783">
          <cell r="A11783" t="str">
            <v>680.40.55.060-6200.12</v>
          </cell>
          <cell r="B11783" t="str">
            <v>680</v>
          </cell>
          <cell r="C11783" t="str">
            <v>40</v>
          </cell>
          <cell r="D11783" t="str">
            <v>55</v>
          </cell>
          <cell r="E11783" t="str">
            <v>060</v>
          </cell>
          <cell r="F11783" t="str">
            <v>6200.12</v>
          </cell>
          <cell r="G11783" t="str">
            <v>Supplies CNG</v>
          </cell>
          <cell r="H11783">
            <v>0</v>
          </cell>
          <cell r="I11783">
            <v>0</v>
          </cell>
          <cell r="J11783">
            <v>0</v>
          </cell>
          <cell r="K11783">
            <v>0</v>
          </cell>
          <cell r="L11783">
            <v>0</v>
          </cell>
          <cell r="M11783">
            <v>0</v>
          </cell>
          <cell r="N11783">
            <v>0</v>
          </cell>
          <cell r="O11783" t="str">
            <v>+++</v>
          </cell>
        </row>
        <row r="11784">
          <cell r="A11784" t="str">
            <v>680.40.55.060-6280.03</v>
          </cell>
          <cell r="B11784" t="str">
            <v>680</v>
          </cell>
          <cell r="C11784" t="str">
            <v>40</v>
          </cell>
          <cell r="D11784" t="str">
            <v>55</v>
          </cell>
          <cell r="E11784" t="str">
            <v>060</v>
          </cell>
          <cell r="F11784" t="str">
            <v>6280.03</v>
          </cell>
          <cell r="G11784" t="str">
            <v>Supplies-Public Works Soundwall Repair</v>
          </cell>
          <cell r="H11784">
            <v>0</v>
          </cell>
          <cell r="I11784">
            <v>0</v>
          </cell>
          <cell r="J11784">
            <v>0</v>
          </cell>
          <cell r="K11784">
            <v>0</v>
          </cell>
          <cell r="L11784">
            <v>0</v>
          </cell>
          <cell r="M11784">
            <v>0</v>
          </cell>
          <cell r="N11784">
            <v>0</v>
          </cell>
          <cell r="O11784" t="str">
            <v>+++</v>
          </cell>
        </row>
        <row r="11785">
          <cell r="A11785" t="str">
            <v>680.40.55.060-6280.04</v>
          </cell>
          <cell r="B11785" t="str">
            <v>680</v>
          </cell>
          <cell r="C11785" t="str">
            <v>40</v>
          </cell>
          <cell r="D11785" t="str">
            <v>55</v>
          </cell>
          <cell r="E11785" t="str">
            <v>060</v>
          </cell>
          <cell r="F11785" t="str">
            <v>6280.04</v>
          </cell>
          <cell r="G11785" t="str">
            <v>Supplies-Public Works Sidewalk Repair</v>
          </cell>
          <cell r="H11785">
            <v>0</v>
          </cell>
          <cell r="I11785">
            <v>0</v>
          </cell>
          <cell r="J11785">
            <v>0</v>
          </cell>
          <cell r="K11785">
            <v>0</v>
          </cell>
          <cell r="L11785">
            <v>0</v>
          </cell>
          <cell r="M11785">
            <v>0</v>
          </cell>
          <cell r="N11785">
            <v>0</v>
          </cell>
          <cell r="O11785" t="str">
            <v>+++</v>
          </cell>
        </row>
        <row r="11786">
          <cell r="A11786" t="str">
            <v>680.40.55.060-6280.05</v>
          </cell>
          <cell r="B11786" t="str">
            <v>680</v>
          </cell>
          <cell r="C11786" t="str">
            <v>40</v>
          </cell>
          <cell r="D11786" t="str">
            <v>55</v>
          </cell>
          <cell r="E11786" t="str">
            <v>060</v>
          </cell>
          <cell r="F11786" t="str">
            <v>6280.05</v>
          </cell>
          <cell r="G11786" t="str">
            <v>Supplies-Public Works Traffic Signs</v>
          </cell>
          <cell r="H11786">
            <v>0</v>
          </cell>
          <cell r="I11786">
            <v>0</v>
          </cell>
          <cell r="J11786">
            <v>0</v>
          </cell>
          <cell r="K11786">
            <v>0</v>
          </cell>
          <cell r="L11786">
            <v>0</v>
          </cell>
          <cell r="M11786">
            <v>0</v>
          </cell>
          <cell r="N11786">
            <v>0</v>
          </cell>
          <cell r="O11786" t="str">
            <v>+++</v>
          </cell>
        </row>
        <row r="11787">
          <cell r="A11787" t="str">
            <v>680.40.55.060-6280.08</v>
          </cell>
          <cell r="B11787" t="str">
            <v>680</v>
          </cell>
          <cell r="C11787" t="str">
            <v>40</v>
          </cell>
          <cell r="D11787" t="str">
            <v>55</v>
          </cell>
          <cell r="E11787" t="str">
            <v>060</v>
          </cell>
          <cell r="F11787" t="str">
            <v>6280.08</v>
          </cell>
          <cell r="G11787" t="str">
            <v>Supplies-Public Works Pump</v>
          </cell>
          <cell r="H11787">
            <v>0</v>
          </cell>
          <cell r="I11787">
            <v>0</v>
          </cell>
          <cell r="J11787">
            <v>0</v>
          </cell>
          <cell r="K11787">
            <v>0</v>
          </cell>
          <cell r="L11787">
            <v>0</v>
          </cell>
          <cell r="M11787">
            <v>0</v>
          </cell>
          <cell r="N11787">
            <v>0</v>
          </cell>
          <cell r="O11787" t="str">
            <v>+++</v>
          </cell>
        </row>
        <row r="11788">
          <cell r="A11788" t="str">
            <v>680.40.55.060-6280.09</v>
          </cell>
          <cell r="B11788" t="str">
            <v>680</v>
          </cell>
          <cell r="C11788" t="str">
            <v>40</v>
          </cell>
          <cell r="D11788" t="str">
            <v>55</v>
          </cell>
          <cell r="E11788" t="str">
            <v>060</v>
          </cell>
          <cell r="F11788" t="str">
            <v>6280.09</v>
          </cell>
          <cell r="G11788" t="str">
            <v>Supplies-Public Works Storm Drain System</v>
          </cell>
          <cell r="H11788">
            <v>0</v>
          </cell>
          <cell r="I11788">
            <v>0</v>
          </cell>
          <cell r="J11788">
            <v>0</v>
          </cell>
          <cell r="K11788">
            <v>0</v>
          </cell>
          <cell r="L11788">
            <v>0</v>
          </cell>
          <cell r="M11788">
            <v>0</v>
          </cell>
          <cell r="N11788">
            <v>0</v>
          </cell>
          <cell r="O11788" t="str">
            <v>+++</v>
          </cell>
        </row>
        <row r="11789">
          <cell r="A11789" t="str">
            <v>680.40.55.060-6280.10</v>
          </cell>
          <cell r="B11789" t="str">
            <v>680</v>
          </cell>
          <cell r="C11789" t="str">
            <v>40</v>
          </cell>
          <cell r="D11789" t="str">
            <v>55</v>
          </cell>
          <cell r="E11789" t="str">
            <v>060</v>
          </cell>
          <cell r="F11789" t="str">
            <v>6280.10</v>
          </cell>
          <cell r="G11789" t="str">
            <v>Supplies-Public Works Storm Drain Basin</v>
          </cell>
          <cell r="H11789">
            <v>0</v>
          </cell>
          <cell r="I11789">
            <v>0</v>
          </cell>
          <cell r="J11789">
            <v>0</v>
          </cell>
          <cell r="K11789">
            <v>0</v>
          </cell>
          <cell r="L11789">
            <v>0</v>
          </cell>
          <cell r="M11789">
            <v>0</v>
          </cell>
          <cell r="N11789">
            <v>0</v>
          </cell>
          <cell r="O11789" t="str">
            <v>+++</v>
          </cell>
        </row>
        <row r="11790">
          <cell r="A11790" t="str">
            <v>680.40.55.060-6280.11</v>
          </cell>
          <cell r="B11790" t="str">
            <v>680</v>
          </cell>
          <cell r="C11790" t="str">
            <v>40</v>
          </cell>
          <cell r="D11790" t="str">
            <v>55</v>
          </cell>
          <cell r="E11790" t="str">
            <v>060</v>
          </cell>
          <cell r="F11790" t="str">
            <v>6280.11</v>
          </cell>
          <cell r="G11790" t="str">
            <v>Supplies-Public Works Custodial</v>
          </cell>
          <cell r="H11790">
            <v>0</v>
          </cell>
          <cell r="I11790">
            <v>0</v>
          </cell>
          <cell r="J11790">
            <v>0</v>
          </cell>
          <cell r="K11790">
            <v>0</v>
          </cell>
          <cell r="L11790">
            <v>0</v>
          </cell>
          <cell r="M11790">
            <v>0</v>
          </cell>
          <cell r="N11790">
            <v>0</v>
          </cell>
          <cell r="O11790" t="str">
            <v>+++</v>
          </cell>
        </row>
        <row r="11791">
          <cell r="A11791" t="str">
            <v>680.40.55.060-6280.12</v>
          </cell>
          <cell r="B11791" t="str">
            <v>680</v>
          </cell>
          <cell r="C11791" t="str">
            <v>40</v>
          </cell>
          <cell r="D11791" t="str">
            <v>55</v>
          </cell>
          <cell r="E11791" t="str">
            <v>060</v>
          </cell>
          <cell r="F11791" t="str">
            <v>6280.12</v>
          </cell>
          <cell r="G11791" t="str">
            <v>Supplies-Public Works Chemicals</v>
          </cell>
          <cell r="H11791">
            <v>0</v>
          </cell>
          <cell r="I11791">
            <v>0</v>
          </cell>
          <cell r="J11791">
            <v>0</v>
          </cell>
          <cell r="K11791">
            <v>0</v>
          </cell>
          <cell r="L11791">
            <v>0</v>
          </cell>
          <cell r="M11791">
            <v>0</v>
          </cell>
          <cell r="N11791">
            <v>0</v>
          </cell>
          <cell r="O11791" t="str">
            <v>+++</v>
          </cell>
        </row>
        <row r="11792">
          <cell r="A11792" t="str">
            <v>680.40.55.060-6280.13</v>
          </cell>
          <cell r="B11792" t="str">
            <v>680</v>
          </cell>
          <cell r="C11792" t="str">
            <v>40</v>
          </cell>
          <cell r="D11792" t="str">
            <v>55</v>
          </cell>
          <cell r="E11792" t="str">
            <v>060</v>
          </cell>
          <cell r="F11792" t="str">
            <v>6280.13</v>
          </cell>
          <cell r="G11792" t="str">
            <v>Supplies-Public Works Laboratory</v>
          </cell>
          <cell r="H11792">
            <v>0</v>
          </cell>
          <cell r="I11792">
            <v>0</v>
          </cell>
          <cell r="J11792">
            <v>0</v>
          </cell>
          <cell r="K11792">
            <v>0</v>
          </cell>
          <cell r="L11792">
            <v>0</v>
          </cell>
          <cell r="M11792">
            <v>0</v>
          </cell>
          <cell r="N11792">
            <v>0</v>
          </cell>
          <cell r="O11792" t="str">
            <v>+++</v>
          </cell>
        </row>
        <row r="11793">
          <cell r="A11793" t="str">
            <v>680.40.55.060-6280.14</v>
          </cell>
          <cell r="B11793" t="str">
            <v>680</v>
          </cell>
          <cell r="C11793" t="str">
            <v>40</v>
          </cell>
          <cell r="D11793" t="str">
            <v>55</v>
          </cell>
          <cell r="E11793" t="str">
            <v>060</v>
          </cell>
          <cell r="F11793" t="str">
            <v>6280.14</v>
          </cell>
          <cell r="G11793" t="str">
            <v>Supplies-Public Works Protective Clothing</v>
          </cell>
          <cell r="H11793">
            <v>0</v>
          </cell>
          <cell r="I11793">
            <v>0</v>
          </cell>
          <cell r="J11793">
            <v>0</v>
          </cell>
          <cell r="K11793">
            <v>0</v>
          </cell>
          <cell r="L11793">
            <v>0</v>
          </cell>
          <cell r="M11793">
            <v>0</v>
          </cell>
          <cell r="N11793">
            <v>0</v>
          </cell>
          <cell r="O11793" t="str">
            <v>+++</v>
          </cell>
        </row>
        <row r="11794">
          <cell r="A11794" t="str">
            <v>680.40.55.060-6280.15</v>
          </cell>
          <cell r="B11794" t="str">
            <v>680</v>
          </cell>
          <cell r="C11794" t="str">
            <v>40</v>
          </cell>
          <cell r="D11794" t="str">
            <v>55</v>
          </cell>
          <cell r="E11794" t="str">
            <v>060</v>
          </cell>
          <cell r="F11794" t="str">
            <v>6280.15</v>
          </cell>
          <cell r="G11794" t="str">
            <v>Supplies-Public Works Mechanics Tools</v>
          </cell>
          <cell r="H11794">
            <v>0</v>
          </cell>
          <cell r="I11794">
            <v>0</v>
          </cell>
          <cell r="J11794">
            <v>0</v>
          </cell>
          <cell r="K11794">
            <v>0</v>
          </cell>
          <cell r="L11794">
            <v>0</v>
          </cell>
          <cell r="M11794">
            <v>0</v>
          </cell>
          <cell r="N11794">
            <v>0</v>
          </cell>
          <cell r="O11794" t="str">
            <v>+++</v>
          </cell>
        </row>
        <row r="11795">
          <cell r="A11795" t="str">
            <v>680.40.55.060-6280.16</v>
          </cell>
          <cell r="B11795" t="str">
            <v>680</v>
          </cell>
          <cell r="C11795" t="str">
            <v>40</v>
          </cell>
          <cell r="D11795" t="str">
            <v>55</v>
          </cell>
          <cell r="E11795" t="str">
            <v>060</v>
          </cell>
          <cell r="F11795" t="str">
            <v>6280.16</v>
          </cell>
          <cell r="G11795" t="str">
            <v>Supplies-Public Works UV System Supplies</v>
          </cell>
          <cell r="H11795">
            <v>0</v>
          </cell>
          <cell r="I11795">
            <v>0</v>
          </cell>
          <cell r="J11795">
            <v>0</v>
          </cell>
          <cell r="K11795">
            <v>0</v>
          </cell>
          <cell r="L11795">
            <v>0</v>
          </cell>
          <cell r="M11795">
            <v>0</v>
          </cell>
          <cell r="N11795">
            <v>0</v>
          </cell>
          <cell r="O11795" t="str">
            <v>+++</v>
          </cell>
        </row>
        <row r="11796">
          <cell r="A11796" t="str">
            <v>680.40.55.060-6280.19</v>
          </cell>
          <cell r="B11796" t="str">
            <v>680</v>
          </cell>
          <cell r="C11796" t="str">
            <v>40</v>
          </cell>
          <cell r="D11796" t="str">
            <v>55</v>
          </cell>
          <cell r="E11796" t="str">
            <v>060</v>
          </cell>
          <cell r="F11796" t="str">
            <v>6280.19</v>
          </cell>
          <cell r="G11796" t="str">
            <v>Supplies-Public Works Specialty Maintenance Tools</v>
          </cell>
          <cell r="H11796">
            <v>0</v>
          </cell>
          <cell r="I11796">
            <v>0</v>
          </cell>
          <cell r="J11796">
            <v>0</v>
          </cell>
          <cell r="K11796">
            <v>0</v>
          </cell>
          <cell r="L11796">
            <v>0</v>
          </cell>
          <cell r="M11796">
            <v>0</v>
          </cell>
          <cell r="N11796">
            <v>0</v>
          </cell>
          <cell r="O11796" t="str">
            <v>+++</v>
          </cell>
        </row>
        <row r="11797">
          <cell r="A11797" t="str">
            <v>680.40.55.060-6280.20</v>
          </cell>
          <cell r="B11797" t="str">
            <v>680</v>
          </cell>
          <cell r="C11797" t="str">
            <v>40</v>
          </cell>
          <cell r="D11797" t="str">
            <v>55</v>
          </cell>
          <cell r="E11797" t="str">
            <v>060</v>
          </cell>
          <cell r="F11797" t="str">
            <v>6280.20</v>
          </cell>
          <cell r="G11797" t="str">
            <v>Supplies-Public Works Bin Repair</v>
          </cell>
          <cell r="H11797">
            <v>0</v>
          </cell>
          <cell r="I11797">
            <v>0</v>
          </cell>
          <cell r="J11797">
            <v>0</v>
          </cell>
          <cell r="K11797">
            <v>0</v>
          </cell>
          <cell r="L11797">
            <v>0</v>
          </cell>
          <cell r="M11797">
            <v>0</v>
          </cell>
          <cell r="N11797">
            <v>0</v>
          </cell>
          <cell r="O11797" t="str">
            <v>+++</v>
          </cell>
        </row>
        <row r="11798">
          <cell r="A11798" t="str">
            <v>680.40.55.060-6280.21</v>
          </cell>
          <cell r="B11798" t="str">
            <v>680</v>
          </cell>
          <cell r="C11798" t="str">
            <v>40</v>
          </cell>
          <cell r="D11798" t="str">
            <v>55</v>
          </cell>
          <cell r="E11798" t="str">
            <v>060</v>
          </cell>
          <cell r="F11798" t="str">
            <v>6280.21</v>
          </cell>
          <cell r="G11798" t="str">
            <v>Supplies-Public Works Used Oil Grant</v>
          </cell>
          <cell r="H11798">
            <v>0</v>
          </cell>
          <cell r="I11798">
            <v>0</v>
          </cell>
          <cell r="J11798">
            <v>0</v>
          </cell>
          <cell r="K11798">
            <v>0</v>
          </cell>
          <cell r="L11798">
            <v>0</v>
          </cell>
          <cell r="M11798">
            <v>0</v>
          </cell>
          <cell r="N11798">
            <v>0</v>
          </cell>
          <cell r="O11798" t="str">
            <v>+++</v>
          </cell>
        </row>
        <row r="11799">
          <cell r="A11799" t="str">
            <v>680.40.55.060-6280.22</v>
          </cell>
          <cell r="B11799" t="str">
            <v>680</v>
          </cell>
          <cell r="C11799" t="str">
            <v>40</v>
          </cell>
          <cell r="D11799" t="str">
            <v>55</v>
          </cell>
          <cell r="E11799" t="str">
            <v>060</v>
          </cell>
          <cell r="F11799" t="str">
            <v>6280.22</v>
          </cell>
          <cell r="G11799" t="str">
            <v>Supplies-Public Works Recycled Products</v>
          </cell>
          <cell r="H11799">
            <v>0</v>
          </cell>
          <cell r="I11799">
            <v>0</v>
          </cell>
          <cell r="J11799">
            <v>0</v>
          </cell>
          <cell r="K11799">
            <v>0</v>
          </cell>
          <cell r="L11799">
            <v>0</v>
          </cell>
          <cell r="M11799">
            <v>0</v>
          </cell>
          <cell r="N11799">
            <v>0</v>
          </cell>
          <cell r="O11799" t="str">
            <v>+++</v>
          </cell>
        </row>
        <row r="11800">
          <cell r="A11800" t="str">
            <v>680.40.55.060-6280.23</v>
          </cell>
          <cell r="B11800" t="str">
            <v>680</v>
          </cell>
          <cell r="C11800" t="str">
            <v>40</v>
          </cell>
          <cell r="D11800" t="str">
            <v>55</v>
          </cell>
          <cell r="E11800" t="str">
            <v>060</v>
          </cell>
          <cell r="F11800" t="str">
            <v>6280.23</v>
          </cell>
          <cell r="G11800" t="str">
            <v>Supplies-Public Works Recycling Education Program</v>
          </cell>
          <cell r="H11800">
            <v>0</v>
          </cell>
          <cell r="I11800">
            <v>0</v>
          </cell>
          <cell r="J11800">
            <v>0</v>
          </cell>
          <cell r="K11800">
            <v>0</v>
          </cell>
          <cell r="L11800">
            <v>0</v>
          </cell>
          <cell r="M11800">
            <v>0</v>
          </cell>
          <cell r="N11800">
            <v>0</v>
          </cell>
          <cell r="O11800" t="str">
            <v>+++</v>
          </cell>
        </row>
        <row r="11801">
          <cell r="A11801" t="str">
            <v>680.40.55.060-6280.25</v>
          </cell>
          <cell r="B11801" t="str">
            <v>680</v>
          </cell>
          <cell r="C11801" t="str">
            <v>40</v>
          </cell>
          <cell r="D11801" t="str">
            <v>55</v>
          </cell>
          <cell r="E11801" t="str">
            <v>060</v>
          </cell>
          <cell r="F11801" t="str">
            <v>6280.25</v>
          </cell>
          <cell r="G11801" t="str">
            <v>Supplies-Public Works Collection Containers</v>
          </cell>
          <cell r="H11801">
            <v>0</v>
          </cell>
          <cell r="I11801">
            <v>0</v>
          </cell>
          <cell r="J11801">
            <v>0</v>
          </cell>
          <cell r="K11801">
            <v>0</v>
          </cell>
          <cell r="L11801">
            <v>0</v>
          </cell>
          <cell r="M11801">
            <v>0</v>
          </cell>
          <cell r="N11801">
            <v>0</v>
          </cell>
          <cell r="O11801" t="str">
            <v>+++</v>
          </cell>
        </row>
        <row r="11802">
          <cell r="A11802" t="str">
            <v>680.40.55.060-6280.26</v>
          </cell>
          <cell r="B11802" t="str">
            <v>680</v>
          </cell>
          <cell r="C11802" t="str">
            <v>40</v>
          </cell>
          <cell r="D11802" t="str">
            <v>55</v>
          </cell>
          <cell r="E11802" t="str">
            <v>060</v>
          </cell>
          <cell r="F11802" t="str">
            <v>6280.26</v>
          </cell>
          <cell r="G11802" t="str">
            <v>Supplies-Public Works 3 Cart System Containers</v>
          </cell>
          <cell r="H11802">
            <v>0</v>
          </cell>
          <cell r="I11802">
            <v>0</v>
          </cell>
          <cell r="J11802">
            <v>0</v>
          </cell>
          <cell r="K11802">
            <v>0</v>
          </cell>
          <cell r="L11802">
            <v>0</v>
          </cell>
          <cell r="M11802">
            <v>0</v>
          </cell>
          <cell r="N11802">
            <v>0</v>
          </cell>
          <cell r="O11802" t="str">
            <v>+++</v>
          </cell>
        </row>
        <row r="11803">
          <cell r="A11803" t="str">
            <v>680.40.55.060-6280.27</v>
          </cell>
          <cell r="B11803" t="str">
            <v>680</v>
          </cell>
          <cell r="C11803" t="str">
            <v>40</v>
          </cell>
          <cell r="D11803" t="str">
            <v>55</v>
          </cell>
          <cell r="E11803" t="str">
            <v>060</v>
          </cell>
          <cell r="F11803" t="str">
            <v>6280.27</v>
          </cell>
          <cell r="G11803" t="str">
            <v>Supplies-Public Works SSJID Surface Water</v>
          </cell>
          <cell r="H11803">
            <v>0</v>
          </cell>
          <cell r="I11803">
            <v>0</v>
          </cell>
          <cell r="J11803">
            <v>0</v>
          </cell>
          <cell r="K11803">
            <v>0</v>
          </cell>
          <cell r="L11803">
            <v>0</v>
          </cell>
          <cell r="M11803">
            <v>0</v>
          </cell>
          <cell r="N11803">
            <v>0</v>
          </cell>
          <cell r="O11803" t="str">
            <v>+++</v>
          </cell>
        </row>
        <row r="11804">
          <cell r="A11804" t="str">
            <v>680.40.55.060-6280.28</v>
          </cell>
          <cell r="B11804" t="str">
            <v>680</v>
          </cell>
          <cell r="C11804" t="str">
            <v>40</v>
          </cell>
          <cell r="D11804" t="str">
            <v>55</v>
          </cell>
          <cell r="E11804" t="str">
            <v>060</v>
          </cell>
          <cell r="F11804" t="str">
            <v>6280.28</v>
          </cell>
          <cell r="G11804" t="str">
            <v>Supplies-Public Works Water Treatment Chemicals</v>
          </cell>
          <cell r="H11804">
            <v>0</v>
          </cell>
          <cell r="I11804">
            <v>0</v>
          </cell>
          <cell r="J11804">
            <v>0</v>
          </cell>
          <cell r="K11804">
            <v>0</v>
          </cell>
          <cell r="L11804">
            <v>0</v>
          </cell>
          <cell r="M11804">
            <v>0</v>
          </cell>
          <cell r="N11804">
            <v>0</v>
          </cell>
          <cell r="O11804" t="str">
            <v>+++</v>
          </cell>
        </row>
        <row r="11805">
          <cell r="A11805" t="str">
            <v>680.40.55.060-6280.29</v>
          </cell>
          <cell r="B11805" t="str">
            <v>680</v>
          </cell>
          <cell r="C11805" t="str">
            <v>40</v>
          </cell>
          <cell r="D11805" t="str">
            <v>55</v>
          </cell>
          <cell r="E11805" t="str">
            <v>060</v>
          </cell>
          <cell r="F11805" t="str">
            <v>6280.29</v>
          </cell>
          <cell r="G11805" t="str">
            <v>Supplies-Public Works Water Treatment</v>
          </cell>
          <cell r="H11805">
            <v>0</v>
          </cell>
          <cell r="I11805">
            <v>0</v>
          </cell>
          <cell r="J11805">
            <v>0</v>
          </cell>
          <cell r="K11805">
            <v>0</v>
          </cell>
          <cell r="L11805">
            <v>0</v>
          </cell>
          <cell r="M11805">
            <v>0</v>
          </cell>
          <cell r="N11805">
            <v>0</v>
          </cell>
          <cell r="O11805" t="str">
            <v>+++</v>
          </cell>
        </row>
        <row r="11806">
          <cell r="A11806" t="str">
            <v>680.40.55.060-6280.30</v>
          </cell>
          <cell r="B11806" t="str">
            <v>680</v>
          </cell>
          <cell r="C11806" t="str">
            <v>40</v>
          </cell>
          <cell r="D11806" t="str">
            <v>55</v>
          </cell>
          <cell r="E11806" t="str">
            <v>060</v>
          </cell>
          <cell r="F11806" t="str">
            <v>6280.30</v>
          </cell>
          <cell r="G11806" t="str">
            <v>Supplies-Public Works Automated &amp; Hand Tools</v>
          </cell>
          <cell r="H11806">
            <v>0</v>
          </cell>
          <cell r="I11806">
            <v>0</v>
          </cell>
          <cell r="J11806">
            <v>0</v>
          </cell>
          <cell r="K11806">
            <v>0</v>
          </cell>
          <cell r="L11806">
            <v>0</v>
          </cell>
          <cell r="M11806">
            <v>0</v>
          </cell>
          <cell r="N11806">
            <v>0</v>
          </cell>
          <cell r="O11806" t="str">
            <v>+++</v>
          </cell>
        </row>
        <row r="11807">
          <cell r="A11807" t="str">
            <v>680.40.55.060-6280.31</v>
          </cell>
          <cell r="B11807" t="str">
            <v>680</v>
          </cell>
          <cell r="C11807" t="str">
            <v>40</v>
          </cell>
          <cell r="D11807" t="str">
            <v>55</v>
          </cell>
          <cell r="E11807" t="str">
            <v>060</v>
          </cell>
          <cell r="F11807" t="str">
            <v>6280.31</v>
          </cell>
          <cell r="G11807" t="str">
            <v>Supplies-Public Works Water Conservation</v>
          </cell>
          <cell r="H11807">
            <v>0</v>
          </cell>
          <cell r="I11807">
            <v>0</v>
          </cell>
          <cell r="J11807">
            <v>0</v>
          </cell>
          <cell r="K11807">
            <v>0</v>
          </cell>
          <cell r="L11807">
            <v>0</v>
          </cell>
          <cell r="M11807">
            <v>0</v>
          </cell>
          <cell r="N11807">
            <v>0</v>
          </cell>
          <cell r="O11807" t="str">
            <v>+++</v>
          </cell>
        </row>
        <row r="11808">
          <cell r="A11808" t="str">
            <v>680.40.55.060-6280.32</v>
          </cell>
          <cell r="B11808" t="str">
            <v>680</v>
          </cell>
          <cell r="C11808" t="str">
            <v>40</v>
          </cell>
          <cell r="D11808" t="str">
            <v>55</v>
          </cell>
          <cell r="E11808" t="str">
            <v>060</v>
          </cell>
          <cell r="F11808" t="str">
            <v>6280.32</v>
          </cell>
          <cell r="G11808" t="str">
            <v>Supplies-Public Works Water Distribution System</v>
          </cell>
          <cell r="H11808">
            <v>0</v>
          </cell>
          <cell r="I11808">
            <v>0</v>
          </cell>
          <cell r="J11808">
            <v>0</v>
          </cell>
          <cell r="K11808">
            <v>0</v>
          </cell>
          <cell r="L11808">
            <v>0</v>
          </cell>
          <cell r="M11808">
            <v>0</v>
          </cell>
          <cell r="N11808">
            <v>0</v>
          </cell>
          <cell r="O11808" t="str">
            <v>+++</v>
          </cell>
        </row>
        <row r="11809">
          <cell r="A11809" t="str">
            <v>680.40.55.060-6280.33</v>
          </cell>
          <cell r="B11809" t="str">
            <v>680</v>
          </cell>
          <cell r="C11809" t="str">
            <v>40</v>
          </cell>
          <cell r="D11809" t="str">
            <v>55</v>
          </cell>
          <cell r="E11809" t="str">
            <v>060</v>
          </cell>
          <cell r="F11809" t="str">
            <v>6280.33</v>
          </cell>
          <cell r="G11809" t="str">
            <v>Supplies-Public Works Fire Hydrants</v>
          </cell>
          <cell r="H11809">
            <v>0</v>
          </cell>
          <cell r="I11809">
            <v>0</v>
          </cell>
          <cell r="J11809">
            <v>0</v>
          </cell>
          <cell r="K11809">
            <v>0</v>
          </cell>
          <cell r="L11809">
            <v>0</v>
          </cell>
          <cell r="M11809">
            <v>0</v>
          </cell>
          <cell r="N11809">
            <v>0</v>
          </cell>
          <cell r="O11809" t="str">
            <v>+++</v>
          </cell>
        </row>
        <row r="11810">
          <cell r="A11810" t="str">
            <v>680.40.55.060-6280.34</v>
          </cell>
          <cell r="B11810" t="str">
            <v>680</v>
          </cell>
          <cell r="C11810" t="str">
            <v>40</v>
          </cell>
          <cell r="D11810" t="str">
            <v>55</v>
          </cell>
          <cell r="E11810" t="str">
            <v>060</v>
          </cell>
          <cell r="F11810" t="str">
            <v>6280.34</v>
          </cell>
          <cell r="G11810" t="str">
            <v>Supplies-Public Works Wells &amp; Pumps</v>
          </cell>
          <cell r="H11810">
            <v>0</v>
          </cell>
          <cell r="I11810">
            <v>0</v>
          </cell>
          <cell r="J11810">
            <v>0</v>
          </cell>
          <cell r="K11810">
            <v>0</v>
          </cell>
          <cell r="L11810">
            <v>0</v>
          </cell>
          <cell r="M11810">
            <v>0</v>
          </cell>
          <cell r="N11810">
            <v>0</v>
          </cell>
          <cell r="O11810" t="str">
            <v>+++</v>
          </cell>
        </row>
        <row r="11811">
          <cell r="A11811" t="str">
            <v>680.40.55.060-6280.35</v>
          </cell>
          <cell r="B11811" t="str">
            <v>680</v>
          </cell>
          <cell r="C11811" t="str">
            <v>40</v>
          </cell>
          <cell r="D11811" t="str">
            <v>55</v>
          </cell>
          <cell r="E11811" t="str">
            <v>060</v>
          </cell>
          <cell r="F11811" t="str">
            <v>6280.35</v>
          </cell>
          <cell r="G11811" t="str">
            <v>Supplies-Public Works Water Meters &amp; Boxes</v>
          </cell>
          <cell r="H11811">
            <v>0</v>
          </cell>
          <cell r="I11811">
            <v>0</v>
          </cell>
          <cell r="J11811">
            <v>0</v>
          </cell>
          <cell r="K11811">
            <v>0</v>
          </cell>
          <cell r="L11811">
            <v>0</v>
          </cell>
          <cell r="M11811">
            <v>0</v>
          </cell>
          <cell r="N11811">
            <v>0</v>
          </cell>
          <cell r="O11811" t="str">
            <v>+++</v>
          </cell>
        </row>
        <row r="11812">
          <cell r="A11812" t="str">
            <v>680.40.55.060-6280.36</v>
          </cell>
          <cell r="B11812" t="str">
            <v>680</v>
          </cell>
          <cell r="C11812" t="str">
            <v>40</v>
          </cell>
          <cell r="D11812" t="str">
            <v>55</v>
          </cell>
          <cell r="E11812" t="str">
            <v>060</v>
          </cell>
          <cell r="F11812" t="str">
            <v>6280.36</v>
          </cell>
          <cell r="G11812" t="str">
            <v>Supplies-Public Works Traffic Calming</v>
          </cell>
          <cell r="H11812">
            <v>0</v>
          </cell>
          <cell r="I11812">
            <v>0</v>
          </cell>
          <cell r="J11812">
            <v>0</v>
          </cell>
          <cell r="K11812">
            <v>0</v>
          </cell>
          <cell r="L11812">
            <v>0</v>
          </cell>
          <cell r="M11812">
            <v>0</v>
          </cell>
          <cell r="N11812">
            <v>0</v>
          </cell>
          <cell r="O11812" t="str">
            <v>+++</v>
          </cell>
        </row>
        <row r="11813">
          <cell r="A11813" t="str">
            <v>680.40.55.060-6280.38</v>
          </cell>
          <cell r="B11813" t="str">
            <v>680</v>
          </cell>
          <cell r="C11813" t="str">
            <v>40</v>
          </cell>
          <cell r="D11813" t="str">
            <v>55</v>
          </cell>
          <cell r="E11813" t="str">
            <v>060</v>
          </cell>
          <cell r="F11813" t="str">
            <v>6280.38</v>
          </cell>
          <cell r="G11813" t="str">
            <v>Supplies-Public Works Global Supplies</v>
          </cell>
          <cell r="H11813">
            <v>0</v>
          </cell>
          <cell r="I11813">
            <v>0</v>
          </cell>
          <cell r="J11813">
            <v>0</v>
          </cell>
          <cell r="K11813">
            <v>0</v>
          </cell>
          <cell r="L11813">
            <v>0</v>
          </cell>
          <cell r="M11813">
            <v>0</v>
          </cell>
          <cell r="N11813">
            <v>0</v>
          </cell>
          <cell r="O11813" t="str">
            <v>+++</v>
          </cell>
        </row>
        <row r="11814">
          <cell r="A11814" t="str">
            <v>680.40.55.060-6280.39</v>
          </cell>
          <cell r="B11814" t="str">
            <v>680</v>
          </cell>
          <cell r="C11814" t="str">
            <v>40</v>
          </cell>
          <cell r="D11814" t="str">
            <v>55</v>
          </cell>
          <cell r="E11814" t="str">
            <v>060</v>
          </cell>
          <cell r="F11814" t="str">
            <v>6280.39</v>
          </cell>
          <cell r="G11814" t="str">
            <v>Supplies-Public Works Industrial Waste Pretreatment</v>
          </cell>
          <cell r="H11814">
            <v>0</v>
          </cell>
          <cell r="I11814">
            <v>0</v>
          </cell>
          <cell r="J11814">
            <v>0</v>
          </cell>
          <cell r="K11814">
            <v>0</v>
          </cell>
          <cell r="L11814">
            <v>0</v>
          </cell>
          <cell r="M11814">
            <v>0</v>
          </cell>
          <cell r="N11814">
            <v>0</v>
          </cell>
          <cell r="O11814" t="str">
            <v>+++</v>
          </cell>
        </row>
        <row r="11815">
          <cell r="A11815" t="str">
            <v>680.40.55.060-6280.41</v>
          </cell>
          <cell r="B11815" t="str">
            <v>680</v>
          </cell>
          <cell r="C11815" t="str">
            <v>40</v>
          </cell>
          <cell r="D11815" t="str">
            <v>55</v>
          </cell>
          <cell r="E11815" t="str">
            <v>060</v>
          </cell>
          <cell r="F11815" t="str">
            <v>6280.41</v>
          </cell>
          <cell r="G11815" t="str">
            <v>Supplies-Public Works Bevarage Container Grant</v>
          </cell>
          <cell r="H11815">
            <v>0</v>
          </cell>
          <cell r="I11815">
            <v>0</v>
          </cell>
          <cell r="J11815">
            <v>0</v>
          </cell>
          <cell r="K11815">
            <v>0</v>
          </cell>
          <cell r="L11815">
            <v>0</v>
          </cell>
          <cell r="M11815">
            <v>0</v>
          </cell>
          <cell r="N11815">
            <v>0</v>
          </cell>
          <cell r="O11815" t="str">
            <v>+++</v>
          </cell>
        </row>
        <row r="11816">
          <cell r="A11816" t="str">
            <v>680.40.55.060-6280.42</v>
          </cell>
          <cell r="B11816" t="str">
            <v>680</v>
          </cell>
          <cell r="C11816" t="str">
            <v>40</v>
          </cell>
          <cell r="D11816" t="str">
            <v>55</v>
          </cell>
          <cell r="E11816" t="str">
            <v>060</v>
          </cell>
          <cell r="F11816" t="str">
            <v>6280.42</v>
          </cell>
          <cell r="G11816" t="str">
            <v>Supplies-Public Works Industrial Wastewater</v>
          </cell>
          <cell r="H11816">
            <v>0</v>
          </cell>
          <cell r="I11816">
            <v>0</v>
          </cell>
          <cell r="J11816">
            <v>0</v>
          </cell>
          <cell r="K11816">
            <v>0</v>
          </cell>
          <cell r="L11816">
            <v>0</v>
          </cell>
          <cell r="M11816">
            <v>0</v>
          </cell>
          <cell r="N11816">
            <v>0</v>
          </cell>
          <cell r="O11816" t="str">
            <v>+++</v>
          </cell>
        </row>
        <row r="11817">
          <cell r="A11817" t="str">
            <v>680.40.55.060-6300.01</v>
          </cell>
          <cell r="B11817" t="str">
            <v>680</v>
          </cell>
          <cell r="C11817" t="str">
            <v>40</v>
          </cell>
          <cell r="D11817" t="str">
            <v>55</v>
          </cell>
          <cell r="E11817" t="str">
            <v>060</v>
          </cell>
          <cell r="F11817" t="str">
            <v>6300.01</v>
          </cell>
          <cell r="G11817" t="str">
            <v>Dues &amp; Subscriptions Memberships</v>
          </cell>
          <cell r="H11817">
            <v>0</v>
          </cell>
          <cell r="I11817">
            <v>0</v>
          </cell>
          <cell r="J11817">
            <v>0</v>
          </cell>
          <cell r="K11817">
            <v>0</v>
          </cell>
          <cell r="L11817">
            <v>0</v>
          </cell>
          <cell r="M11817">
            <v>0</v>
          </cell>
          <cell r="N11817">
            <v>0</v>
          </cell>
          <cell r="O11817" t="str">
            <v>+++</v>
          </cell>
        </row>
        <row r="11818">
          <cell r="A11818" t="str">
            <v>680.40.55.060-6300.02</v>
          </cell>
          <cell r="B11818" t="str">
            <v>680</v>
          </cell>
          <cell r="C11818" t="str">
            <v>40</v>
          </cell>
          <cell r="D11818" t="str">
            <v>55</v>
          </cell>
          <cell r="E11818" t="str">
            <v>060</v>
          </cell>
          <cell r="F11818" t="str">
            <v>6300.02</v>
          </cell>
          <cell r="G11818" t="str">
            <v>Dues &amp; Subscriptions Publications</v>
          </cell>
          <cell r="H11818">
            <v>0</v>
          </cell>
          <cell r="I11818">
            <v>0</v>
          </cell>
          <cell r="J11818">
            <v>0</v>
          </cell>
          <cell r="K11818">
            <v>0</v>
          </cell>
          <cell r="L11818">
            <v>0</v>
          </cell>
          <cell r="M11818">
            <v>0</v>
          </cell>
          <cell r="N11818">
            <v>0</v>
          </cell>
          <cell r="O11818" t="str">
            <v>+++</v>
          </cell>
        </row>
        <row r="11819">
          <cell r="A11819" t="str">
            <v>680.40.55.060-6300.03</v>
          </cell>
          <cell r="B11819" t="str">
            <v>680</v>
          </cell>
          <cell r="C11819" t="str">
            <v>40</v>
          </cell>
          <cell r="D11819" t="str">
            <v>55</v>
          </cell>
          <cell r="E11819" t="str">
            <v>060</v>
          </cell>
          <cell r="F11819" t="str">
            <v>6300.03</v>
          </cell>
          <cell r="G11819" t="str">
            <v>Dues &amp; Subscriptions Certifications</v>
          </cell>
          <cell r="H11819">
            <v>0</v>
          </cell>
          <cell r="I11819">
            <v>0</v>
          </cell>
          <cell r="J11819">
            <v>0</v>
          </cell>
          <cell r="K11819">
            <v>0</v>
          </cell>
          <cell r="L11819">
            <v>0</v>
          </cell>
          <cell r="M11819">
            <v>0</v>
          </cell>
          <cell r="N11819">
            <v>0</v>
          </cell>
          <cell r="O11819" t="str">
            <v>+++</v>
          </cell>
        </row>
        <row r="11820">
          <cell r="A11820" t="str">
            <v>680.40.55.060-6350.01</v>
          </cell>
          <cell r="B11820" t="str">
            <v>680</v>
          </cell>
          <cell r="C11820" t="str">
            <v>40</v>
          </cell>
          <cell r="D11820" t="str">
            <v>55</v>
          </cell>
          <cell r="E11820" t="str">
            <v>060</v>
          </cell>
          <cell r="F11820" t="str">
            <v>6350.01</v>
          </cell>
          <cell r="G11820" t="str">
            <v>Maintenance Agreements &amp; Licenses License/Software Maintenance</v>
          </cell>
          <cell r="H11820">
            <v>0</v>
          </cell>
          <cell r="I11820">
            <v>0</v>
          </cell>
          <cell r="J11820">
            <v>0</v>
          </cell>
          <cell r="K11820">
            <v>0</v>
          </cell>
          <cell r="L11820">
            <v>0</v>
          </cell>
          <cell r="M11820">
            <v>0</v>
          </cell>
          <cell r="N11820">
            <v>0</v>
          </cell>
          <cell r="O11820" t="str">
            <v>+++</v>
          </cell>
        </row>
        <row r="11821">
          <cell r="A11821" t="str">
            <v>680.40.55.060-6350.02</v>
          </cell>
          <cell r="B11821" t="str">
            <v>680</v>
          </cell>
          <cell r="C11821" t="str">
            <v>40</v>
          </cell>
          <cell r="D11821" t="str">
            <v>55</v>
          </cell>
          <cell r="E11821" t="str">
            <v>060</v>
          </cell>
          <cell r="F11821" t="str">
            <v>6350.02</v>
          </cell>
          <cell r="G11821" t="str">
            <v>Maintenance Agreements &amp; Licenses Hardware Maintenance</v>
          </cell>
          <cell r="H11821">
            <v>0</v>
          </cell>
          <cell r="I11821">
            <v>0</v>
          </cell>
          <cell r="J11821">
            <v>0</v>
          </cell>
          <cell r="K11821">
            <v>0</v>
          </cell>
          <cell r="L11821">
            <v>0</v>
          </cell>
          <cell r="M11821">
            <v>0</v>
          </cell>
          <cell r="N11821">
            <v>0</v>
          </cell>
          <cell r="O11821" t="str">
            <v>+++</v>
          </cell>
        </row>
        <row r="11822">
          <cell r="A11822" t="str">
            <v>680.40.55.060-6350.03</v>
          </cell>
          <cell r="B11822" t="str">
            <v>680</v>
          </cell>
          <cell r="C11822" t="str">
            <v>40</v>
          </cell>
          <cell r="D11822" t="str">
            <v>55</v>
          </cell>
          <cell r="E11822" t="str">
            <v>060</v>
          </cell>
          <cell r="F11822" t="str">
            <v>6350.03</v>
          </cell>
          <cell r="G11822" t="str">
            <v>Maintenance Agreements &amp; Licenses Maintenance Agreements</v>
          </cell>
          <cell r="H11822">
            <v>0</v>
          </cell>
          <cell r="I11822">
            <v>0</v>
          </cell>
          <cell r="J11822">
            <v>0</v>
          </cell>
          <cell r="K11822">
            <v>0</v>
          </cell>
          <cell r="L11822">
            <v>0</v>
          </cell>
          <cell r="M11822">
            <v>0</v>
          </cell>
          <cell r="N11822">
            <v>0</v>
          </cell>
          <cell r="O11822" t="str">
            <v>+++</v>
          </cell>
        </row>
        <row r="11823">
          <cell r="A11823" t="str">
            <v>680.40.55.060-6350.04</v>
          </cell>
          <cell r="B11823" t="str">
            <v>680</v>
          </cell>
          <cell r="C11823" t="str">
            <v>40</v>
          </cell>
          <cell r="D11823" t="str">
            <v>55</v>
          </cell>
          <cell r="E11823" t="str">
            <v>060</v>
          </cell>
          <cell r="F11823" t="str">
            <v>6350.04</v>
          </cell>
          <cell r="G11823" t="str">
            <v>Maintenance Agreements &amp; Licenses SCADA</v>
          </cell>
          <cell r="H11823">
            <v>0</v>
          </cell>
          <cell r="I11823">
            <v>0</v>
          </cell>
          <cell r="J11823">
            <v>0</v>
          </cell>
          <cell r="K11823">
            <v>0</v>
          </cell>
          <cell r="L11823">
            <v>0</v>
          </cell>
          <cell r="M11823">
            <v>0</v>
          </cell>
          <cell r="N11823">
            <v>0</v>
          </cell>
          <cell r="O11823" t="str">
            <v>+++</v>
          </cell>
        </row>
        <row r="11824">
          <cell r="A11824" t="str">
            <v>680.40.55.060-6350.05</v>
          </cell>
          <cell r="B11824" t="str">
            <v>680</v>
          </cell>
          <cell r="C11824" t="str">
            <v>40</v>
          </cell>
          <cell r="D11824" t="str">
            <v>55</v>
          </cell>
          <cell r="E11824" t="str">
            <v>060</v>
          </cell>
          <cell r="F11824" t="str">
            <v>6350.05</v>
          </cell>
          <cell r="G11824" t="str">
            <v>Maintenance Agreements &amp; Licenses Traffic Control</v>
          </cell>
          <cell r="H11824">
            <v>0</v>
          </cell>
          <cell r="I11824">
            <v>0</v>
          </cell>
          <cell r="J11824">
            <v>0</v>
          </cell>
          <cell r="K11824">
            <v>0</v>
          </cell>
          <cell r="L11824">
            <v>0</v>
          </cell>
          <cell r="M11824">
            <v>0</v>
          </cell>
          <cell r="N11824">
            <v>0</v>
          </cell>
          <cell r="O11824" t="str">
            <v>+++</v>
          </cell>
        </row>
        <row r="11825">
          <cell r="A11825" t="str">
            <v>680.40.55.060-6350.06</v>
          </cell>
          <cell r="B11825" t="str">
            <v>680</v>
          </cell>
          <cell r="C11825" t="str">
            <v>40</v>
          </cell>
          <cell r="D11825" t="str">
            <v>55</v>
          </cell>
          <cell r="E11825" t="str">
            <v>060</v>
          </cell>
          <cell r="F11825" t="str">
            <v>6350.06</v>
          </cell>
          <cell r="G11825" t="str">
            <v>Maintenance Agreements &amp; Licenses Streetlights</v>
          </cell>
          <cell r="H11825">
            <v>0</v>
          </cell>
          <cell r="I11825">
            <v>0</v>
          </cell>
          <cell r="J11825">
            <v>0</v>
          </cell>
          <cell r="K11825">
            <v>0</v>
          </cell>
          <cell r="L11825">
            <v>0</v>
          </cell>
          <cell r="M11825">
            <v>0</v>
          </cell>
          <cell r="N11825">
            <v>0</v>
          </cell>
          <cell r="O11825" t="str">
            <v>+++</v>
          </cell>
        </row>
        <row r="11826">
          <cell r="A11826" t="str">
            <v>680.40.55.060-6375.01</v>
          </cell>
          <cell r="B11826" t="str">
            <v>680</v>
          </cell>
          <cell r="C11826" t="str">
            <v>40</v>
          </cell>
          <cell r="D11826" t="str">
            <v>55</v>
          </cell>
          <cell r="E11826" t="str">
            <v>060</v>
          </cell>
          <cell r="F11826" t="str">
            <v>6375.01</v>
          </cell>
          <cell r="G11826" t="str">
            <v>Operating Fees NPDES Permit Renewal</v>
          </cell>
          <cell r="H11826">
            <v>0</v>
          </cell>
          <cell r="I11826">
            <v>0</v>
          </cell>
          <cell r="J11826">
            <v>0</v>
          </cell>
          <cell r="K11826">
            <v>0</v>
          </cell>
          <cell r="L11826">
            <v>0</v>
          </cell>
          <cell r="M11826">
            <v>0</v>
          </cell>
          <cell r="N11826">
            <v>0</v>
          </cell>
          <cell r="O11826" t="str">
            <v>+++</v>
          </cell>
        </row>
        <row r="11827">
          <cell r="A11827" t="str">
            <v>680.40.55.060-6375.02</v>
          </cell>
          <cell r="B11827" t="str">
            <v>680</v>
          </cell>
          <cell r="C11827" t="str">
            <v>40</v>
          </cell>
          <cell r="D11827" t="str">
            <v>55</v>
          </cell>
          <cell r="E11827" t="str">
            <v>060</v>
          </cell>
          <cell r="F11827" t="str">
            <v>6375.02</v>
          </cell>
          <cell r="G11827" t="str">
            <v>Operating Fees NPDES Permit Compliance</v>
          </cell>
          <cell r="H11827">
            <v>0</v>
          </cell>
          <cell r="I11827">
            <v>0</v>
          </cell>
          <cell r="J11827">
            <v>0</v>
          </cell>
          <cell r="K11827">
            <v>0</v>
          </cell>
          <cell r="L11827">
            <v>0</v>
          </cell>
          <cell r="M11827">
            <v>0</v>
          </cell>
          <cell r="N11827">
            <v>0</v>
          </cell>
          <cell r="O11827" t="str">
            <v>+++</v>
          </cell>
        </row>
        <row r="11828">
          <cell r="A11828" t="str">
            <v>680.40.55.060-6375.03</v>
          </cell>
          <cell r="B11828" t="str">
            <v>680</v>
          </cell>
          <cell r="C11828" t="str">
            <v>40</v>
          </cell>
          <cell r="D11828" t="str">
            <v>55</v>
          </cell>
          <cell r="E11828" t="str">
            <v>060</v>
          </cell>
          <cell r="F11828" t="str">
            <v>6375.03</v>
          </cell>
          <cell r="G11828" t="str">
            <v>Operating Fees SSJID Drainage</v>
          </cell>
          <cell r="H11828">
            <v>0</v>
          </cell>
          <cell r="I11828">
            <v>0</v>
          </cell>
          <cell r="J11828">
            <v>0</v>
          </cell>
          <cell r="K11828">
            <v>0</v>
          </cell>
          <cell r="L11828">
            <v>0</v>
          </cell>
          <cell r="M11828">
            <v>0</v>
          </cell>
          <cell r="N11828">
            <v>0</v>
          </cell>
          <cell r="O11828" t="str">
            <v>+++</v>
          </cell>
        </row>
        <row r="11829">
          <cell r="A11829" t="str">
            <v>680.40.55.060-6375.04</v>
          </cell>
          <cell r="B11829" t="str">
            <v>680</v>
          </cell>
          <cell r="C11829" t="str">
            <v>40</v>
          </cell>
          <cell r="D11829" t="str">
            <v>55</v>
          </cell>
          <cell r="E11829" t="str">
            <v>060</v>
          </cell>
          <cell r="F11829" t="str">
            <v>6375.04</v>
          </cell>
          <cell r="G11829" t="str">
            <v>Operating Fees Operating Permits</v>
          </cell>
          <cell r="H11829">
            <v>0</v>
          </cell>
          <cell r="I11829">
            <v>0</v>
          </cell>
          <cell r="J11829">
            <v>0</v>
          </cell>
          <cell r="K11829">
            <v>0</v>
          </cell>
          <cell r="L11829">
            <v>0</v>
          </cell>
          <cell r="M11829">
            <v>0</v>
          </cell>
          <cell r="N11829">
            <v>0</v>
          </cell>
          <cell r="O11829" t="str">
            <v>+++</v>
          </cell>
        </row>
        <row r="11830">
          <cell r="A11830" t="str">
            <v>680.40.55.060-6375.05</v>
          </cell>
          <cell r="B11830" t="str">
            <v>680</v>
          </cell>
          <cell r="C11830" t="str">
            <v>40</v>
          </cell>
          <cell r="D11830" t="str">
            <v>55</v>
          </cell>
          <cell r="E11830" t="str">
            <v>060</v>
          </cell>
          <cell r="F11830" t="str">
            <v>6375.05</v>
          </cell>
          <cell r="G11830" t="str">
            <v>Operating Fees Annual Waste Discharger</v>
          </cell>
          <cell r="H11830">
            <v>0</v>
          </cell>
          <cell r="I11830">
            <v>0</v>
          </cell>
          <cell r="J11830">
            <v>0</v>
          </cell>
          <cell r="K11830">
            <v>0</v>
          </cell>
          <cell r="L11830">
            <v>0</v>
          </cell>
          <cell r="M11830">
            <v>0</v>
          </cell>
          <cell r="N11830">
            <v>0</v>
          </cell>
          <cell r="O11830" t="str">
            <v>+++</v>
          </cell>
        </row>
        <row r="11831">
          <cell r="A11831" t="str">
            <v>680.40.55.060-6375.07</v>
          </cell>
          <cell r="B11831" t="str">
            <v>680</v>
          </cell>
          <cell r="C11831" t="str">
            <v>40</v>
          </cell>
          <cell r="D11831" t="str">
            <v>55</v>
          </cell>
          <cell r="E11831" t="str">
            <v>060</v>
          </cell>
          <cell r="F11831" t="str">
            <v>6375.07</v>
          </cell>
          <cell r="G11831" t="str">
            <v>Operating Fees Permit</v>
          </cell>
          <cell r="H11831">
            <v>0</v>
          </cell>
          <cell r="I11831">
            <v>0</v>
          </cell>
          <cell r="J11831">
            <v>0</v>
          </cell>
          <cell r="K11831">
            <v>0</v>
          </cell>
          <cell r="L11831">
            <v>0</v>
          </cell>
          <cell r="M11831">
            <v>0</v>
          </cell>
          <cell r="N11831">
            <v>0</v>
          </cell>
          <cell r="O11831" t="str">
            <v>+++</v>
          </cell>
        </row>
        <row r="11832">
          <cell r="A11832" t="str">
            <v>680.40.55.060-6375.08</v>
          </cell>
          <cell r="B11832" t="str">
            <v>680</v>
          </cell>
          <cell r="C11832" t="str">
            <v>40</v>
          </cell>
          <cell r="D11832" t="str">
            <v>55</v>
          </cell>
          <cell r="E11832" t="str">
            <v>060</v>
          </cell>
          <cell r="F11832" t="str">
            <v>6375.08</v>
          </cell>
          <cell r="G11832" t="str">
            <v>Operating Fees Operating Permits Reg</v>
          </cell>
          <cell r="H11832">
            <v>0</v>
          </cell>
          <cell r="I11832">
            <v>0</v>
          </cell>
          <cell r="J11832">
            <v>0</v>
          </cell>
          <cell r="K11832">
            <v>0</v>
          </cell>
          <cell r="L11832">
            <v>0</v>
          </cell>
          <cell r="M11832">
            <v>0</v>
          </cell>
          <cell r="N11832">
            <v>0</v>
          </cell>
          <cell r="O11832" t="str">
            <v>+++</v>
          </cell>
        </row>
        <row r="11833">
          <cell r="A11833" t="str">
            <v>680.40.55.060-6375.09</v>
          </cell>
          <cell r="B11833" t="str">
            <v>680</v>
          </cell>
          <cell r="C11833" t="str">
            <v>40</v>
          </cell>
          <cell r="D11833" t="str">
            <v>55</v>
          </cell>
          <cell r="E11833" t="str">
            <v>060</v>
          </cell>
          <cell r="F11833" t="str">
            <v>6375.09</v>
          </cell>
          <cell r="G11833" t="str">
            <v>Operating Fees Dumping</v>
          </cell>
          <cell r="H11833">
            <v>0</v>
          </cell>
          <cell r="I11833">
            <v>0</v>
          </cell>
          <cell r="J11833">
            <v>0</v>
          </cell>
          <cell r="K11833">
            <v>0</v>
          </cell>
          <cell r="L11833">
            <v>0</v>
          </cell>
          <cell r="M11833">
            <v>0</v>
          </cell>
          <cell r="N11833">
            <v>0</v>
          </cell>
          <cell r="O11833" t="str">
            <v>+++</v>
          </cell>
        </row>
        <row r="11834">
          <cell r="A11834" t="str">
            <v>680.40.55.060-6375.10</v>
          </cell>
          <cell r="B11834" t="str">
            <v>680</v>
          </cell>
          <cell r="C11834" t="str">
            <v>40</v>
          </cell>
          <cell r="D11834" t="str">
            <v>55</v>
          </cell>
          <cell r="E11834" t="str">
            <v>060</v>
          </cell>
          <cell r="F11834" t="str">
            <v>6375.10</v>
          </cell>
          <cell r="G11834" t="str">
            <v>Operating Fees Sludge Disposal</v>
          </cell>
          <cell r="H11834">
            <v>0</v>
          </cell>
          <cell r="I11834">
            <v>0</v>
          </cell>
          <cell r="J11834">
            <v>0</v>
          </cell>
          <cell r="K11834">
            <v>0</v>
          </cell>
          <cell r="L11834">
            <v>0</v>
          </cell>
          <cell r="M11834">
            <v>0</v>
          </cell>
          <cell r="N11834">
            <v>0</v>
          </cell>
          <cell r="O11834" t="str">
            <v>+++</v>
          </cell>
        </row>
        <row r="11835">
          <cell r="A11835" t="str">
            <v>680.40.55.060-6375.11</v>
          </cell>
          <cell r="B11835" t="str">
            <v>680</v>
          </cell>
          <cell r="C11835" t="str">
            <v>40</v>
          </cell>
          <cell r="D11835" t="str">
            <v>55</v>
          </cell>
          <cell r="E11835" t="str">
            <v>060</v>
          </cell>
          <cell r="F11835" t="str">
            <v>6375.11</v>
          </cell>
          <cell r="G11835" t="str">
            <v>Operating Fees Compost Tipping</v>
          </cell>
          <cell r="H11835">
            <v>0</v>
          </cell>
          <cell r="I11835">
            <v>0</v>
          </cell>
          <cell r="J11835">
            <v>0</v>
          </cell>
          <cell r="K11835">
            <v>0</v>
          </cell>
          <cell r="L11835">
            <v>0</v>
          </cell>
          <cell r="M11835">
            <v>0</v>
          </cell>
          <cell r="N11835">
            <v>0</v>
          </cell>
          <cell r="O11835" t="str">
            <v>+++</v>
          </cell>
        </row>
        <row r="11836">
          <cell r="A11836" t="str">
            <v>680.40.55.060-6375.12</v>
          </cell>
          <cell r="B11836" t="str">
            <v>680</v>
          </cell>
          <cell r="C11836" t="str">
            <v>40</v>
          </cell>
          <cell r="D11836" t="str">
            <v>55</v>
          </cell>
          <cell r="E11836" t="str">
            <v>060</v>
          </cell>
          <cell r="F11836" t="str">
            <v>6375.12</v>
          </cell>
          <cell r="G11836" t="str">
            <v>Operating Fees Curbside Recycling</v>
          </cell>
          <cell r="H11836">
            <v>0</v>
          </cell>
          <cell r="I11836">
            <v>0</v>
          </cell>
          <cell r="J11836">
            <v>0</v>
          </cell>
          <cell r="K11836">
            <v>0</v>
          </cell>
          <cell r="L11836">
            <v>0</v>
          </cell>
          <cell r="M11836">
            <v>0</v>
          </cell>
          <cell r="N11836">
            <v>0</v>
          </cell>
          <cell r="O11836" t="str">
            <v>+++</v>
          </cell>
        </row>
        <row r="11837">
          <cell r="A11837" t="str">
            <v>680.40.55.060-6375.15</v>
          </cell>
          <cell r="B11837" t="str">
            <v>680</v>
          </cell>
          <cell r="C11837" t="str">
            <v>40</v>
          </cell>
          <cell r="D11837" t="str">
            <v>55</v>
          </cell>
          <cell r="E11837" t="str">
            <v>060</v>
          </cell>
          <cell r="F11837" t="str">
            <v>6375.15</v>
          </cell>
          <cell r="G11837" t="str">
            <v>Operating Fees Concrete/Asphalt Tipping</v>
          </cell>
          <cell r="H11837">
            <v>0</v>
          </cell>
          <cell r="I11837">
            <v>0</v>
          </cell>
          <cell r="J11837">
            <v>0</v>
          </cell>
          <cell r="K11837">
            <v>0</v>
          </cell>
          <cell r="L11837">
            <v>0</v>
          </cell>
          <cell r="M11837">
            <v>0</v>
          </cell>
          <cell r="N11837">
            <v>0</v>
          </cell>
          <cell r="O11837" t="str">
            <v>+++</v>
          </cell>
        </row>
        <row r="11838">
          <cell r="A11838" t="str">
            <v>680.40.55.060-6375.16</v>
          </cell>
          <cell r="B11838" t="str">
            <v>680</v>
          </cell>
          <cell r="C11838" t="str">
            <v>40</v>
          </cell>
          <cell r="D11838" t="str">
            <v>55</v>
          </cell>
          <cell r="E11838" t="str">
            <v>060</v>
          </cell>
          <cell r="F11838" t="str">
            <v>6375.16</v>
          </cell>
          <cell r="G11838" t="str">
            <v>Operating Fees Universal Waste Recycling</v>
          </cell>
          <cell r="H11838">
            <v>0</v>
          </cell>
          <cell r="I11838">
            <v>0</v>
          </cell>
          <cell r="J11838">
            <v>0</v>
          </cell>
          <cell r="K11838">
            <v>0</v>
          </cell>
          <cell r="L11838">
            <v>0</v>
          </cell>
          <cell r="M11838">
            <v>0</v>
          </cell>
          <cell r="N11838">
            <v>0</v>
          </cell>
          <cell r="O11838" t="str">
            <v>+++</v>
          </cell>
        </row>
        <row r="11839">
          <cell r="A11839" t="str">
            <v>680.40.55.060-6375.18</v>
          </cell>
          <cell r="B11839" t="str">
            <v>680</v>
          </cell>
          <cell r="C11839" t="str">
            <v>40</v>
          </cell>
          <cell r="D11839" t="str">
            <v>55</v>
          </cell>
          <cell r="E11839" t="str">
            <v>060</v>
          </cell>
          <cell r="F11839" t="str">
            <v>6375.18</v>
          </cell>
          <cell r="G11839" t="str">
            <v>Operating Fees Used Oil Recycling</v>
          </cell>
          <cell r="H11839">
            <v>0</v>
          </cell>
          <cell r="I11839">
            <v>0</v>
          </cell>
          <cell r="J11839">
            <v>0</v>
          </cell>
          <cell r="K11839">
            <v>0</v>
          </cell>
          <cell r="L11839">
            <v>0</v>
          </cell>
          <cell r="M11839">
            <v>0</v>
          </cell>
          <cell r="N11839">
            <v>0</v>
          </cell>
          <cell r="O11839" t="str">
            <v>+++</v>
          </cell>
        </row>
        <row r="11840">
          <cell r="A11840" t="str">
            <v>680.40.55.060-6375.19</v>
          </cell>
          <cell r="B11840" t="str">
            <v>680</v>
          </cell>
          <cell r="C11840" t="str">
            <v>40</v>
          </cell>
          <cell r="D11840" t="str">
            <v>55</v>
          </cell>
          <cell r="E11840" t="str">
            <v>060</v>
          </cell>
          <cell r="F11840" t="str">
            <v>6375.19</v>
          </cell>
          <cell r="G11840" t="str">
            <v>Operating Fees Highway Signal</v>
          </cell>
          <cell r="H11840">
            <v>0</v>
          </cell>
          <cell r="I11840">
            <v>0</v>
          </cell>
          <cell r="J11840">
            <v>0</v>
          </cell>
          <cell r="K11840">
            <v>0</v>
          </cell>
          <cell r="L11840">
            <v>0</v>
          </cell>
          <cell r="M11840">
            <v>0</v>
          </cell>
          <cell r="N11840">
            <v>0</v>
          </cell>
          <cell r="O11840" t="str">
            <v>+++</v>
          </cell>
        </row>
        <row r="11841">
          <cell r="A11841" t="str">
            <v>680.40.55.060-6375.20</v>
          </cell>
          <cell r="B11841" t="str">
            <v>680</v>
          </cell>
          <cell r="C11841" t="str">
            <v>40</v>
          </cell>
          <cell r="D11841" t="str">
            <v>55</v>
          </cell>
          <cell r="E11841" t="str">
            <v>060</v>
          </cell>
          <cell r="F11841" t="str">
            <v>6375.20</v>
          </cell>
          <cell r="G11841" t="str">
            <v>Operating Fees Fines and Penalties</v>
          </cell>
          <cell r="H11841">
            <v>0</v>
          </cell>
          <cell r="I11841">
            <v>0</v>
          </cell>
          <cell r="J11841">
            <v>0</v>
          </cell>
          <cell r="K11841">
            <v>0</v>
          </cell>
          <cell r="L11841">
            <v>0</v>
          </cell>
          <cell r="M11841">
            <v>0</v>
          </cell>
          <cell r="N11841">
            <v>0</v>
          </cell>
          <cell r="O11841" t="str">
            <v>+++</v>
          </cell>
        </row>
        <row r="11842">
          <cell r="A11842" t="str">
            <v>680.40.55.060-6400.01</v>
          </cell>
          <cell r="B11842" t="str">
            <v>680</v>
          </cell>
          <cell r="C11842" t="str">
            <v>40</v>
          </cell>
          <cell r="D11842" t="str">
            <v>55</v>
          </cell>
          <cell r="E11842" t="str">
            <v>060</v>
          </cell>
          <cell r="F11842" t="str">
            <v>6400.01</v>
          </cell>
          <cell r="G11842" t="str">
            <v>Repairs &amp; Maintenance Building</v>
          </cell>
          <cell r="H11842">
            <v>0</v>
          </cell>
          <cell r="I11842">
            <v>0</v>
          </cell>
          <cell r="J11842">
            <v>0</v>
          </cell>
          <cell r="K11842">
            <v>0</v>
          </cell>
          <cell r="L11842">
            <v>0</v>
          </cell>
          <cell r="M11842">
            <v>0</v>
          </cell>
          <cell r="N11842">
            <v>0</v>
          </cell>
          <cell r="O11842" t="str">
            <v>+++</v>
          </cell>
        </row>
        <row r="11843">
          <cell r="A11843" t="str">
            <v>680.40.55.060-6400.02</v>
          </cell>
          <cell r="B11843" t="str">
            <v>680</v>
          </cell>
          <cell r="C11843" t="str">
            <v>40</v>
          </cell>
          <cell r="D11843" t="str">
            <v>55</v>
          </cell>
          <cell r="E11843" t="str">
            <v>060</v>
          </cell>
          <cell r="F11843" t="str">
            <v>6400.02</v>
          </cell>
          <cell r="G11843" t="str">
            <v>Repairs &amp; Maintenance Minor Equipment/Other</v>
          </cell>
          <cell r="H11843">
            <v>0</v>
          </cell>
          <cell r="I11843">
            <v>0</v>
          </cell>
          <cell r="J11843">
            <v>0</v>
          </cell>
          <cell r="K11843">
            <v>0</v>
          </cell>
          <cell r="L11843">
            <v>0</v>
          </cell>
          <cell r="M11843">
            <v>0</v>
          </cell>
          <cell r="N11843">
            <v>0</v>
          </cell>
          <cell r="O11843" t="str">
            <v>+++</v>
          </cell>
        </row>
        <row r="11844">
          <cell r="A11844" t="str">
            <v>680.40.55.060-6400.03</v>
          </cell>
          <cell r="B11844" t="str">
            <v>680</v>
          </cell>
          <cell r="C11844" t="str">
            <v>40</v>
          </cell>
          <cell r="D11844" t="str">
            <v>55</v>
          </cell>
          <cell r="E11844" t="str">
            <v>060</v>
          </cell>
          <cell r="F11844" t="str">
            <v>6400.03</v>
          </cell>
          <cell r="G11844" t="str">
            <v>Repairs &amp; Maintenance Major Repair &amp; Contingency</v>
          </cell>
          <cell r="H11844">
            <v>0</v>
          </cell>
          <cell r="I11844">
            <v>0</v>
          </cell>
          <cell r="J11844">
            <v>0</v>
          </cell>
          <cell r="K11844">
            <v>0</v>
          </cell>
          <cell r="L11844">
            <v>0</v>
          </cell>
          <cell r="M11844">
            <v>0</v>
          </cell>
          <cell r="N11844">
            <v>0</v>
          </cell>
          <cell r="O11844" t="str">
            <v>+++</v>
          </cell>
        </row>
        <row r="11845">
          <cell r="A11845" t="str">
            <v>680.40.55.060-6400.04</v>
          </cell>
          <cell r="B11845" t="str">
            <v>680</v>
          </cell>
          <cell r="C11845" t="str">
            <v>40</v>
          </cell>
          <cell r="D11845" t="str">
            <v>55</v>
          </cell>
          <cell r="E11845" t="str">
            <v>060</v>
          </cell>
          <cell r="F11845" t="str">
            <v>6400.04</v>
          </cell>
          <cell r="G11845" t="str">
            <v>Repairs &amp; Maintenance Equipment Rental</v>
          </cell>
          <cell r="H11845">
            <v>0</v>
          </cell>
          <cell r="I11845">
            <v>0</v>
          </cell>
          <cell r="J11845">
            <v>0</v>
          </cell>
          <cell r="K11845">
            <v>0</v>
          </cell>
          <cell r="L11845">
            <v>0</v>
          </cell>
          <cell r="M11845">
            <v>0</v>
          </cell>
          <cell r="N11845">
            <v>0</v>
          </cell>
          <cell r="O11845" t="str">
            <v>+++</v>
          </cell>
        </row>
        <row r="11846">
          <cell r="A11846" t="str">
            <v>680.40.55.060-6400.05</v>
          </cell>
          <cell r="B11846" t="str">
            <v>680</v>
          </cell>
          <cell r="C11846" t="str">
            <v>40</v>
          </cell>
          <cell r="D11846" t="str">
            <v>55</v>
          </cell>
          <cell r="E11846" t="str">
            <v>060</v>
          </cell>
          <cell r="F11846" t="str">
            <v>6400.05</v>
          </cell>
          <cell r="G11846" t="str">
            <v>Repairs &amp; Maintenance Vehicle</v>
          </cell>
          <cell r="H11846">
            <v>0</v>
          </cell>
          <cell r="I11846">
            <v>0</v>
          </cell>
          <cell r="J11846">
            <v>0</v>
          </cell>
          <cell r="K11846">
            <v>0</v>
          </cell>
          <cell r="L11846">
            <v>0</v>
          </cell>
          <cell r="M11846">
            <v>0</v>
          </cell>
          <cell r="N11846">
            <v>0</v>
          </cell>
          <cell r="O11846" t="str">
            <v>+++</v>
          </cell>
        </row>
        <row r="11847">
          <cell r="A11847" t="str">
            <v>680.40.55.060-6400.07</v>
          </cell>
          <cell r="B11847" t="str">
            <v>680</v>
          </cell>
          <cell r="C11847" t="str">
            <v>40</v>
          </cell>
          <cell r="D11847" t="str">
            <v>55</v>
          </cell>
          <cell r="E11847" t="str">
            <v>060</v>
          </cell>
          <cell r="F11847" t="str">
            <v>6400.07</v>
          </cell>
          <cell r="G11847" t="str">
            <v>Repairs &amp; Maintenance Radio Communication</v>
          </cell>
          <cell r="H11847">
            <v>0</v>
          </cell>
          <cell r="I11847">
            <v>0</v>
          </cell>
          <cell r="J11847">
            <v>0</v>
          </cell>
          <cell r="K11847">
            <v>0</v>
          </cell>
          <cell r="L11847">
            <v>0</v>
          </cell>
          <cell r="M11847">
            <v>0</v>
          </cell>
          <cell r="N11847">
            <v>0</v>
          </cell>
          <cell r="O11847" t="str">
            <v>+++</v>
          </cell>
        </row>
        <row r="11848">
          <cell r="A11848" t="str">
            <v>680.40.55.060-6400.09</v>
          </cell>
          <cell r="B11848" t="str">
            <v>680</v>
          </cell>
          <cell r="C11848" t="str">
            <v>40</v>
          </cell>
          <cell r="D11848" t="str">
            <v>55</v>
          </cell>
          <cell r="E11848" t="str">
            <v>060</v>
          </cell>
          <cell r="F11848" t="str">
            <v>6400.09</v>
          </cell>
          <cell r="G11848" t="str">
            <v>Repairs &amp; Maintenance Well</v>
          </cell>
          <cell r="H11848">
            <v>0</v>
          </cell>
          <cell r="I11848">
            <v>0</v>
          </cell>
          <cell r="J11848">
            <v>0</v>
          </cell>
          <cell r="K11848">
            <v>0</v>
          </cell>
          <cell r="L11848">
            <v>0</v>
          </cell>
          <cell r="M11848">
            <v>0</v>
          </cell>
          <cell r="N11848">
            <v>0</v>
          </cell>
          <cell r="O11848" t="str">
            <v>+++</v>
          </cell>
        </row>
        <row r="11849">
          <cell r="A11849" t="str">
            <v>680.40.55.060-6400.10</v>
          </cell>
          <cell r="B11849" t="str">
            <v>680</v>
          </cell>
          <cell r="C11849" t="str">
            <v>40</v>
          </cell>
          <cell r="D11849" t="str">
            <v>55</v>
          </cell>
          <cell r="E11849" t="str">
            <v>060</v>
          </cell>
          <cell r="F11849" t="str">
            <v>6400.10</v>
          </cell>
          <cell r="G11849" t="str">
            <v>Repairs &amp; Maintenance Pavement</v>
          </cell>
          <cell r="H11849">
            <v>0</v>
          </cell>
          <cell r="I11849">
            <v>0</v>
          </cell>
          <cell r="J11849">
            <v>0</v>
          </cell>
          <cell r="K11849">
            <v>0</v>
          </cell>
          <cell r="L11849">
            <v>0</v>
          </cell>
          <cell r="M11849">
            <v>0</v>
          </cell>
          <cell r="N11849">
            <v>0</v>
          </cell>
          <cell r="O11849" t="str">
            <v>+++</v>
          </cell>
        </row>
        <row r="11850">
          <cell r="A11850" t="str">
            <v>680.40.55.060-6400.12</v>
          </cell>
          <cell r="B11850" t="str">
            <v>680</v>
          </cell>
          <cell r="C11850" t="str">
            <v>40</v>
          </cell>
          <cell r="D11850" t="str">
            <v>55</v>
          </cell>
          <cell r="E11850" t="str">
            <v>060</v>
          </cell>
          <cell r="F11850" t="str">
            <v>6400.12</v>
          </cell>
          <cell r="G11850" t="str">
            <v>Repairs &amp; Maintenance Pump</v>
          </cell>
          <cell r="H11850">
            <v>0</v>
          </cell>
          <cell r="I11850">
            <v>0</v>
          </cell>
          <cell r="J11850">
            <v>0</v>
          </cell>
          <cell r="K11850">
            <v>0</v>
          </cell>
          <cell r="L11850">
            <v>0</v>
          </cell>
          <cell r="M11850">
            <v>0</v>
          </cell>
          <cell r="N11850">
            <v>0</v>
          </cell>
          <cell r="O11850" t="str">
            <v>+++</v>
          </cell>
        </row>
        <row r="11851">
          <cell r="A11851" t="str">
            <v>680.40.55.060-6400.13</v>
          </cell>
          <cell r="B11851" t="str">
            <v>680</v>
          </cell>
          <cell r="C11851" t="str">
            <v>40</v>
          </cell>
          <cell r="D11851" t="str">
            <v>55</v>
          </cell>
          <cell r="E11851" t="str">
            <v>060</v>
          </cell>
          <cell r="F11851" t="str">
            <v>6400.13</v>
          </cell>
          <cell r="G11851" t="str">
            <v>Repairs &amp; Maintenance Storm Drain</v>
          </cell>
          <cell r="H11851">
            <v>0</v>
          </cell>
          <cell r="I11851">
            <v>0</v>
          </cell>
          <cell r="J11851">
            <v>0</v>
          </cell>
          <cell r="K11851">
            <v>0</v>
          </cell>
          <cell r="L11851">
            <v>0</v>
          </cell>
          <cell r="M11851">
            <v>0</v>
          </cell>
          <cell r="N11851">
            <v>0</v>
          </cell>
          <cell r="O11851" t="str">
            <v>+++</v>
          </cell>
        </row>
        <row r="11852">
          <cell r="A11852" t="str">
            <v>680.40.55.060-6400.19</v>
          </cell>
          <cell r="B11852" t="str">
            <v>680</v>
          </cell>
          <cell r="C11852" t="str">
            <v>40</v>
          </cell>
          <cell r="D11852" t="str">
            <v>55</v>
          </cell>
          <cell r="E11852" t="str">
            <v>060</v>
          </cell>
          <cell r="F11852" t="str">
            <v>6400.19</v>
          </cell>
          <cell r="G11852" t="str">
            <v>Repairs &amp; Maintenance Testing/Certifications</v>
          </cell>
          <cell r="H11852">
            <v>0</v>
          </cell>
          <cell r="I11852">
            <v>0</v>
          </cell>
          <cell r="J11852">
            <v>0</v>
          </cell>
          <cell r="K11852">
            <v>0</v>
          </cell>
          <cell r="L11852">
            <v>0</v>
          </cell>
          <cell r="M11852">
            <v>0</v>
          </cell>
          <cell r="N11852">
            <v>0</v>
          </cell>
          <cell r="O11852" t="str">
            <v>+++</v>
          </cell>
        </row>
        <row r="11853">
          <cell r="A11853" t="str">
            <v>680.40.55.060-6400.20</v>
          </cell>
          <cell r="B11853" t="str">
            <v>680</v>
          </cell>
          <cell r="C11853" t="str">
            <v>40</v>
          </cell>
          <cell r="D11853" t="str">
            <v>55</v>
          </cell>
          <cell r="E11853" t="str">
            <v>060</v>
          </cell>
          <cell r="F11853" t="str">
            <v>6400.20</v>
          </cell>
          <cell r="G11853" t="str">
            <v>Repairs &amp; Maintenance Property Maintenance</v>
          </cell>
          <cell r="H11853">
            <v>0</v>
          </cell>
          <cell r="I11853">
            <v>0</v>
          </cell>
          <cell r="J11853">
            <v>0</v>
          </cell>
          <cell r="K11853">
            <v>0</v>
          </cell>
          <cell r="L11853">
            <v>0</v>
          </cell>
          <cell r="M11853">
            <v>0</v>
          </cell>
          <cell r="N11853">
            <v>0</v>
          </cell>
          <cell r="O11853" t="str">
            <v>+++</v>
          </cell>
        </row>
        <row r="11854">
          <cell r="A11854" t="str">
            <v>680.40.55.060-6400.21</v>
          </cell>
          <cell r="B11854" t="str">
            <v>680</v>
          </cell>
          <cell r="C11854" t="str">
            <v>40</v>
          </cell>
          <cell r="D11854" t="str">
            <v>55</v>
          </cell>
          <cell r="E11854" t="str">
            <v>060</v>
          </cell>
          <cell r="F11854" t="str">
            <v>6400.21</v>
          </cell>
          <cell r="G11854" t="str">
            <v>Repairs &amp; Maintenance Soundwall/Barriers</v>
          </cell>
          <cell r="H11854">
            <v>0</v>
          </cell>
          <cell r="I11854">
            <v>0</v>
          </cell>
          <cell r="J11854">
            <v>0</v>
          </cell>
          <cell r="K11854">
            <v>0</v>
          </cell>
          <cell r="L11854">
            <v>0</v>
          </cell>
          <cell r="M11854">
            <v>0</v>
          </cell>
          <cell r="N11854">
            <v>0</v>
          </cell>
          <cell r="O11854" t="str">
            <v>+++</v>
          </cell>
        </row>
        <row r="11855">
          <cell r="A11855" t="str">
            <v>680.40.55.060-6400.22</v>
          </cell>
          <cell r="B11855" t="str">
            <v>680</v>
          </cell>
          <cell r="C11855" t="str">
            <v>40</v>
          </cell>
          <cell r="D11855" t="str">
            <v>55</v>
          </cell>
          <cell r="E11855" t="str">
            <v>060</v>
          </cell>
          <cell r="F11855" t="str">
            <v>6400.22</v>
          </cell>
          <cell r="G11855" t="str">
            <v>Repairs &amp; Maintenance Curb Gutter Sidewalk</v>
          </cell>
          <cell r="H11855">
            <v>0</v>
          </cell>
          <cell r="I11855">
            <v>0</v>
          </cell>
          <cell r="J11855">
            <v>0</v>
          </cell>
          <cell r="K11855">
            <v>0</v>
          </cell>
          <cell r="L11855">
            <v>0</v>
          </cell>
          <cell r="M11855">
            <v>0</v>
          </cell>
          <cell r="N11855">
            <v>0</v>
          </cell>
          <cell r="O11855" t="str">
            <v>+++</v>
          </cell>
        </row>
        <row r="11856">
          <cell r="A11856" t="str">
            <v>680.40.55.060-6400.23</v>
          </cell>
          <cell r="B11856" t="str">
            <v>680</v>
          </cell>
          <cell r="C11856" t="str">
            <v>40</v>
          </cell>
          <cell r="D11856" t="str">
            <v>55</v>
          </cell>
          <cell r="E11856" t="str">
            <v>060</v>
          </cell>
          <cell r="F11856" t="str">
            <v>6400.23</v>
          </cell>
          <cell r="G11856" t="str">
            <v>Repairs &amp; Maintenance Bin Repair</v>
          </cell>
          <cell r="H11856">
            <v>0</v>
          </cell>
          <cell r="I11856">
            <v>0</v>
          </cell>
          <cell r="J11856">
            <v>0</v>
          </cell>
          <cell r="K11856">
            <v>0</v>
          </cell>
          <cell r="L11856">
            <v>0</v>
          </cell>
          <cell r="M11856">
            <v>0</v>
          </cell>
          <cell r="N11856">
            <v>0</v>
          </cell>
          <cell r="O11856" t="str">
            <v>+++</v>
          </cell>
        </row>
        <row r="11857">
          <cell r="A11857" t="str">
            <v>680.40.55.060-6410.02</v>
          </cell>
          <cell r="B11857" t="str">
            <v>680</v>
          </cell>
          <cell r="C11857" t="str">
            <v>40</v>
          </cell>
          <cell r="D11857" t="str">
            <v>55</v>
          </cell>
          <cell r="E11857" t="str">
            <v>060</v>
          </cell>
          <cell r="F11857" t="str">
            <v>6410.02</v>
          </cell>
          <cell r="G11857" t="str">
            <v>Repairs &amp; Maintenance-Transportation Slurry/Overlay</v>
          </cell>
          <cell r="H11857">
            <v>0</v>
          </cell>
          <cell r="I11857">
            <v>0</v>
          </cell>
          <cell r="J11857">
            <v>0</v>
          </cell>
          <cell r="K11857">
            <v>0</v>
          </cell>
          <cell r="L11857">
            <v>0</v>
          </cell>
          <cell r="M11857">
            <v>0</v>
          </cell>
          <cell r="N11857">
            <v>0</v>
          </cell>
          <cell r="O11857" t="str">
            <v>+++</v>
          </cell>
        </row>
        <row r="11858">
          <cell r="A11858" t="str">
            <v>680.40.55.060-6500.04</v>
          </cell>
          <cell r="B11858" t="str">
            <v>680</v>
          </cell>
          <cell r="C11858" t="str">
            <v>40</v>
          </cell>
          <cell r="D11858" t="str">
            <v>55</v>
          </cell>
          <cell r="E11858" t="str">
            <v>060</v>
          </cell>
          <cell r="F11858" t="str">
            <v>6500.04</v>
          </cell>
          <cell r="G11858" t="str">
            <v>Claims &amp; Insurance Insurance Premiums</v>
          </cell>
          <cell r="H11858">
            <v>0</v>
          </cell>
          <cell r="I11858">
            <v>0</v>
          </cell>
          <cell r="J11858">
            <v>0</v>
          </cell>
          <cell r="K11858">
            <v>0</v>
          </cell>
          <cell r="L11858">
            <v>0</v>
          </cell>
          <cell r="M11858">
            <v>0</v>
          </cell>
          <cell r="N11858">
            <v>0</v>
          </cell>
          <cell r="O11858" t="str">
            <v>+++</v>
          </cell>
        </row>
        <row r="11859">
          <cell r="A11859" t="str">
            <v>680.40.55.060-6600.01</v>
          </cell>
          <cell r="B11859" t="str">
            <v>680</v>
          </cell>
          <cell r="C11859" t="str">
            <v>40</v>
          </cell>
          <cell r="D11859" t="str">
            <v>55</v>
          </cell>
          <cell r="E11859" t="str">
            <v>060</v>
          </cell>
          <cell r="F11859" t="str">
            <v>6600.01</v>
          </cell>
          <cell r="G11859" t="str">
            <v>Administrative Expenses Meetings</v>
          </cell>
          <cell r="H11859">
            <v>0</v>
          </cell>
          <cell r="I11859">
            <v>0</v>
          </cell>
          <cell r="J11859">
            <v>0</v>
          </cell>
          <cell r="K11859">
            <v>0</v>
          </cell>
          <cell r="L11859">
            <v>0</v>
          </cell>
          <cell r="M11859">
            <v>0</v>
          </cell>
          <cell r="N11859">
            <v>0</v>
          </cell>
          <cell r="O11859" t="str">
            <v>+++</v>
          </cell>
        </row>
        <row r="11860">
          <cell r="A11860" t="str">
            <v>680.40.55.060-6600.03</v>
          </cell>
          <cell r="B11860" t="str">
            <v>680</v>
          </cell>
          <cell r="C11860" t="str">
            <v>40</v>
          </cell>
          <cell r="D11860" t="str">
            <v>55</v>
          </cell>
          <cell r="E11860" t="str">
            <v>060</v>
          </cell>
          <cell r="F11860" t="str">
            <v>6600.03</v>
          </cell>
          <cell r="G11860" t="str">
            <v>Administrative Expenses Mileage Reimbursement</v>
          </cell>
          <cell r="H11860">
            <v>0</v>
          </cell>
          <cell r="I11860">
            <v>0</v>
          </cell>
          <cell r="J11860">
            <v>0</v>
          </cell>
          <cell r="K11860">
            <v>0</v>
          </cell>
          <cell r="L11860">
            <v>0</v>
          </cell>
          <cell r="M11860">
            <v>0</v>
          </cell>
          <cell r="N11860">
            <v>0</v>
          </cell>
          <cell r="O11860" t="str">
            <v>+++</v>
          </cell>
        </row>
        <row r="11861">
          <cell r="A11861" t="str">
            <v>680.40.55.060-6600.04</v>
          </cell>
          <cell r="B11861" t="str">
            <v>680</v>
          </cell>
          <cell r="C11861" t="str">
            <v>40</v>
          </cell>
          <cell r="D11861" t="str">
            <v>55</v>
          </cell>
          <cell r="E11861" t="str">
            <v>060</v>
          </cell>
          <cell r="F11861" t="str">
            <v>6600.04</v>
          </cell>
          <cell r="G11861" t="str">
            <v>Administrative Expenses Training/Conferences</v>
          </cell>
          <cell r="H11861">
            <v>0</v>
          </cell>
          <cell r="I11861">
            <v>0</v>
          </cell>
          <cell r="J11861">
            <v>0</v>
          </cell>
          <cell r="K11861">
            <v>0</v>
          </cell>
          <cell r="L11861">
            <v>0</v>
          </cell>
          <cell r="M11861">
            <v>0</v>
          </cell>
          <cell r="N11861">
            <v>0</v>
          </cell>
          <cell r="O11861" t="str">
            <v>+++</v>
          </cell>
        </row>
        <row r="11862">
          <cell r="A11862" t="str">
            <v>680.40.55.060-6600.05</v>
          </cell>
          <cell r="B11862" t="str">
            <v>680</v>
          </cell>
          <cell r="C11862" t="str">
            <v>40</v>
          </cell>
          <cell r="D11862" t="str">
            <v>55</v>
          </cell>
          <cell r="E11862" t="str">
            <v>060</v>
          </cell>
          <cell r="F11862" t="str">
            <v>6600.05</v>
          </cell>
          <cell r="G11862" t="str">
            <v>Administrative Expenses Public/Legal Advertisement</v>
          </cell>
          <cell r="H11862">
            <v>0</v>
          </cell>
          <cell r="I11862">
            <v>0</v>
          </cell>
          <cell r="J11862">
            <v>0</v>
          </cell>
          <cell r="K11862">
            <v>0</v>
          </cell>
          <cell r="L11862">
            <v>0</v>
          </cell>
          <cell r="M11862">
            <v>0</v>
          </cell>
          <cell r="N11862">
            <v>0</v>
          </cell>
          <cell r="O11862" t="str">
            <v>+++</v>
          </cell>
        </row>
        <row r="11863">
          <cell r="A11863" t="str">
            <v>680.40.55.060-6600.06</v>
          </cell>
          <cell r="B11863" t="str">
            <v>680</v>
          </cell>
          <cell r="C11863" t="str">
            <v>40</v>
          </cell>
          <cell r="D11863" t="str">
            <v>55</v>
          </cell>
          <cell r="E11863" t="str">
            <v>060</v>
          </cell>
          <cell r="F11863" t="str">
            <v>6600.06</v>
          </cell>
          <cell r="G11863" t="str">
            <v>Administrative Expenses Property/Building Rental</v>
          </cell>
          <cell r="H11863">
            <v>0</v>
          </cell>
          <cell r="I11863">
            <v>0</v>
          </cell>
          <cell r="J11863">
            <v>0</v>
          </cell>
          <cell r="K11863">
            <v>0</v>
          </cell>
          <cell r="L11863">
            <v>0</v>
          </cell>
          <cell r="M11863">
            <v>0</v>
          </cell>
          <cell r="N11863">
            <v>0</v>
          </cell>
          <cell r="O11863" t="str">
            <v>+++</v>
          </cell>
        </row>
        <row r="11864">
          <cell r="A11864" t="str">
            <v>680.40.55.060-6600.07</v>
          </cell>
          <cell r="B11864" t="str">
            <v>680</v>
          </cell>
          <cell r="C11864" t="str">
            <v>40</v>
          </cell>
          <cell r="D11864" t="str">
            <v>55</v>
          </cell>
          <cell r="E11864" t="str">
            <v>060</v>
          </cell>
          <cell r="F11864" t="str">
            <v>6600.07</v>
          </cell>
          <cell r="G11864" t="str">
            <v>Administrative Expenses Employee Recruitment</v>
          </cell>
          <cell r="H11864">
            <v>0</v>
          </cell>
          <cell r="I11864">
            <v>0</v>
          </cell>
          <cell r="J11864">
            <v>0</v>
          </cell>
          <cell r="K11864">
            <v>0</v>
          </cell>
          <cell r="L11864">
            <v>0</v>
          </cell>
          <cell r="M11864">
            <v>0</v>
          </cell>
          <cell r="N11864">
            <v>0</v>
          </cell>
          <cell r="O11864" t="str">
            <v>+++</v>
          </cell>
        </row>
        <row r="11865">
          <cell r="A11865" t="str">
            <v>680.40.55.060-6600.16</v>
          </cell>
          <cell r="B11865" t="str">
            <v>680</v>
          </cell>
          <cell r="C11865" t="str">
            <v>40</v>
          </cell>
          <cell r="D11865" t="str">
            <v>55</v>
          </cell>
          <cell r="E11865" t="str">
            <v>060</v>
          </cell>
          <cell r="F11865" t="str">
            <v>6600.16</v>
          </cell>
          <cell r="G11865" t="str">
            <v>Administrative Expenses Property Tax Assessments</v>
          </cell>
          <cell r="H11865">
            <v>0</v>
          </cell>
          <cell r="I11865">
            <v>0</v>
          </cell>
          <cell r="J11865">
            <v>0</v>
          </cell>
          <cell r="K11865">
            <v>0</v>
          </cell>
          <cell r="L11865">
            <v>0</v>
          </cell>
          <cell r="M11865">
            <v>0</v>
          </cell>
          <cell r="N11865">
            <v>0</v>
          </cell>
          <cell r="O11865" t="str">
            <v>+++</v>
          </cell>
        </row>
        <row r="11866">
          <cell r="A11866" t="str">
            <v>680.40.55.060-6600.23</v>
          </cell>
          <cell r="B11866" t="str">
            <v>680</v>
          </cell>
          <cell r="C11866" t="str">
            <v>40</v>
          </cell>
          <cell r="D11866" t="str">
            <v>55</v>
          </cell>
          <cell r="E11866" t="str">
            <v>060</v>
          </cell>
          <cell r="F11866" t="str">
            <v>6600.23</v>
          </cell>
          <cell r="G11866" t="str">
            <v>Administrative Expenses Public Education</v>
          </cell>
          <cell r="H11866">
            <v>0</v>
          </cell>
          <cell r="I11866">
            <v>0</v>
          </cell>
          <cell r="J11866">
            <v>0</v>
          </cell>
          <cell r="K11866">
            <v>0</v>
          </cell>
          <cell r="L11866">
            <v>0</v>
          </cell>
          <cell r="M11866">
            <v>0</v>
          </cell>
          <cell r="N11866">
            <v>0</v>
          </cell>
          <cell r="O11866" t="str">
            <v>+++</v>
          </cell>
        </row>
        <row r="11867">
          <cell r="A11867" t="str">
            <v>680.40.55.060-6600.25</v>
          </cell>
          <cell r="B11867" t="str">
            <v>680</v>
          </cell>
          <cell r="C11867" t="str">
            <v>40</v>
          </cell>
          <cell r="D11867" t="str">
            <v>55</v>
          </cell>
          <cell r="E11867" t="str">
            <v>060</v>
          </cell>
          <cell r="F11867" t="str">
            <v>6600.25</v>
          </cell>
          <cell r="G11867" t="str">
            <v>Administrative Expenses Support Services-Indirect Labor</v>
          </cell>
          <cell r="H11867">
            <v>0</v>
          </cell>
          <cell r="I11867">
            <v>0</v>
          </cell>
          <cell r="J11867">
            <v>0</v>
          </cell>
          <cell r="K11867">
            <v>0</v>
          </cell>
          <cell r="L11867">
            <v>0</v>
          </cell>
          <cell r="M11867">
            <v>0</v>
          </cell>
          <cell r="N11867">
            <v>0</v>
          </cell>
          <cell r="O11867" t="str">
            <v>+++</v>
          </cell>
        </row>
        <row r="11868">
          <cell r="A11868" t="str">
            <v>680.40.55.060-6600.26</v>
          </cell>
          <cell r="B11868" t="str">
            <v>680</v>
          </cell>
          <cell r="C11868" t="str">
            <v>40</v>
          </cell>
          <cell r="D11868" t="str">
            <v>55</v>
          </cell>
          <cell r="E11868" t="str">
            <v>060</v>
          </cell>
          <cell r="F11868" t="str">
            <v>6600.26</v>
          </cell>
          <cell r="G11868" t="str">
            <v>Administrative Expenses Support Services-IT</v>
          </cell>
          <cell r="H11868">
            <v>0</v>
          </cell>
          <cell r="I11868">
            <v>0</v>
          </cell>
          <cell r="J11868">
            <v>0</v>
          </cell>
          <cell r="K11868">
            <v>0</v>
          </cell>
          <cell r="L11868">
            <v>0</v>
          </cell>
          <cell r="M11868">
            <v>0</v>
          </cell>
          <cell r="N11868">
            <v>0</v>
          </cell>
          <cell r="O11868" t="str">
            <v>+++</v>
          </cell>
        </row>
        <row r="11869">
          <cell r="A11869" t="str">
            <v>680.40.55.060-6600.32</v>
          </cell>
          <cell r="B11869" t="str">
            <v>680</v>
          </cell>
          <cell r="C11869" t="str">
            <v>40</v>
          </cell>
          <cell r="D11869" t="str">
            <v>55</v>
          </cell>
          <cell r="E11869" t="str">
            <v>060</v>
          </cell>
          <cell r="F11869" t="str">
            <v>6600.32</v>
          </cell>
          <cell r="G11869" t="str">
            <v>Administrative Expenses Vehicle Fund Contribution</v>
          </cell>
          <cell r="H11869">
            <v>0</v>
          </cell>
          <cell r="I11869">
            <v>0</v>
          </cell>
          <cell r="J11869">
            <v>0</v>
          </cell>
          <cell r="K11869">
            <v>0</v>
          </cell>
          <cell r="L11869">
            <v>0</v>
          </cell>
          <cell r="M11869">
            <v>0</v>
          </cell>
          <cell r="N11869">
            <v>0</v>
          </cell>
          <cell r="O11869" t="str">
            <v>+++</v>
          </cell>
        </row>
        <row r="11870">
          <cell r="A11870" t="str">
            <v>680.40.55.060-6600.36</v>
          </cell>
          <cell r="B11870" t="str">
            <v>680</v>
          </cell>
          <cell r="C11870" t="str">
            <v>40</v>
          </cell>
          <cell r="D11870" t="str">
            <v>55</v>
          </cell>
          <cell r="E11870" t="str">
            <v>060</v>
          </cell>
          <cell r="F11870" t="str">
            <v>6600.36</v>
          </cell>
          <cell r="G11870" t="str">
            <v>Administrative Expenses IT Fund Contribution</v>
          </cell>
          <cell r="H11870">
            <v>0</v>
          </cell>
          <cell r="I11870">
            <v>0</v>
          </cell>
          <cell r="J11870">
            <v>0</v>
          </cell>
          <cell r="K11870">
            <v>0</v>
          </cell>
          <cell r="L11870">
            <v>0</v>
          </cell>
          <cell r="M11870">
            <v>0</v>
          </cell>
          <cell r="N11870">
            <v>0</v>
          </cell>
          <cell r="O11870" t="str">
            <v>+++</v>
          </cell>
        </row>
        <row r="11871">
          <cell r="A11871" t="str">
            <v>680.40.55.060-6600.41</v>
          </cell>
          <cell r="B11871" t="str">
            <v>680</v>
          </cell>
          <cell r="C11871" t="str">
            <v>40</v>
          </cell>
          <cell r="D11871" t="str">
            <v>55</v>
          </cell>
          <cell r="E11871" t="str">
            <v>060</v>
          </cell>
          <cell r="F11871" t="str">
            <v>6600.41</v>
          </cell>
          <cell r="G11871" t="str">
            <v>Administrative Expenses Community Clean-up</v>
          </cell>
          <cell r="H11871">
            <v>0</v>
          </cell>
          <cell r="I11871">
            <v>0</v>
          </cell>
          <cell r="J11871">
            <v>0</v>
          </cell>
          <cell r="K11871">
            <v>0</v>
          </cell>
          <cell r="L11871">
            <v>0</v>
          </cell>
          <cell r="M11871">
            <v>0</v>
          </cell>
          <cell r="N11871">
            <v>0</v>
          </cell>
          <cell r="O11871" t="str">
            <v>+++</v>
          </cell>
        </row>
        <row r="11872">
          <cell r="A11872" t="str">
            <v>680.40.55.060-7000.02</v>
          </cell>
          <cell r="B11872" t="str">
            <v>680</v>
          </cell>
          <cell r="C11872" t="str">
            <v>40</v>
          </cell>
          <cell r="D11872" t="str">
            <v>55</v>
          </cell>
          <cell r="E11872" t="str">
            <v>060</v>
          </cell>
          <cell r="F11872" t="str">
            <v>7000.02</v>
          </cell>
          <cell r="G11872" t="str">
            <v>Capital Outlay Vehicles-Major</v>
          </cell>
          <cell r="H11872">
            <v>0</v>
          </cell>
          <cell r="I11872">
            <v>0</v>
          </cell>
          <cell r="J11872">
            <v>0</v>
          </cell>
          <cell r="K11872">
            <v>0</v>
          </cell>
          <cell r="L11872">
            <v>0</v>
          </cell>
          <cell r="M11872">
            <v>0</v>
          </cell>
          <cell r="N11872">
            <v>0</v>
          </cell>
          <cell r="O11872" t="str">
            <v>+++</v>
          </cell>
        </row>
        <row r="11873">
          <cell r="A11873" t="str">
            <v>680.40.55.060-7000.03</v>
          </cell>
          <cell r="B11873" t="str">
            <v>680</v>
          </cell>
          <cell r="C11873" t="str">
            <v>40</v>
          </cell>
          <cell r="D11873" t="str">
            <v>55</v>
          </cell>
          <cell r="E11873" t="str">
            <v>060</v>
          </cell>
          <cell r="F11873" t="str">
            <v>7000.03</v>
          </cell>
          <cell r="G11873" t="str">
            <v>Capital Outlay Operations Equip-Minor</v>
          </cell>
          <cell r="H11873">
            <v>0</v>
          </cell>
          <cell r="I11873">
            <v>0</v>
          </cell>
          <cell r="J11873">
            <v>0</v>
          </cell>
          <cell r="K11873">
            <v>0</v>
          </cell>
          <cell r="L11873">
            <v>0</v>
          </cell>
          <cell r="M11873">
            <v>0</v>
          </cell>
          <cell r="N11873">
            <v>0</v>
          </cell>
          <cell r="O11873" t="str">
            <v>+++</v>
          </cell>
        </row>
        <row r="11874">
          <cell r="A11874" t="str">
            <v>680.40.55.060-7000.99</v>
          </cell>
          <cell r="B11874" t="str">
            <v>680</v>
          </cell>
          <cell r="C11874" t="str">
            <v>40</v>
          </cell>
          <cell r="D11874" t="str">
            <v>55</v>
          </cell>
          <cell r="E11874" t="str">
            <v>060</v>
          </cell>
          <cell r="F11874" t="str">
            <v>7000.99</v>
          </cell>
          <cell r="G11874" t="str">
            <v>Capital Outlay General</v>
          </cell>
          <cell r="H11874">
            <v>0</v>
          </cell>
          <cell r="I11874">
            <v>0</v>
          </cell>
          <cell r="J11874">
            <v>0</v>
          </cell>
          <cell r="K11874">
            <v>0</v>
          </cell>
          <cell r="L11874">
            <v>0</v>
          </cell>
          <cell r="M11874">
            <v>0</v>
          </cell>
          <cell r="N11874">
            <v>0</v>
          </cell>
          <cell r="O11874" t="str">
            <v>+++</v>
          </cell>
        </row>
        <row r="11875">
          <cell r="A11875" t="str">
            <v>680.40.55.500-5000.01</v>
          </cell>
          <cell r="B11875" t="str">
            <v>680</v>
          </cell>
          <cell r="C11875" t="str">
            <v>40</v>
          </cell>
          <cell r="D11875" t="str">
            <v>55</v>
          </cell>
          <cell r="E11875" t="str">
            <v>500</v>
          </cell>
          <cell r="F11875" t="str">
            <v>5000.01</v>
          </cell>
          <cell r="G11875" t="str">
            <v>Salaries Regular</v>
          </cell>
          <cell r="H11875">
            <v>0</v>
          </cell>
          <cell r="I11875">
            <v>0</v>
          </cell>
          <cell r="J11875">
            <v>0</v>
          </cell>
          <cell r="K11875">
            <v>0</v>
          </cell>
          <cell r="L11875">
            <v>0</v>
          </cell>
          <cell r="M11875">
            <v>0</v>
          </cell>
          <cell r="N11875">
            <v>0</v>
          </cell>
          <cell r="O11875" t="str">
            <v>+++</v>
          </cell>
        </row>
        <row r="11876">
          <cell r="A11876" t="str">
            <v>680.40.55.500-5000.02</v>
          </cell>
          <cell r="B11876" t="str">
            <v>680</v>
          </cell>
          <cell r="C11876" t="str">
            <v>40</v>
          </cell>
          <cell r="D11876" t="str">
            <v>55</v>
          </cell>
          <cell r="E11876" t="str">
            <v>500</v>
          </cell>
          <cell r="F11876" t="str">
            <v>5000.02</v>
          </cell>
          <cell r="G11876" t="str">
            <v>Salaries Part Time</v>
          </cell>
          <cell r="H11876">
            <v>0</v>
          </cell>
          <cell r="I11876">
            <v>0</v>
          </cell>
          <cell r="J11876">
            <v>0</v>
          </cell>
          <cell r="K11876">
            <v>0</v>
          </cell>
          <cell r="L11876">
            <v>0</v>
          </cell>
          <cell r="M11876">
            <v>0</v>
          </cell>
          <cell r="N11876">
            <v>0</v>
          </cell>
          <cell r="O11876" t="str">
            <v>+++</v>
          </cell>
        </row>
        <row r="11877">
          <cell r="A11877" t="str">
            <v>680.40.55.500-5000.03</v>
          </cell>
          <cell r="B11877" t="str">
            <v>680</v>
          </cell>
          <cell r="C11877" t="str">
            <v>40</v>
          </cell>
          <cell r="D11877" t="str">
            <v>55</v>
          </cell>
          <cell r="E11877" t="str">
            <v>500</v>
          </cell>
          <cell r="F11877" t="str">
            <v>5000.03</v>
          </cell>
          <cell r="G11877" t="str">
            <v>Salaries Overtime</v>
          </cell>
          <cell r="H11877">
            <v>0</v>
          </cell>
          <cell r="I11877">
            <v>0</v>
          </cell>
          <cell r="J11877">
            <v>0</v>
          </cell>
          <cell r="K11877">
            <v>0</v>
          </cell>
          <cell r="L11877">
            <v>0</v>
          </cell>
          <cell r="M11877">
            <v>0</v>
          </cell>
          <cell r="N11877">
            <v>0</v>
          </cell>
          <cell r="O11877" t="str">
            <v>+++</v>
          </cell>
        </row>
        <row r="11878">
          <cell r="A11878" t="str">
            <v>680.40.55.500-5000.04</v>
          </cell>
          <cell r="B11878" t="str">
            <v>680</v>
          </cell>
          <cell r="C11878" t="str">
            <v>40</v>
          </cell>
          <cell r="D11878" t="str">
            <v>55</v>
          </cell>
          <cell r="E11878" t="str">
            <v>500</v>
          </cell>
          <cell r="F11878" t="str">
            <v>5000.04</v>
          </cell>
          <cell r="G11878" t="str">
            <v>Salaries Holiday Pay</v>
          </cell>
          <cell r="H11878">
            <v>0</v>
          </cell>
          <cell r="I11878">
            <v>0</v>
          </cell>
          <cell r="J11878">
            <v>0</v>
          </cell>
          <cell r="K11878">
            <v>0</v>
          </cell>
          <cell r="L11878">
            <v>0</v>
          </cell>
          <cell r="M11878">
            <v>0</v>
          </cell>
          <cell r="N11878">
            <v>0</v>
          </cell>
          <cell r="O11878" t="str">
            <v>+++</v>
          </cell>
        </row>
        <row r="11879">
          <cell r="A11879" t="str">
            <v>680.40.55.500-5000.05</v>
          </cell>
          <cell r="B11879" t="str">
            <v>680</v>
          </cell>
          <cell r="C11879" t="str">
            <v>40</v>
          </cell>
          <cell r="D11879" t="str">
            <v>55</v>
          </cell>
          <cell r="E11879" t="str">
            <v>500</v>
          </cell>
          <cell r="F11879" t="str">
            <v>5000.05</v>
          </cell>
          <cell r="G11879" t="str">
            <v>Salaries Duty Pay</v>
          </cell>
          <cell r="H11879">
            <v>0</v>
          </cell>
          <cell r="I11879">
            <v>0</v>
          </cell>
          <cell r="J11879">
            <v>0</v>
          </cell>
          <cell r="K11879">
            <v>0</v>
          </cell>
          <cell r="L11879">
            <v>0</v>
          </cell>
          <cell r="M11879">
            <v>0</v>
          </cell>
          <cell r="N11879">
            <v>0</v>
          </cell>
          <cell r="O11879" t="str">
            <v>+++</v>
          </cell>
        </row>
        <row r="11880">
          <cell r="A11880" t="str">
            <v>680.40.55.500-5000.06</v>
          </cell>
          <cell r="B11880" t="str">
            <v>680</v>
          </cell>
          <cell r="C11880" t="str">
            <v>40</v>
          </cell>
          <cell r="D11880" t="str">
            <v>55</v>
          </cell>
          <cell r="E11880" t="str">
            <v>500</v>
          </cell>
          <cell r="F11880" t="str">
            <v>5000.06</v>
          </cell>
          <cell r="G11880" t="str">
            <v>Salaries Out of Class</v>
          </cell>
          <cell r="H11880">
            <v>0</v>
          </cell>
          <cell r="I11880">
            <v>0</v>
          </cell>
          <cell r="J11880">
            <v>0</v>
          </cell>
          <cell r="K11880">
            <v>0</v>
          </cell>
          <cell r="L11880">
            <v>0</v>
          </cell>
          <cell r="M11880">
            <v>0</v>
          </cell>
          <cell r="N11880">
            <v>0</v>
          </cell>
          <cell r="O11880" t="str">
            <v>+++</v>
          </cell>
        </row>
        <row r="11881">
          <cell r="A11881" t="str">
            <v>680.40.55.500-5000.07</v>
          </cell>
          <cell r="B11881" t="str">
            <v>680</v>
          </cell>
          <cell r="C11881" t="str">
            <v>40</v>
          </cell>
          <cell r="D11881" t="str">
            <v>55</v>
          </cell>
          <cell r="E11881" t="str">
            <v>500</v>
          </cell>
          <cell r="F11881" t="str">
            <v>5000.07</v>
          </cell>
          <cell r="G11881" t="str">
            <v>Salaries Admin Leave Pay</v>
          </cell>
          <cell r="H11881">
            <v>0</v>
          </cell>
          <cell r="I11881">
            <v>0</v>
          </cell>
          <cell r="J11881">
            <v>0</v>
          </cell>
          <cell r="K11881">
            <v>0</v>
          </cell>
          <cell r="L11881">
            <v>0</v>
          </cell>
          <cell r="M11881">
            <v>0</v>
          </cell>
          <cell r="N11881">
            <v>0</v>
          </cell>
          <cell r="O11881" t="str">
            <v>+++</v>
          </cell>
        </row>
        <row r="11882">
          <cell r="A11882" t="str">
            <v>680.40.55.500-5000.08</v>
          </cell>
          <cell r="B11882" t="str">
            <v>680</v>
          </cell>
          <cell r="C11882" t="str">
            <v>40</v>
          </cell>
          <cell r="D11882" t="str">
            <v>55</v>
          </cell>
          <cell r="E11882" t="str">
            <v>500</v>
          </cell>
          <cell r="F11882" t="str">
            <v>5000.08</v>
          </cell>
          <cell r="G11882" t="str">
            <v>Salaries Longevity Pay</v>
          </cell>
          <cell r="H11882">
            <v>0</v>
          </cell>
          <cell r="I11882">
            <v>0</v>
          </cell>
          <cell r="J11882">
            <v>0</v>
          </cell>
          <cell r="K11882">
            <v>0</v>
          </cell>
          <cell r="L11882">
            <v>0</v>
          </cell>
          <cell r="M11882">
            <v>0</v>
          </cell>
          <cell r="N11882">
            <v>0</v>
          </cell>
          <cell r="O11882" t="str">
            <v>+++</v>
          </cell>
        </row>
        <row r="11883">
          <cell r="A11883" t="str">
            <v>680.40.55.500-5000.09</v>
          </cell>
          <cell r="B11883" t="str">
            <v>680</v>
          </cell>
          <cell r="C11883" t="str">
            <v>40</v>
          </cell>
          <cell r="D11883" t="str">
            <v>55</v>
          </cell>
          <cell r="E11883" t="str">
            <v>500</v>
          </cell>
          <cell r="F11883" t="str">
            <v>5000.09</v>
          </cell>
          <cell r="G11883" t="str">
            <v>Salaries Mutual Aid Overtime</v>
          </cell>
          <cell r="H11883">
            <v>0</v>
          </cell>
          <cell r="I11883">
            <v>0</v>
          </cell>
          <cell r="J11883">
            <v>0</v>
          </cell>
          <cell r="K11883">
            <v>0</v>
          </cell>
          <cell r="L11883">
            <v>0</v>
          </cell>
          <cell r="M11883">
            <v>0</v>
          </cell>
          <cell r="N11883">
            <v>0</v>
          </cell>
          <cell r="O11883" t="str">
            <v>+++</v>
          </cell>
        </row>
        <row r="11884">
          <cell r="A11884" t="str">
            <v>680.40.55.500-5000.10</v>
          </cell>
          <cell r="B11884" t="str">
            <v>680</v>
          </cell>
          <cell r="C11884" t="str">
            <v>40</v>
          </cell>
          <cell r="D11884" t="str">
            <v>55</v>
          </cell>
          <cell r="E11884" t="str">
            <v>500</v>
          </cell>
          <cell r="F11884" t="str">
            <v>5000.10</v>
          </cell>
          <cell r="G11884" t="str">
            <v>Salaries Furloughs</v>
          </cell>
          <cell r="H11884">
            <v>0</v>
          </cell>
          <cell r="I11884">
            <v>0</v>
          </cell>
          <cell r="J11884">
            <v>0</v>
          </cell>
          <cell r="K11884">
            <v>0</v>
          </cell>
          <cell r="L11884">
            <v>0</v>
          </cell>
          <cell r="M11884">
            <v>0</v>
          </cell>
          <cell r="N11884">
            <v>0</v>
          </cell>
          <cell r="O11884" t="str">
            <v>+++</v>
          </cell>
        </row>
        <row r="11885">
          <cell r="A11885" t="str">
            <v>680.40.55.500-5000.11</v>
          </cell>
          <cell r="B11885" t="str">
            <v>680</v>
          </cell>
          <cell r="C11885" t="str">
            <v>40</v>
          </cell>
          <cell r="D11885" t="str">
            <v>55</v>
          </cell>
          <cell r="E11885" t="str">
            <v>500</v>
          </cell>
          <cell r="F11885" t="str">
            <v>5000.11</v>
          </cell>
          <cell r="G11885" t="str">
            <v>Salaries Worker's Comp</v>
          </cell>
          <cell r="H11885">
            <v>0</v>
          </cell>
          <cell r="I11885">
            <v>0</v>
          </cell>
          <cell r="J11885">
            <v>0</v>
          </cell>
          <cell r="K11885">
            <v>0</v>
          </cell>
          <cell r="L11885">
            <v>0</v>
          </cell>
          <cell r="M11885">
            <v>0</v>
          </cell>
          <cell r="N11885">
            <v>0</v>
          </cell>
          <cell r="O11885" t="str">
            <v>+++</v>
          </cell>
        </row>
        <row r="11886">
          <cell r="A11886" t="str">
            <v>680.40.55.500-5000.12</v>
          </cell>
          <cell r="B11886" t="str">
            <v>680</v>
          </cell>
          <cell r="C11886" t="str">
            <v>40</v>
          </cell>
          <cell r="D11886" t="str">
            <v>55</v>
          </cell>
          <cell r="E11886" t="str">
            <v>500</v>
          </cell>
          <cell r="F11886" t="str">
            <v>5000.12</v>
          </cell>
          <cell r="G11886" t="str">
            <v>Salaries Compensated Absences</v>
          </cell>
          <cell r="H11886">
            <v>0</v>
          </cell>
          <cell r="I11886">
            <v>0</v>
          </cell>
          <cell r="J11886">
            <v>0</v>
          </cell>
          <cell r="K11886">
            <v>0</v>
          </cell>
          <cell r="L11886">
            <v>0</v>
          </cell>
          <cell r="M11886">
            <v>0</v>
          </cell>
          <cell r="N11886">
            <v>0</v>
          </cell>
          <cell r="O11886" t="str">
            <v>+++</v>
          </cell>
        </row>
        <row r="11887">
          <cell r="A11887" t="str">
            <v>680.40.55.500-5000.99</v>
          </cell>
          <cell r="B11887" t="str">
            <v>680</v>
          </cell>
          <cell r="C11887" t="str">
            <v>40</v>
          </cell>
          <cell r="D11887" t="str">
            <v>55</v>
          </cell>
          <cell r="E11887" t="str">
            <v>500</v>
          </cell>
          <cell r="F11887" t="str">
            <v>5000.99</v>
          </cell>
          <cell r="G11887" t="str">
            <v>Salaries New Personnel Requests</v>
          </cell>
          <cell r="H11887">
            <v>0</v>
          </cell>
          <cell r="I11887">
            <v>0</v>
          </cell>
          <cell r="J11887">
            <v>0</v>
          </cell>
          <cell r="K11887">
            <v>0</v>
          </cell>
          <cell r="L11887">
            <v>0</v>
          </cell>
          <cell r="M11887">
            <v>0</v>
          </cell>
          <cell r="N11887">
            <v>0</v>
          </cell>
          <cell r="O11887" t="str">
            <v>+++</v>
          </cell>
        </row>
        <row r="11888">
          <cell r="A11888" t="str">
            <v>680.40.55.500-5100.00</v>
          </cell>
          <cell r="B11888" t="str">
            <v>680</v>
          </cell>
          <cell r="C11888" t="str">
            <v>40</v>
          </cell>
          <cell r="D11888" t="str">
            <v>55</v>
          </cell>
          <cell r="E11888" t="str">
            <v>500</v>
          </cell>
          <cell r="F11888" t="str">
            <v>5100.00</v>
          </cell>
          <cell r="G11888" t="str">
            <v>Benefits PERS Pool Liability</v>
          </cell>
          <cell r="H11888">
            <v>0</v>
          </cell>
          <cell r="I11888">
            <v>0</v>
          </cell>
          <cell r="J11888">
            <v>0</v>
          </cell>
          <cell r="K11888">
            <v>0</v>
          </cell>
          <cell r="L11888">
            <v>0</v>
          </cell>
          <cell r="M11888">
            <v>0</v>
          </cell>
          <cell r="N11888">
            <v>0</v>
          </cell>
          <cell r="O11888" t="str">
            <v>+++</v>
          </cell>
        </row>
        <row r="11889">
          <cell r="A11889" t="str">
            <v>680.40.55.500-5100.01</v>
          </cell>
          <cell r="B11889" t="str">
            <v>680</v>
          </cell>
          <cell r="C11889" t="str">
            <v>40</v>
          </cell>
          <cell r="D11889" t="str">
            <v>55</v>
          </cell>
          <cell r="E11889" t="str">
            <v>500</v>
          </cell>
          <cell r="F11889" t="str">
            <v>5100.01</v>
          </cell>
          <cell r="G11889" t="str">
            <v>Benefits Retirement</v>
          </cell>
          <cell r="H11889">
            <v>0</v>
          </cell>
          <cell r="I11889">
            <v>0</v>
          </cell>
          <cell r="J11889">
            <v>0</v>
          </cell>
          <cell r="K11889">
            <v>0</v>
          </cell>
          <cell r="L11889">
            <v>0</v>
          </cell>
          <cell r="M11889">
            <v>0</v>
          </cell>
          <cell r="N11889">
            <v>0</v>
          </cell>
          <cell r="O11889" t="str">
            <v>+++</v>
          </cell>
        </row>
        <row r="11890">
          <cell r="A11890" t="str">
            <v>680.40.55.500-5100.02</v>
          </cell>
          <cell r="B11890" t="str">
            <v>680</v>
          </cell>
          <cell r="C11890" t="str">
            <v>40</v>
          </cell>
          <cell r="D11890" t="str">
            <v>55</v>
          </cell>
          <cell r="E11890" t="str">
            <v>500</v>
          </cell>
          <cell r="F11890" t="str">
            <v>5100.02</v>
          </cell>
          <cell r="G11890" t="str">
            <v>Benefits Health Insurance</v>
          </cell>
          <cell r="H11890">
            <v>0</v>
          </cell>
          <cell r="I11890">
            <v>0</v>
          </cell>
          <cell r="J11890">
            <v>0</v>
          </cell>
          <cell r="K11890">
            <v>0</v>
          </cell>
          <cell r="L11890">
            <v>0</v>
          </cell>
          <cell r="M11890">
            <v>0</v>
          </cell>
          <cell r="N11890">
            <v>0</v>
          </cell>
          <cell r="O11890" t="str">
            <v>+++</v>
          </cell>
        </row>
        <row r="11891">
          <cell r="A11891" t="str">
            <v>680.40.55.500-5100.03</v>
          </cell>
          <cell r="B11891" t="str">
            <v>680</v>
          </cell>
          <cell r="C11891" t="str">
            <v>40</v>
          </cell>
          <cell r="D11891" t="str">
            <v>55</v>
          </cell>
          <cell r="E11891" t="str">
            <v>500</v>
          </cell>
          <cell r="F11891" t="str">
            <v>5100.03</v>
          </cell>
          <cell r="G11891" t="str">
            <v>Benefits Dental Insurance</v>
          </cell>
          <cell r="H11891">
            <v>0</v>
          </cell>
          <cell r="I11891">
            <v>0</v>
          </cell>
          <cell r="J11891">
            <v>0</v>
          </cell>
          <cell r="K11891">
            <v>0</v>
          </cell>
          <cell r="L11891">
            <v>0</v>
          </cell>
          <cell r="M11891">
            <v>0</v>
          </cell>
          <cell r="N11891">
            <v>0</v>
          </cell>
          <cell r="O11891" t="str">
            <v>+++</v>
          </cell>
        </row>
        <row r="11892">
          <cell r="A11892" t="str">
            <v>680.40.55.500-5100.04</v>
          </cell>
          <cell r="B11892" t="str">
            <v>680</v>
          </cell>
          <cell r="C11892" t="str">
            <v>40</v>
          </cell>
          <cell r="D11892" t="str">
            <v>55</v>
          </cell>
          <cell r="E11892" t="str">
            <v>500</v>
          </cell>
          <cell r="F11892" t="str">
            <v>5100.04</v>
          </cell>
          <cell r="G11892" t="str">
            <v>Benefits Vision Insurance</v>
          </cell>
          <cell r="H11892">
            <v>0</v>
          </cell>
          <cell r="I11892">
            <v>0</v>
          </cell>
          <cell r="J11892">
            <v>0</v>
          </cell>
          <cell r="K11892">
            <v>0</v>
          </cell>
          <cell r="L11892">
            <v>0</v>
          </cell>
          <cell r="M11892">
            <v>0</v>
          </cell>
          <cell r="N11892">
            <v>0</v>
          </cell>
          <cell r="O11892" t="str">
            <v>+++</v>
          </cell>
        </row>
        <row r="11893">
          <cell r="A11893" t="str">
            <v>680.40.55.500-5100.05</v>
          </cell>
          <cell r="B11893" t="str">
            <v>680</v>
          </cell>
          <cell r="C11893" t="str">
            <v>40</v>
          </cell>
          <cell r="D11893" t="str">
            <v>55</v>
          </cell>
          <cell r="E11893" t="str">
            <v>500</v>
          </cell>
          <cell r="F11893" t="str">
            <v>5100.05</v>
          </cell>
          <cell r="G11893" t="str">
            <v>Benefits Life Insurance</v>
          </cell>
          <cell r="H11893">
            <v>0</v>
          </cell>
          <cell r="I11893">
            <v>0</v>
          </cell>
          <cell r="J11893">
            <v>0</v>
          </cell>
          <cell r="K11893">
            <v>0</v>
          </cell>
          <cell r="L11893">
            <v>0</v>
          </cell>
          <cell r="M11893">
            <v>0</v>
          </cell>
          <cell r="N11893">
            <v>0</v>
          </cell>
          <cell r="O11893" t="str">
            <v>+++</v>
          </cell>
        </row>
        <row r="11894">
          <cell r="A11894" t="str">
            <v>680.40.55.500-5100.06</v>
          </cell>
          <cell r="B11894" t="str">
            <v>680</v>
          </cell>
          <cell r="C11894" t="str">
            <v>40</v>
          </cell>
          <cell r="D11894" t="str">
            <v>55</v>
          </cell>
          <cell r="E11894" t="str">
            <v>500</v>
          </cell>
          <cell r="F11894" t="str">
            <v>5100.06</v>
          </cell>
          <cell r="G11894" t="str">
            <v>Benefits Worker's Comp</v>
          </cell>
          <cell r="H11894">
            <v>0</v>
          </cell>
          <cell r="I11894">
            <v>0</v>
          </cell>
          <cell r="J11894">
            <v>0</v>
          </cell>
          <cell r="K11894">
            <v>0</v>
          </cell>
          <cell r="L11894">
            <v>0</v>
          </cell>
          <cell r="M11894">
            <v>0</v>
          </cell>
          <cell r="N11894">
            <v>0</v>
          </cell>
          <cell r="O11894" t="str">
            <v>+++</v>
          </cell>
        </row>
        <row r="11895">
          <cell r="A11895" t="str">
            <v>680.40.55.500-5100.07</v>
          </cell>
          <cell r="B11895" t="str">
            <v>680</v>
          </cell>
          <cell r="C11895" t="str">
            <v>40</v>
          </cell>
          <cell r="D11895" t="str">
            <v>55</v>
          </cell>
          <cell r="E11895" t="str">
            <v>500</v>
          </cell>
          <cell r="F11895" t="str">
            <v>5100.07</v>
          </cell>
          <cell r="G11895" t="str">
            <v>Benefits Long Term Disability</v>
          </cell>
          <cell r="H11895">
            <v>0</v>
          </cell>
          <cell r="I11895">
            <v>0</v>
          </cell>
          <cell r="J11895">
            <v>0</v>
          </cell>
          <cell r="K11895">
            <v>0</v>
          </cell>
          <cell r="L11895">
            <v>0</v>
          </cell>
          <cell r="M11895">
            <v>0</v>
          </cell>
          <cell r="N11895">
            <v>0</v>
          </cell>
          <cell r="O11895" t="str">
            <v>+++</v>
          </cell>
        </row>
        <row r="11896">
          <cell r="A11896" t="str">
            <v>680.40.55.500-5100.08</v>
          </cell>
          <cell r="B11896" t="str">
            <v>680</v>
          </cell>
          <cell r="C11896" t="str">
            <v>40</v>
          </cell>
          <cell r="D11896" t="str">
            <v>55</v>
          </cell>
          <cell r="E11896" t="str">
            <v>500</v>
          </cell>
          <cell r="F11896" t="str">
            <v>5100.08</v>
          </cell>
          <cell r="G11896" t="str">
            <v>Benefits Deferred Compensation</v>
          </cell>
          <cell r="H11896">
            <v>0</v>
          </cell>
          <cell r="I11896">
            <v>0</v>
          </cell>
          <cell r="J11896">
            <v>0</v>
          </cell>
          <cell r="K11896">
            <v>0</v>
          </cell>
          <cell r="L11896">
            <v>0</v>
          </cell>
          <cell r="M11896">
            <v>0</v>
          </cell>
          <cell r="N11896">
            <v>0</v>
          </cell>
          <cell r="O11896" t="str">
            <v>+++</v>
          </cell>
        </row>
        <row r="11897">
          <cell r="A11897" t="str">
            <v>680.40.55.500-5100.09</v>
          </cell>
          <cell r="B11897" t="str">
            <v>680</v>
          </cell>
          <cell r="C11897" t="str">
            <v>40</v>
          </cell>
          <cell r="D11897" t="str">
            <v>55</v>
          </cell>
          <cell r="E11897" t="str">
            <v>500</v>
          </cell>
          <cell r="F11897" t="str">
            <v>5100.09</v>
          </cell>
          <cell r="G11897" t="str">
            <v>Benefits Unemployment Insurance</v>
          </cell>
          <cell r="H11897">
            <v>0</v>
          </cell>
          <cell r="I11897">
            <v>0</v>
          </cell>
          <cell r="J11897">
            <v>0</v>
          </cell>
          <cell r="K11897">
            <v>0</v>
          </cell>
          <cell r="L11897">
            <v>0</v>
          </cell>
          <cell r="M11897">
            <v>0</v>
          </cell>
          <cell r="N11897">
            <v>0</v>
          </cell>
          <cell r="O11897" t="str">
            <v>+++</v>
          </cell>
        </row>
        <row r="11898">
          <cell r="A11898" t="str">
            <v>680.40.55.500-5100.10</v>
          </cell>
          <cell r="B11898" t="str">
            <v>680</v>
          </cell>
          <cell r="C11898" t="str">
            <v>40</v>
          </cell>
          <cell r="D11898" t="str">
            <v>55</v>
          </cell>
          <cell r="E11898" t="str">
            <v>500</v>
          </cell>
          <cell r="F11898" t="str">
            <v>5100.10</v>
          </cell>
          <cell r="G11898" t="str">
            <v>Benefits Uniform Allowance</v>
          </cell>
          <cell r="H11898">
            <v>0</v>
          </cell>
          <cell r="I11898">
            <v>0</v>
          </cell>
          <cell r="J11898">
            <v>0</v>
          </cell>
          <cell r="K11898">
            <v>0</v>
          </cell>
          <cell r="L11898">
            <v>0</v>
          </cell>
          <cell r="M11898">
            <v>0</v>
          </cell>
          <cell r="N11898">
            <v>0</v>
          </cell>
          <cell r="O11898" t="str">
            <v>+++</v>
          </cell>
        </row>
        <row r="11899">
          <cell r="A11899" t="str">
            <v>680.40.55.500-5100.11</v>
          </cell>
          <cell r="B11899" t="str">
            <v>680</v>
          </cell>
          <cell r="C11899" t="str">
            <v>40</v>
          </cell>
          <cell r="D11899" t="str">
            <v>55</v>
          </cell>
          <cell r="E11899" t="str">
            <v>500</v>
          </cell>
          <cell r="F11899" t="str">
            <v>5100.11</v>
          </cell>
          <cell r="G11899" t="str">
            <v>Benefits Medicare</v>
          </cell>
          <cell r="H11899">
            <v>0</v>
          </cell>
          <cell r="I11899">
            <v>0</v>
          </cell>
          <cell r="J11899">
            <v>0</v>
          </cell>
          <cell r="K11899">
            <v>0</v>
          </cell>
          <cell r="L11899">
            <v>0</v>
          </cell>
          <cell r="M11899">
            <v>0</v>
          </cell>
          <cell r="N11899">
            <v>0</v>
          </cell>
          <cell r="O11899" t="str">
            <v>+++</v>
          </cell>
        </row>
        <row r="11900">
          <cell r="A11900" t="str">
            <v>680.40.55.500-5100.12</v>
          </cell>
          <cell r="B11900" t="str">
            <v>680</v>
          </cell>
          <cell r="C11900" t="str">
            <v>40</v>
          </cell>
          <cell r="D11900" t="str">
            <v>55</v>
          </cell>
          <cell r="E11900" t="str">
            <v>500</v>
          </cell>
          <cell r="F11900" t="str">
            <v>5100.12</v>
          </cell>
          <cell r="G11900" t="str">
            <v>Benefits Annual Physical Exam</v>
          </cell>
          <cell r="H11900">
            <v>0</v>
          </cell>
          <cell r="I11900">
            <v>0</v>
          </cell>
          <cell r="J11900">
            <v>0</v>
          </cell>
          <cell r="K11900">
            <v>0</v>
          </cell>
          <cell r="L11900">
            <v>0</v>
          </cell>
          <cell r="M11900">
            <v>0</v>
          </cell>
          <cell r="N11900">
            <v>0</v>
          </cell>
          <cell r="O11900" t="str">
            <v>+++</v>
          </cell>
        </row>
        <row r="11901">
          <cell r="A11901" t="str">
            <v>680.40.55.500-5100.13</v>
          </cell>
          <cell r="B11901" t="str">
            <v>680</v>
          </cell>
          <cell r="C11901" t="str">
            <v>40</v>
          </cell>
          <cell r="D11901" t="str">
            <v>55</v>
          </cell>
          <cell r="E11901" t="str">
            <v>500</v>
          </cell>
          <cell r="F11901" t="str">
            <v>5100.13</v>
          </cell>
          <cell r="G11901" t="str">
            <v>Benefits Employee Assistance Program</v>
          </cell>
          <cell r="H11901">
            <v>0</v>
          </cell>
          <cell r="I11901">
            <v>0</v>
          </cell>
          <cell r="J11901">
            <v>0</v>
          </cell>
          <cell r="K11901">
            <v>0</v>
          </cell>
          <cell r="L11901">
            <v>0</v>
          </cell>
          <cell r="M11901">
            <v>0</v>
          </cell>
          <cell r="N11901">
            <v>0</v>
          </cell>
          <cell r="O11901" t="str">
            <v>+++</v>
          </cell>
        </row>
        <row r="11902">
          <cell r="A11902" t="str">
            <v>680.40.55.500-5100.14</v>
          </cell>
          <cell r="B11902" t="str">
            <v>680</v>
          </cell>
          <cell r="C11902" t="str">
            <v>40</v>
          </cell>
          <cell r="D11902" t="str">
            <v>55</v>
          </cell>
          <cell r="E11902" t="str">
            <v>500</v>
          </cell>
          <cell r="F11902" t="str">
            <v>5100.14</v>
          </cell>
          <cell r="G11902" t="str">
            <v>Benefits PPE</v>
          </cell>
          <cell r="H11902">
            <v>0</v>
          </cell>
          <cell r="I11902">
            <v>0</v>
          </cell>
          <cell r="J11902">
            <v>0</v>
          </cell>
          <cell r="K11902">
            <v>0</v>
          </cell>
          <cell r="L11902">
            <v>0</v>
          </cell>
          <cell r="M11902">
            <v>0</v>
          </cell>
          <cell r="N11902">
            <v>0</v>
          </cell>
          <cell r="O11902" t="str">
            <v>+++</v>
          </cell>
        </row>
        <row r="11903">
          <cell r="A11903" t="str">
            <v>680.40.55.500-5100.15</v>
          </cell>
          <cell r="B11903" t="str">
            <v>680</v>
          </cell>
          <cell r="C11903" t="str">
            <v>40</v>
          </cell>
          <cell r="D11903" t="str">
            <v>55</v>
          </cell>
          <cell r="E11903" t="str">
            <v>500</v>
          </cell>
          <cell r="F11903" t="str">
            <v>5100.15</v>
          </cell>
          <cell r="G11903" t="str">
            <v>Benefits Cell Phone Allowance</v>
          </cell>
          <cell r="H11903">
            <v>0</v>
          </cell>
          <cell r="I11903">
            <v>0</v>
          </cell>
          <cell r="J11903">
            <v>0</v>
          </cell>
          <cell r="K11903">
            <v>0</v>
          </cell>
          <cell r="L11903">
            <v>0</v>
          </cell>
          <cell r="M11903">
            <v>0</v>
          </cell>
          <cell r="N11903">
            <v>0</v>
          </cell>
          <cell r="O11903" t="str">
            <v>+++</v>
          </cell>
        </row>
        <row r="11904">
          <cell r="A11904" t="str">
            <v>680.40.55.500-5100.16</v>
          </cell>
          <cell r="B11904" t="str">
            <v>680</v>
          </cell>
          <cell r="C11904" t="str">
            <v>40</v>
          </cell>
          <cell r="D11904" t="str">
            <v>55</v>
          </cell>
          <cell r="E11904" t="str">
            <v>500</v>
          </cell>
          <cell r="F11904" t="str">
            <v>5100.16</v>
          </cell>
          <cell r="G11904" t="str">
            <v>Benefits 1959 Survivor Retirement</v>
          </cell>
          <cell r="H11904">
            <v>0</v>
          </cell>
          <cell r="I11904">
            <v>0</v>
          </cell>
          <cell r="J11904">
            <v>0</v>
          </cell>
          <cell r="K11904">
            <v>0</v>
          </cell>
          <cell r="L11904">
            <v>0</v>
          </cell>
          <cell r="M11904">
            <v>0</v>
          </cell>
          <cell r="N11904">
            <v>0</v>
          </cell>
          <cell r="O11904" t="str">
            <v>+++</v>
          </cell>
        </row>
        <row r="11905">
          <cell r="A11905" t="str">
            <v>680.40.55.500-5100.17</v>
          </cell>
          <cell r="B11905" t="str">
            <v>680</v>
          </cell>
          <cell r="C11905" t="str">
            <v>40</v>
          </cell>
          <cell r="D11905" t="str">
            <v>55</v>
          </cell>
          <cell r="E11905" t="str">
            <v>500</v>
          </cell>
          <cell r="F11905" t="str">
            <v>5100.17</v>
          </cell>
          <cell r="G11905" t="str">
            <v>Benefits Other Post Employment Benefits</v>
          </cell>
          <cell r="H11905">
            <v>0</v>
          </cell>
          <cell r="I11905">
            <v>0</v>
          </cell>
          <cell r="J11905">
            <v>0</v>
          </cell>
          <cell r="K11905">
            <v>0</v>
          </cell>
          <cell r="L11905">
            <v>0</v>
          </cell>
          <cell r="M11905">
            <v>0</v>
          </cell>
          <cell r="N11905">
            <v>0</v>
          </cell>
          <cell r="O11905" t="str">
            <v>+++</v>
          </cell>
        </row>
        <row r="11906">
          <cell r="A11906" t="str">
            <v>680.40.55.500-6400.01</v>
          </cell>
          <cell r="B11906" t="str">
            <v>680</v>
          </cell>
          <cell r="C11906" t="str">
            <v>40</v>
          </cell>
          <cell r="D11906" t="str">
            <v>55</v>
          </cell>
          <cell r="E11906" t="str">
            <v>500</v>
          </cell>
          <cell r="F11906" t="str">
            <v>6400.01</v>
          </cell>
          <cell r="G11906" t="str">
            <v>Repairs &amp; Maintenance Building</v>
          </cell>
          <cell r="H11906">
            <v>3000</v>
          </cell>
          <cell r="I11906">
            <v>0</v>
          </cell>
          <cell r="J11906">
            <v>3000</v>
          </cell>
          <cell r="K11906">
            <v>0</v>
          </cell>
          <cell r="L11906">
            <v>0</v>
          </cell>
          <cell r="M11906">
            <v>0</v>
          </cell>
          <cell r="N11906">
            <v>3000</v>
          </cell>
          <cell r="O11906">
            <v>0</v>
          </cell>
        </row>
        <row r="11907">
          <cell r="A11907" t="str">
            <v>680.40.55.500-6600.07</v>
          </cell>
          <cell r="B11907" t="str">
            <v>680</v>
          </cell>
          <cell r="C11907" t="str">
            <v>40</v>
          </cell>
          <cell r="D11907" t="str">
            <v>55</v>
          </cell>
          <cell r="E11907" t="str">
            <v>500</v>
          </cell>
          <cell r="F11907" t="str">
            <v>6600.07</v>
          </cell>
          <cell r="G11907" t="str">
            <v>Administrative Expenses Employee Recruitment</v>
          </cell>
          <cell r="H11907">
            <v>0</v>
          </cell>
          <cell r="I11907">
            <v>0</v>
          </cell>
          <cell r="J11907">
            <v>0</v>
          </cell>
          <cell r="K11907">
            <v>0</v>
          </cell>
          <cell r="L11907">
            <v>0</v>
          </cell>
          <cell r="M11907">
            <v>0</v>
          </cell>
          <cell r="N11907">
            <v>0</v>
          </cell>
          <cell r="O11907" t="str">
            <v>+++</v>
          </cell>
        </row>
        <row r="11908">
          <cell r="A11908" t="str">
            <v>680.40.55.510-5000.01</v>
          </cell>
          <cell r="B11908" t="str">
            <v>680</v>
          </cell>
          <cell r="C11908" t="str">
            <v>40</v>
          </cell>
          <cell r="D11908" t="str">
            <v>55</v>
          </cell>
          <cell r="E11908" t="str">
            <v>510</v>
          </cell>
          <cell r="F11908" t="str">
            <v>5000.01</v>
          </cell>
          <cell r="G11908" t="str">
            <v>Salaries Regular</v>
          </cell>
          <cell r="H11908">
            <v>17000</v>
          </cell>
          <cell r="I11908">
            <v>0</v>
          </cell>
          <cell r="J11908">
            <v>17000</v>
          </cell>
          <cell r="K11908">
            <v>0</v>
          </cell>
          <cell r="L11908">
            <v>0</v>
          </cell>
          <cell r="M11908">
            <v>4237.62</v>
          </cell>
          <cell r="N11908">
            <v>12762.38</v>
          </cell>
          <cell r="O11908">
            <v>0.25</v>
          </cell>
        </row>
        <row r="11909">
          <cell r="A11909" t="str">
            <v>680.40.55.510-5000.02</v>
          </cell>
          <cell r="B11909" t="str">
            <v>680</v>
          </cell>
          <cell r="C11909" t="str">
            <v>40</v>
          </cell>
          <cell r="D11909" t="str">
            <v>55</v>
          </cell>
          <cell r="E11909" t="str">
            <v>510</v>
          </cell>
          <cell r="F11909" t="str">
            <v>5000.02</v>
          </cell>
          <cell r="G11909" t="str">
            <v>Salaries Part Time</v>
          </cell>
          <cell r="H11909">
            <v>0</v>
          </cell>
          <cell r="I11909">
            <v>0</v>
          </cell>
          <cell r="J11909">
            <v>0</v>
          </cell>
          <cell r="K11909">
            <v>0</v>
          </cell>
          <cell r="L11909">
            <v>0</v>
          </cell>
          <cell r="M11909">
            <v>0</v>
          </cell>
          <cell r="N11909">
            <v>0</v>
          </cell>
          <cell r="O11909" t="str">
            <v>+++</v>
          </cell>
        </row>
        <row r="11910">
          <cell r="A11910" t="str">
            <v>680.40.55.510-5000.03</v>
          </cell>
          <cell r="B11910" t="str">
            <v>680</v>
          </cell>
          <cell r="C11910" t="str">
            <v>40</v>
          </cell>
          <cell r="D11910" t="str">
            <v>55</v>
          </cell>
          <cell r="E11910" t="str">
            <v>510</v>
          </cell>
          <cell r="F11910" t="str">
            <v>5000.03</v>
          </cell>
          <cell r="G11910" t="str">
            <v>Salaries Overtime</v>
          </cell>
          <cell r="H11910">
            <v>1500</v>
          </cell>
          <cell r="I11910">
            <v>0</v>
          </cell>
          <cell r="J11910">
            <v>1500</v>
          </cell>
          <cell r="K11910">
            <v>0</v>
          </cell>
          <cell r="L11910">
            <v>0</v>
          </cell>
          <cell r="M11910">
            <v>77.64</v>
          </cell>
          <cell r="N11910">
            <v>1422.36</v>
          </cell>
          <cell r="O11910">
            <v>0.05</v>
          </cell>
        </row>
        <row r="11911">
          <cell r="A11911" t="str">
            <v>680.40.55.510-5000.04</v>
          </cell>
          <cell r="B11911" t="str">
            <v>680</v>
          </cell>
          <cell r="C11911" t="str">
            <v>40</v>
          </cell>
          <cell r="D11911" t="str">
            <v>55</v>
          </cell>
          <cell r="E11911" t="str">
            <v>510</v>
          </cell>
          <cell r="F11911" t="str">
            <v>5000.04</v>
          </cell>
          <cell r="G11911" t="str">
            <v>Salaries Holiday Pay</v>
          </cell>
          <cell r="H11911">
            <v>0</v>
          </cell>
          <cell r="I11911">
            <v>0</v>
          </cell>
          <cell r="J11911">
            <v>0</v>
          </cell>
          <cell r="K11911">
            <v>0</v>
          </cell>
          <cell r="L11911">
            <v>0</v>
          </cell>
          <cell r="M11911">
            <v>0</v>
          </cell>
          <cell r="N11911">
            <v>0</v>
          </cell>
          <cell r="O11911" t="str">
            <v>+++</v>
          </cell>
        </row>
        <row r="11912">
          <cell r="A11912" t="str">
            <v>680.40.55.510-5000.05</v>
          </cell>
          <cell r="B11912" t="str">
            <v>680</v>
          </cell>
          <cell r="C11912" t="str">
            <v>40</v>
          </cell>
          <cell r="D11912" t="str">
            <v>55</v>
          </cell>
          <cell r="E11912" t="str">
            <v>510</v>
          </cell>
          <cell r="F11912" t="str">
            <v>5000.05</v>
          </cell>
          <cell r="G11912" t="str">
            <v>Salaries Duty Pay</v>
          </cell>
          <cell r="H11912">
            <v>0</v>
          </cell>
          <cell r="I11912">
            <v>0</v>
          </cell>
          <cell r="J11912">
            <v>0</v>
          </cell>
          <cell r="K11912">
            <v>0</v>
          </cell>
          <cell r="L11912">
            <v>0</v>
          </cell>
          <cell r="M11912">
            <v>0</v>
          </cell>
          <cell r="N11912">
            <v>0</v>
          </cell>
          <cell r="O11912" t="str">
            <v>+++</v>
          </cell>
        </row>
        <row r="11913">
          <cell r="A11913" t="str">
            <v>680.40.55.510-5000.06</v>
          </cell>
          <cell r="B11913" t="str">
            <v>680</v>
          </cell>
          <cell r="C11913" t="str">
            <v>40</v>
          </cell>
          <cell r="D11913" t="str">
            <v>55</v>
          </cell>
          <cell r="E11913" t="str">
            <v>510</v>
          </cell>
          <cell r="F11913" t="str">
            <v>5000.06</v>
          </cell>
          <cell r="G11913" t="str">
            <v>Salaries Out of Class</v>
          </cell>
          <cell r="H11913">
            <v>0</v>
          </cell>
          <cell r="I11913">
            <v>0</v>
          </cell>
          <cell r="J11913">
            <v>0</v>
          </cell>
          <cell r="K11913">
            <v>0</v>
          </cell>
          <cell r="L11913">
            <v>0</v>
          </cell>
          <cell r="M11913">
            <v>0</v>
          </cell>
          <cell r="N11913">
            <v>0</v>
          </cell>
          <cell r="O11913" t="str">
            <v>+++</v>
          </cell>
        </row>
        <row r="11914">
          <cell r="A11914" t="str">
            <v>680.40.55.510-5000.07</v>
          </cell>
          <cell r="B11914" t="str">
            <v>680</v>
          </cell>
          <cell r="C11914" t="str">
            <v>40</v>
          </cell>
          <cell r="D11914" t="str">
            <v>55</v>
          </cell>
          <cell r="E11914" t="str">
            <v>510</v>
          </cell>
          <cell r="F11914" t="str">
            <v>5000.07</v>
          </cell>
          <cell r="G11914" t="str">
            <v>Salaries Admin Leave Pay</v>
          </cell>
          <cell r="H11914">
            <v>0</v>
          </cell>
          <cell r="I11914">
            <v>0</v>
          </cell>
          <cell r="J11914">
            <v>0</v>
          </cell>
          <cell r="K11914">
            <v>0</v>
          </cell>
          <cell r="L11914">
            <v>0</v>
          </cell>
          <cell r="M11914">
            <v>0</v>
          </cell>
          <cell r="N11914">
            <v>0</v>
          </cell>
          <cell r="O11914" t="str">
            <v>+++</v>
          </cell>
        </row>
        <row r="11915">
          <cell r="A11915" t="str">
            <v>680.40.55.510-5000.08</v>
          </cell>
          <cell r="B11915" t="str">
            <v>680</v>
          </cell>
          <cell r="C11915" t="str">
            <v>40</v>
          </cell>
          <cell r="D11915" t="str">
            <v>55</v>
          </cell>
          <cell r="E11915" t="str">
            <v>510</v>
          </cell>
          <cell r="F11915" t="str">
            <v>5000.08</v>
          </cell>
          <cell r="G11915" t="str">
            <v>Salaries Longevity Pay</v>
          </cell>
          <cell r="H11915">
            <v>0</v>
          </cell>
          <cell r="I11915">
            <v>0</v>
          </cell>
          <cell r="J11915">
            <v>0</v>
          </cell>
          <cell r="K11915">
            <v>0</v>
          </cell>
          <cell r="L11915">
            <v>0</v>
          </cell>
          <cell r="M11915">
            <v>0</v>
          </cell>
          <cell r="N11915">
            <v>0</v>
          </cell>
          <cell r="O11915" t="str">
            <v>+++</v>
          </cell>
        </row>
        <row r="11916">
          <cell r="A11916" t="str">
            <v>680.40.55.510-5000.09</v>
          </cell>
          <cell r="B11916" t="str">
            <v>680</v>
          </cell>
          <cell r="C11916" t="str">
            <v>40</v>
          </cell>
          <cell r="D11916" t="str">
            <v>55</v>
          </cell>
          <cell r="E11916" t="str">
            <v>510</v>
          </cell>
          <cell r="F11916" t="str">
            <v>5000.09</v>
          </cell>
          <cell r="G11916" t="str">
            <v>Salaries Mutual Aid Overtime</v>
          </cell>
          <cell r="H11916">
            <v>0</v>
          </cell>
          <cell r="I11916">
            <v>0</v>
          </cell>
          <cell r="J11916">
            <v>0</v>
          </cell>
          <cell r="K11916">
            <v>0</v>
          </cell>
          <cell r="L11916">
            <v>0</v>
          </cell>
          <cell r="M11916">
            <v>0</v>
          </cell>
          <cell r="N11916">
            <v>0</v>
          </cell>
          <cell r="O11916" t="str">
            <v>+++</v>
          </cell>
        </row>
        <row r="11917">
          <cell r="A11917" t="str">
            <v>680.40.55.510-5000.10</v>
          </cell>
          <cell r="B11917" t="str">
            <v>680</v>
          </cell>
          <cell r="C11917" t="str">
            <v>40</v>
          </cell>
          <cell r="D11917" t="str">
            <v>55</v>
          </cell>
          <cell r="E11917" t="str">
            <v>510</v>
          </cell>
          <cell r="F11917" t="str">
            <v>5000.10</v>
          </cell>
          <cell r="G11917" t="str">
            <v>Salaries Furloughs</v>
          </cell>
          <cell r="H11917">
            <v>0</v>
          </cell>
          <cell r="I11917">
            <v>0</v>
          </cell>
          <cell r="J11917">
            <v>0</v>
          </cell>
          <cell r="K11917">
            <v>0</v>
          </cell>
          <cell r="L11917">
            <v>0</v>
          </cell>
          <cell r="M11917">
            <v>0</v>
          </cell>
          <cell r="N11917">
            <v>0</v>
          </cell>
          <cell r="O11917" t="str">
            <v>+++</v>
          </cell>
        </row>
        <row r="11918">
          <cell r="A11918" t="str">
            <v>680.40.55.510-5000.11</v>
          </cell>
          <cell r="B11918" t="str">
            <v>680</v>
          </cell>
          <cell r="C11918" t="str">
            <v>40</v>
          </cell>
          <cell r="D11918" t="str">
            <v>55</v>
          </cell>
          <cell r="E11918" t="str">
            <v>510</v>
          </cell>
          <cell r="F11918" t="str">
            <v>5000.11</v>
          </cell>
          <cell r="G11918" t="str">
            <v>Salaries Worker's Comp</v>
          </cell>
          <cell r="H11918">
            <v>0</v>
          </cell>
          <cell r="I11918">
            <v>0</v>
          </cell>
          <cell r="J11918">
            <v>0</v>
          </cell>
          <cell r="K11918">
            <v>0</v>
          </cell>
          <cell r="L11918">
            <v>0</v>
          </cell>
          <cell r="M11918">
            <v>0</v>
          </cell>
          <cell r="N11918">
            <v>0</v>
          </cell>
          <cell r="O11918" t="str">
            <v>+++</v>
          </cell>
        </row>
        <row r="11919">
          <cell r="A11919" t="str">
            <v>680.40.55.510-5000.12</v>
          </cell>
          <cell r="B11919" t="str">
            <v>680</v>
          </cell>
          <cell r="C11919" t="str">
            <v>40</v>
          </cell>
          <cell r="D11919" t="str">
            <v>55</v>
          </cell>
          <cell r="E11919" t="str">
            <v>510</v>
          </cell>
          <cell r="F11919" t="str">
            <v>5000.12</v>
          </cell>
          <cell r="G11919" t="str">
            <v>Salaries Compensated Absences</v>
          </cell>
          <cell r="H11919">
            <v>0</v>
          </cell>
          <cell r="I11919">
            <v>0</v>
          </cell>
          <cell r="J11919">
            <v>0</v>
          </cell>
          <cell r="K11919">
            <v>0</v>
          </cell>
          <cell r="L11919">
            <v>0</v>
          </cell>
          <cell r="M11919">
            <v>0</v>
          </cell>
          <cell r="N11919">
            <v>0</v>
          </cell>
          <cell r="O11919" t="str">
            <v>+++</v>
          </cell>
        </row>
        <row r="11920">
          <cell r="A11920" t="str">
            <v>680.40.55.510-5100.00</v>
          </cell>
          <cell r="B11920" t="str">
            <v>680</v>
          </cell>
          <cell r="C11920" t="str">
            <v>40</v>
          </cell>
          <cell r="D11920" t="str">
            <v>55</v>
          </cell>
          <cell r="E11920" t="str">
            <v>510</v>
          </cell>
          <cell r="F11920" t="str">
            <v>5100.00</v>
          </cell>
          <cell r="G11920" t="str">
            <v>Benefits PERS Pool Liability</v>
          </cell>
          <cell r="H11920">
            <v>3180</v>
          </cell>
          <cell r="I11920">
            <v>0</v>
          </cell>
          <cell r="J11920">
            <v>3180</v>
          </cell>
          <cell r="K11920">
            <v>0</v>
          </cell>
          <cell r="L11920">
            <v>0</v>
          </cell>
          <cell r="M11920">
            <v>873.08</v>
          </cell>
          <cell r="N11920">
            <v>2306.92</v>
          </cell>
          <cell r="O11920">
            <v>0.27</v>
          </cell>
        </row>
        <row r="11921">
          <cell r="A11921" t="str">
            <v>680.40.55.510-5100.01</v>
          </cell>
          <cell r="B11921" t="str">
            <v>680</v>
          </cell>
          <cell r="C11921" t="str">
            <v>40</v>
          </cell>
          <cell r="D11921" t="str">
            <v>55</v>
          </cell>
          <cell r="E11921" t="str">
            <v>510</v>
          </cell>
          <cell r="F11921" t="str">
            <v>5100.01</v>
          </cell>
          <cell r="G11921" t="str">
            <v>Benefits Retirement</v>
          </cell>
          <cell r="H11921">
            <v>1745</v>
          </cell>
          <cell r="I11921">
            <v>0</v>
          </cell>
          <cell r="J11921">
            <v>1745</v>
          </cell>
          <cell r="K11921">
            <v>0</v>
          </cell>
          <cell r="L11921">
            <v>0</v>
          </cell>
          <cell r="M11921">
            <v>490.78</v>
          </cell>
          <cell r="N11921">
            <v>1254.22</v>
          </cell>
          <cell r="O11921">
            <v>0.28000000000000003</v>
          </cell>
        </row>
        <row r="11922">
          <cell r="A11922" t="str">
            <v>680.40.55.510-5100.02</v>
          </cell>
          <cell r="B11922" t="str">
            <v>680</v>
          </cell>
          <cell r="C11922" t="str">
            <v>40</v>
          </cell>
          <cell r="D11922" t="str">
            <v>55</v>
          </cell>
          <cell r="E11922" t="str">
            <v>510</v>
          </cell>
          <cell r="F11922" t="str">
            <v>5100.02</v>
          </cell>
          <cell r="G11922" t="str">
            <v>Benefits Health Insurance</v>
          </cell>
          <cell r="H11922">
            <v>4320</v>
          </cell>
          <cell r="I11922">
            <v>0</v>
          </cell>
          <cell r="J11922">
            <v>4320</v>
          </cell>
          <cell r="K11922">
            <v>0</v>
          </cell>
          <cell r="L11922">
            <v>0</v>
          </cell>
          <cell r="M11922">
            <v>562.32000000000005</v>
          </cell>
          <cell r="N11922">
            <v>3757.68</v>
          </cell>
          <cell r="O11922">
            <v>0.13</v>
          </cell>
        </row>
        <row r="11923">
          <cell r="A11923" t="str">
            <v>680.40.55.510-5100.03</v>
          </cell>
          <cell r="B11923" t="str">
            <v>680</v>
          </cell>
          <cell r="C11923" t="str">
            <v>40</v>
          </cell>
          <cell r="D11923" t="str">
            <v>55</v>
          </cell>
          <cell r="E11923" t="str">
            <v>510</v>
          </cell>
          <cell r="F11923" t="str">
            <v>5100.03</v>
          </cell>
          <cell r="G11923" t="str">
            <v>Benefits Dental Insurance</v>
          </cell>
          <cell r="H11923">
            <v>405</v>
          </cell>
          <cell r="I11923">
            <v>0</v>
          </cell>
          <cell r="J11923">
            <v>405</v>
          </cell>
          <cell r="K11923">
            <v>0</v>
          </cell>
          <cell r="L11923">
            <v>0</v>
          </cell>
          <cell r="M11923">
            <v>91.38</v>
          </cell>
          <cell r="N11923">
            <v>313.62</v>
          </cell>
          <cell r="O11923">
            <v>0.23</v>
          </cell>
        </row>
        <row r="11924">
          <cell r="A11924" t="str">
            <v>680.40.55.510-5100.04</v>
          </cell>
          <cell r="B11924" t="str">
            <v>680</v>
          </cell>
          <cell r="C11924" t="str">
            <v>40</v>
          </cell>
          <cell r="D11924" t="str">
            <v>55</v>
          </cell>
          <cell r="E11924" t="str">
            <v>510</v>
          </cell>
          <cell r="F11924" t="str">
            <v>5100.04</v>
          </cell>
          <cell r="G11924" t="str">
            <v>Benefits Vision Insurance</v>
          </cell>
          <cell r="H11924">
            <v>60</v>
          </cell>
          <cell r="I11924">
            <v>0</v>
          </cell>
          <cell r="J11924">
            <v>60</v>
          </cell>
          <cell r="K11924">
            <v>0</v>
          </cell>
          <cell r="L11924">
            <v>0</v>
          </cell>
          <cell r="M11924">
            <v>14.82</v>
          </cell>
          <cell r="N11924">
            <v>45.18</v>
          </cell>
          <cell r="O11924">
            <v>0.25</v>
          </cell>
        </row>
        <row r="11925">
          <cell r="A11925" t="str">
            <v>680.40.55.510-5100.05</v>
          </cell>
          <cell r="B11925" t="str">
            <v>680</v>
          </cell>
          <cell r="C11925" t="str">
            <v>40</v>
          </cell>
          <cell r="D11925" t="str">
            <v>55</v>
          </cell>
          <cell r="E11925" t="str">
            <v>510</v>
          </cell>
          <cell r="F11925" t="str">
            <v>5100.05</v>
          </cell>
          <cell r="G11925" t="str">
            <v>Benefits Life Insurance</v>
          </cell>
          <cell r="H11925">
            <v>10</v>
          </cell>
          <cell r="I11925">
            <v>0</v>
          </cell>
          <cell r="J11925">
            <v>10</v>
          </cell>
          <cell r="K11925">
            <v>0</v>
          </cell>
          <cell r="L11925">
            <v>0</v>
          </cell>
          <cell r="M11925">
            <v>8.09</v>
          </cell>
          <cell r="N11925">
            <v>1.91</v>
          </cell>
          <cell r="O11925">
            <v>0.81</v>
          </cell>
        </row>
        <row r="11926">
          <cell r="A11926" t="str">
            <v>680.40.55.510-5100.06</v>
          </cell>
          <cell r="B11926" t="str">
            <v>680</v>
          </cell>
          <cell r="C11926" t="str">
            <v>40</v>
          </cell>
          <cell r="D11926" t="str">
            <v>55</v>
          </cell>
          <cell r="E11926" t="str">
            <v>510</v>
          </cell>
          <cell r="F11926" t="str">
            <v>5100.06</v>
          </cell>
          <cell r="G11926" t="str">
            <v>Benefits Worker's Comp</v>
          </cell>
          <cell r="H11926">
            <v>590</v>
          </cell>
          <cell r="I11926">
            <v>0</v>
          </cell>
          <cell r="J11926">
            <v>590</v>
          </cell>
          <cell r="K11926">
            <v>0</v>
          </cell>
          <cell r="L11926">
            <v>0</v>
          </cell>
          <cell r="M11926">
            <v>0</v>
          </cell>
          <cell r="N11926">
            <v>590</v>
          </cell>
          <cell r="O11926">
            <v>0</v>
          </cell>
        </row>
        <row r="11927">
          <cell r="A11927" t="str">
            <v>680.40.55.510-5100.07</v>
          </cell>
          <cell r="B11927" t="str">
            <v>680</v>
          </cell>
          <cell r="C11927" t="str">
            <v>40</v>
          </cell>
          <cell r="D11927" t="str">
            <v>55</v>
          </cell>
          <cell r="E11927" t="str">
            <v>510</v>
          </cell>
          <cell r="F11927" t="str">
            <v>5100.07</v>
          </cell>
          <cell r="G11927" t="str">
            <v>Benefits Long Term Disability</v>
          </cell>
          <cell r="H11927">
            <v>100</v>
          </cell>
          <cell r="I11927">
            <v>0</v>
          </cell>
          <cell r="J11927">
            <v>100</v>
          </cell>
          <cell r="K11927">
            <v>0</v>
          </cell>
          <cell r="L11927">
            <v>0</v>
          </cell>
          <cell r="M11927">
            <v>20.75</v>
          </cell>
          <cell r="N11927">
            <v>79.25</v>
          </cell>
          <cell r="O11927">
            <v>0.21</v>
          </cell>
        </row>
        <row r="11928">
          <cell r="A11928" t="str">
            <v>680.40.55.510-5100.08</v>
          </cell>
          <cell r="B11928" t="str">
            <v>680</v>
          </cell>
          <cell r="C11928" t="str">
            <v>40</v>
          </cell>
          <cell r="D11928" t="str">
            <v>55</v>
          </cell>
          <cell r="E11928" t="str">
            <v>510</v>
          </cell>
          <cell r="F11928" t="str">
            <v>5100.08</v>
          </cell>
          <cell r="G11928" t="str">
            <v>Benefits Deferred Compensation</v>
          </cell>
          <cell r="H11928">
            <v>755</v>
          </cell>
          <cell r="I11928">
            <v>0</v>
          </cell>
          <cell r="J11928">
            <v>755</v>
          </cell>
          <cell r="K11928">
            <v>0</v>
          </cell>
          <cell r="L11928">
            <v>0</v>
          </cell>
          <cell r="M11928">
            <v>203.73</v>
          </cell>
          <cell r="N11928">
            <v>551.27</v>
          </cell>
          <cell r="O11928">
            <v>0.27</v>
          </cell>
        </row>
        <row r="11929">
          <cell r="A11929" t="str">
            <v>680.40.55.510-5100.09</v>
          </cell>
          <cell r="B11929" t="str">
            <v>680</v>
          </cell>
          <cell r="C11929" t="str">
            <v>40</v>
          </cell>
          <cell r="D11929" t="str">
            <v>55</v>
          </cell>
          <cell r="E11929" t="str">
            <v>510</v>
          </cell>
          <cell r="F11929" t="str">
            <v>5100.09</v>
          </cell>
          <cell r="G11929" t="str">
            <v>Benefits Unemployment Insurance</v>
          </cell>
          <cell r="H11929">
            <v>0</v>
          </cell>
          <cell r="I11929">
            <v>0</v>
          </cell>
          <cell r="J11929">
            <v>0</v>
          </cell>
          <cell r="K11929">
            <v>0</v>
          </cell>
          <cell r="L11929">
            <v>0</v>
          </cell>
          <cell r="M11929">
            <v>0</v>
          </cell>
          <cell r="N11929">
            <v>0</v>
          </cell>
          <cell r="O11929" t="str">
            <v>+++</v>
          </cell>
        </row>
        <row r="11930">
          <cell r="A11930" t="str">
            <v>680.40.55.510-5100.10</v>
          </cell>
          <cell r="B11930" t="str">
            <v>680</v>
          </cell>
          <cell r="C11930" t="str">
            <v>40</v>
          </cell>
          <cell r="D11930" t="str">
            <v>55</v>
          </cell>
          <cell r="E11930" t="str">
            <v>510</v>
          </cell>
          <cell r="F11930" t="str">
            <v>5100.10</v>
          </cell>
          <cell r="G11930" t="str">
            <v>Benefits Uniform Allowance</v>
          </cell>
          <cell r="H11930">
            <v>0</v>
          </cell>
          <cell r="I11930">
            <v>0</v>
          </cell>
          <cell r="J11930">
            <v>0</v>
          </cell>
          <cell r="K11930">
            <v>0</v>
          </cell>
          <cell r="L11930">
            <v>0</v>
          </cell>
          <cell r="M11930">
            <v>0</v>
          </cell>
          <cell r="N11930">
            <v>0</v>
          </cell>
          <cell r="O11930" t="str">
            <v>+++</v>
          </cell>
        </row>
        <row r="11931">
          <cell r="A11931" t="str">
            <v>680.40.55.510-5100.11</v>
          </cell>
          <cell r="B11931" t="str">
            <v>680</v>
          </cell>
          <cell r="C11931" t="str">
            <v>40</v>
          </cell>
          <cell r="D11931" t="str">
            <v>55</v>
          </cell>
          <cell r="E11931" t="str">
            <v>510</v>
          </cell>
          <cell r="F11931" t="str">
            <v>5100.11</v>
          </cell>
          <cell r="G11931" t="str">
            <v>Benefits Medicare</v>
          </cell>
          <cell r="H11931">
            <v>280</v>
          </cell>
          <cell r="I11931">
            <v>0</v>
          </cell>
          <cell r="J11931">
            <v>280</v>
          </cell>
          <cell r="K11931">
            <v>0</v>
          </cell>
          <cell r="L11931">
            <v>0</v>
          </cell>
          <cell r="M11931">
            <v>65.48</v>
          </cell>
          <cell r="N11931">
            <v>214.52</v>
          </cell>
          <cell r="O11931">
            <v>0.23</v>
          </cell>
        </row>
        <row r="11932">
          <cell r="A11932" t="str">
            <v>680.40.55.510-5100.12</v>
          </cell>
          <cell r="B11932" t="str">
            <v>680</v>
          </cell>
          <cell r="C11932" t="str">
            <v>40</v>
          </cell>
          <cell r="D11932" t="str">
            <v>55</v>
          </cell>
          <cell r="E11932" t="str">
            <v>510</v>
          </cell>
          <cell r="F11932" t="str">
            <v>5100.12</v>
          </cell>
          <cell r="G11932" t="str">
            <v>Benefits Annual Physical Exam</v>
          </cell>
          <cell r="H11932">
            <v>0</v>
          </cell>
          <cell r="I11932">
            <v>0</v>
          </cell>
          <cell r="J11932">
            <v>0</v>
          </cell>
          <cell r="K11932">
            <v>0</v>
          </cell>
          <cell r="L11932">
            <v>0</v>
          </cell>
          <cell r="M11932">
            <v>0</v>
          </cell>
          <cell r="N11932">
            <v>0</v>
          </cell>
          <cell r="O11932" t="str">
            <v>+++</v>
          </cell>
        </row>
        <row r="11933">
          <cell r="A11933" t="str">
            <v>680.40.55.510-5100.13</v>
          </cell>
          <cell r="B11933" t="str">
            <v>680</v>
          </cell>
          <cell r="C11933" t="str">
            <v>40</v>
          </cell>
          <cell r="D11933" t="str">
            <v>55</v>
          </cell>
          <cell r="E11933" t="str">
            <v>510</v>
          </cell>
          <cell r="F11933" t="str">
            <v>5100.13</v>
          </cell>
          <cell r="G11933" t="str">
            <v>Benefits Employee Assistance Program</v>
          </cell>
          <cell r="H11933">
            <v>0</v>
          </cell>
          <cell r="I11933">
            <v>0</v>
          </cell>
          <cell r="J11933">
            <v>0</v>
          </cell>
          <cell r="K11933">
            <v>0</v>
          </cell>
          <cell r="L11933">
            <v>0</v>
          </cell>
          <cell r="M11933">
            <v>0</v>
          </cell>
          <cell r="N11933">
            <v>0</v>
          </cell>
          <cell r="O11933" t="str">
            <v>+++</v>
          </cell>
        </row>
        <row r="11934">
          <cell r="A11934" t="str">
            <v>680.40.55.510-5100.14</v>
          </cell>
          <cell r="B11934" t="str">
            <v>680</v>
          </cell>
          <cell r="C11934" t="str">
            <v>40</v>
          </cell>
          <cell r="D11934" t="str">
            <v>55</v>
          </cell>
          <cell r="E11934" t="str">
            <v>510</v>
          </cell>
          <cell r="F11934" t="str">
            <v>5100.14</v>
          </cell>
          <cell r="G11934" t="str">
            <v>Benefits PPE</v>
          </cell>
          <cell r="H11934">
            <v>0</v>
          </cell>
          <cell r="I11934">
            <v>0</v>
          </cell>
          <cell r="J11934">
            <v>0</v>
          </cell>
          <cell r="K11934">
            <v>0</v>
          </cell>
          <cell r="L11934">
            <v>0</v>
          </cell>
          <cell r="M11934">
            <v>0</v>
          </cell>
          <cell r="N11934">
            <v>0</v>
          </cell>
          <cell r="O11934" t="str">
            <v>+++</v>
          </cell>
        </row>
        <row r="11935">
          <cell r="A11935" t="str">
            <v>680.40.55.510-5100.15</v>
          </cell>
          <cell r="B11935" t="str">
            <v>680</v>
          </cell>
          <cell r="C11935" t="str">
            <v>40</v>
          </cell>
          <cell r="D11935" t="str">
            <v>55</v>
          </cell>
          <cell r="E11935" t="str">
            <v>510</v>
          </cell>
          <cell r="F11935" t="str">
            <v>5100.15</v>
          </cell>
          <cell r="G11935" t="str">
            <v>Benefits Cell Phone Allowance</v>
          </cell>
          <cell r="H11935">
            <v>0</v>
          </cell>
          <cell r="I11935">
            <v>0</v>
          </cell>
          <cell r="J11935">
            <v>0</v>
          </cell>
          <cell r="K11935">
            <v>0</v>
          </cell>
          <cell r="L11935">
            <v>0</v>
          </cell>
          <cell r="M11935">
            <v>0</v>
          </cell>
          <cell r="N11935">
            <v>0</v>
          </cell>
          <cell r="O11935" t="str">
            <v>+++</v>
          </cell>
        </row>
        <row r="11936">
          <cell r="A11936" t="str">
            <v>680.40.55.510-5100.16</v>
          </cell>
          <cell r="B11936" t="str">
            <v>680</v>
          </cell>
          <cell r="C11936" t="str">
            <v>40</v>
          </cell>
          <cell r="D11936" t="str">
            <v>55</v>
          </cell>
          <cell r="E11936" t="str">
            <v>510</v>
          </cell>
          <cell r="F11936" t="str">
            <v>5100.16</v>
          </cell>
          <cell r="G11936" t="str">
            <v>Benefits 1959 Survivor Retirement</v>
          </cell>
          <cell r="H11936">
            <v>0</v>
          </cell>
          <cell r="I11936">
            <v>0</v>
          </cell>
          <cell r="J11936">
            <v>0</v>
          </cell>
          <cell r="K11936">
            <v>0</v>
          </cell>
          <cell r="L11936">
            <v>0</v>
          </cell>
          <cell r="M11936">
            <v>0</v>
          </cell>
          <cell r="N11936">
            <v>0</v>
          </cell>
          <cell r="O11936" t="str">
            <v>+++</v>
          </cell>
        </row>
        <row r="11937">
          <cell r="A11937" t="str">
            <v>680.40.55.510-5100.17</v>
          </cell>
          <cell r="B11937" t="str">
            <v>680</v>
          </cell>
          <cell r="C11937" t="str">
            <v>40</v>
          </cell>
          <cell r="D11937" t="str">
            <v>55</v>
          </cell>
          <cell r="E11937" t="str">
            <v>510</v>
          </cell>
          <cell r="F11937" t="str">
            <v>5100.17</v>
          </cell>
          <cell r="G11937" t="str">
            <v>Benefits Other Post Employment Benefits</v>
          </cell>
          <cell r="H11937">
            <v>2025</v>
          </cell>
          <cell r="I11937">
            <v>0</v>
          </cell>
          <cell r="J11937">
            <v>2025</v>
          </cell>
          <cell r="K11937">
            <v>0</v>
          </cell>
          <cell r="L11937">
            <v>0</v>
          </cell>
          <cell r="M11937">
            <v>506.25</v>
          </cell>
          <cell r="N11937">
            <v>1518.75</v>
          </cell>
          <cell r="O11937">
            <v>0.25</v>
          </cell>
        </row>
        <row r="11938">
          <cell r="A11938" t="str">
            <v>680.40.60.520-5000.01</v>
          </cell>
          <cell r="B11938" t="str">
            <v>680</v>
          </cell>
          <cell r="C11938" t="str">
            <v>40</v>
          </cell>
          <cell r="D11938" t="str">
            <v>60</v>
          </cell>
          <cell r="E11938" t="str">
            <v>520</v>
          </cell>
          <cell r="F11938" t="str">
            <v>5000.01</v>
          </cell>
          <cell r="G11938" t="str">
            <v>Salaries Regular</v>
          </cell>
          <cell r="H11938">
            <v>0</v>
          </cell>
          <cell r="I11938">
            <v>0</v>
          </cell>
          <cell r="J11938">
            <v>0</v>
          </cell>
          <cell r="K11938">
            <v>0</v>
          </cell>
          <cell r="L11938">
            <v>0</v>
          </cell>
          <cell r="M11938">
            <v>4791.8</v>
          </cell>
          <cell r="N11938">
            <v>-4791.8</v>
          </cell>
          <cell r="O11938" t="str">
            <v>+++</v>
          </cell>
        </row>
        <row r="11939">
          <cell r="A11939" t="str">
            <v>680.40.60.520-5000.02</v>
          </cell>
          <cell r="B11939" t="str">
            <v>680</v>
          </cell>
          <cell r="C11939" t="str">
            <v>40</v>
          </cell>
          <cell r="D11939" t="str">
            <v>60</v>
          </cell>
          <cell r="E11939" t="str">
            <v>520</v>
          </cell>
          <cell r="F11939" t="str">
            <v>5000.02</v>
          </cell>
          <cell r="G11939" t="str">
            <v>Salaries Part Time</v>
          </cell>
          <cell r="H11939">
            <v>0</v>
          </cell>
          <cell r="I11939">
            <v>0</v>
          </cell>
          <cell r="J11939">
            <v>0</v>
          </cell>
          <cell r="K11939">
            <v>0</v>
          </cell>
          <cell r="L11939">
            <v>0</v>
          </cell>
          <cell r="M11939">
            <v>0</v>
          </cell>
          <cell r="N11939">
            <v>0</v>
          </cell>
          <cell r="O11939" t="str">
            <v>+++</v>
          </cell>
        </row>
        <row r="11940">
          <cell r="A11940" t="str">
            <v>680.40.60.520-5000.03</v>
          </cell>
          <cell r="B11940" t="str">
            <v>680</v>
          </cell>
          <cell r="C11940" t="str">
            <v>40</v>
          </cell>
          <cell r="D11940" t="str">
            <v>60</v>
          </cell>
          <cell r="E11940" t="str">
            <v>520</v>
          </cell>
          <cell r="F11940" t="str">
            <v>5000.03</v>
          </cell>
          <cell r="G11940" t="str">
            <v>Salaries Overtime</v>
          </cell>
          <cell r="H11940">
            <v>0</v>
          </cell>
          <cell r="I11940">
            <v>0</v>
          </cell>
          <cell r="J11940">
            <v>0</v>
          </cell>
          <cell r="K11940">
            <v>0</v>
          </cell>
          <cell r="L11940">
            <v>0</v>
          </cell>
          <cell r="M11940">
            <v>0.39</v>
          </cell>
          <cell r="N11940">
            <v>-0.39</v>
          </cell>
          <cell r="O11940" t="str">
            <v>+++</v>
          </cell>
        </row>
        <row r="11941">
          <cell r="A11941" t="str">
            <v>680.40.60.520-5000.04</v>
          </cell>
          <cell r="B11941" t="str">
            <v>680</v>
          </cell>
          <cell r="C11941" t="str">
            <v>40</v>
          </cell>
          <cell r="D11941" t="str">
            <v>60</v>
          </cell>
          <cell r="E11941" t="str">
            <v>520</v>
          </cell>
          <cell r="F11941" t="str">
            <v>5000.04</v>
          </cell>
          <cell r="G11941" t="str">
            <v>Salaries Holiday Pay</v>
          </cell>
          <cell r="H11941">
            <v>0</v>
          </cell>
          <cell r="I11941">
            <v>0</v>
          </cell>
          <cell r="J11941">
            <v>0</v>
          </cell>
          <cell r="K11941">
            <v>0</v>
          </cell>
          <cell r="L11941">
            <v>0</v>
          </cell>
          <cell r="M11941">
            <v>0</v>
          </cell>
          <cell r="N11941">
            <v>0</v>
          </cell>
          <cell r="O11941" t="str">
            <v>+++</v>
          </cell>
        </row>
        <row r="11942">
          <cell r="A11942" t="str">
            <v>680.40.60.520-5000.05</v>
          </cell>
          <cell r="B11942" t="str">
            <v>680</v>
          </cell>
          <cell r="C11942" t="str">
            <v>40</v>
          </cell>
          <cell r="D11942" t="str">
            <v>60</v>
          </cell>
          <cell r="E11942" t="str">
            <v>520</v>
          </cell>
          <cell r="F11942" t="str">
            <v>5000.05</v>
          </cell>
          <cell r="G11942" t="str">
            <v>Salaries Duty Pay</v>
          </cell>
          <cell r="H11942">
            <v>0</v>
          </cell>
          <cell r="I11942">
            <v>0</v>
          </cell>
          <cell r="J11942">
            <v>0</v>
          </cell>
          <cell r="K11942">
            <v>0</v>
          </cell>
          <cell r="L11942">
            <v>0</v>
          </cell>
          <cell r="M11942">
            <v>0</v>
          </cell>
          <cell r="N11942">
            <v>0</v>
          </cell>
          <cell r="O11942" t="str">
            <v>+++</v>
          </cell>
        </row>
        <row r="11943">
          <cell r="A11943" t="str">
            <v>680.40.60.520-5000.06</v>
          </cell>
          <cell r="B11943" t="str">
            <v>680</v>
          </cell>
          <cell r="C11943" t="str">
            <v>40</v>
          </cell>
          <cell r="D11943" t="str">
            <v>60</v>
          </cell>
          <cell r="E11943" t="str">
            <v>520</v>
          </cell>
          <cell r="F11943" t="str">
            <v>5000.06</v>
          </cell>
          <cell r="G11943" t="str">
            <v>Salaries Out of Class</v>
          </cell>
          <cell r="H11943">
            <v>0</v>
          </cell>
          <cell r="I11943">
            <v>0</v>
          </cell>
          <cell r="J11943">
            <v>0</v>
          </cell>
          <cell r="K11943">
            <v>0</v>
          </cell>
          <cell r="L11943">
            <v>0</v>
          </cell>
          <cell r="M11943">
            <v>0</v>
          </cell>
          <cell r="N11943">
            <v>0</v>
          </cell>
          <cell r="O11943" t="str">
            <v>+++</v>
          </cell>
        </row>
        <row r="11944">
          <cell r="A11944" t="str">
            <v>680.40.60.520-5000.07</v>
          </cell>
          <cell r="B11944" t="str">
            <v>680</v>
          </cell>
          <cell r="C11944" t="str">
            <v>40</v>
          </cell>
          <cell r="D11944" t="str">
            <v>60</v>
          </cell>
          <cell r="E11944" t="str">
            <v>520</v>
          </cell>
          <cell r="F11944" t="str">
            <v>5000.07</v>
          </cell>
          <cell r="G11944" t="str">
            <v>Salaries Admin Leave Pay</v>
          </cell>
          <cell r="H11944">
            <v>0</v>
          </cell>
          <cell r="I11944">
            <v>0</v>
          </cell>
          <cell r="J11944">
            <v>0</v>
          </cell>
          <cell r="K11944">
            <v>0</v>
          </cell>
          <cell r="L11944">
            <v>0</v>
          </cell>
          <cell r="M11944">
            <v>0</v>
          </cell>
          <cell r="N11944">
            <v>0</v>
          </cell>
          <cell r="O11944" t="str">
            <v>+++</v>
          </cell>
        </row>
        <row r="11945">
          <cell r="A11945" t="str">
            <v>680.40.60.520-5000.08</v>
          </cell>
          <cell r="B11945" t="str">
            <v>680</v>
          </cell>
          <cell r="C11945" t="str">
            <v>40</v>
          </cell>
          <cell r="D11945" t="str">
            <v>60</v>
          </cell>
          <cell r="E11945" t="str">
            <v>520</v>
          </cell>
          <cell r="F11945" t="str">
            <v>5000.08</v>
          </cell>
          <cell r="G11945" t="str">
            <v>Salaries Longevity Pay</v>
          </cell>
          <cell r="H11945">
            <v>0</v>
          </cell>
          <cell r="I11945">
            <v>0</v>
          </cell>
          <cell r="J11945">
            <v>0</v>
          </cell>
          <cell r="K11945">
            <v>0</v>
          </cell>
          <cell r="L11945">
            <v>0</v>
          </cell>
          <cell r="M11945">
            <v>0</v>
          </cell>
          <cell r="N11945">
            <v>0</v>
          </cell>
          <cell r="O11945" t="str">
            <v>+++</v>
          </cell>
        </row>
        <row r="11946">
          <cell r="A11946" t="str">
            <v>680.40.60.520-5000.09</v>
          </cell>
          <cell r="B11946" t="str">
            <v>680</v>
          </cell>
          <cell r="C11946" t="str">
            <v>40</v>
          </cell>
          <cell r="D11946" t="str">
            <v>60</v>
          </cell>
          <cell r="E11946" t="str">
            <v>520</v>
          </cell>
          <cell r="F11946" t="str">
            <v>5000.09</v>
          </cell>
          <cell r="G11946" t="str">
            <v>Salaries Mutual Aid Overtime</v>
          </cell>
          <cell r="H11946">
            <v>0</v>
          </cell>
          <cell r="I11946">
            <v>0</v>
          </cell>
          <cell r="J11946">
            <v>0</v>
          </cell>
          <cell r="K11946">
            <v>0</v>
          </cell>
          <cell r="L11946">
            <v>0</v>
          </cell>
          <cell r="M11946">
            <v>0</v>
          </cell>
          <cell r="N11946">
            <v>0</v>
          </cell>
          <cell r="O11946" t="str">
            <v>+++</v>
          </cell>
        </row>
        <row r="11947">
          <cell r="A11947" t="str">
            <v>680.40.60.520-5000.10</v>
          </cell>
          <cell r="B11947" t="str">
            <v>680</v>
          </cell>
          <cell r="C11947" t="str">
            <v>40</v>
          </cell>
          <cell r="D11947" t="str">
            <v>60</v>
          </cell>
          <cell r="E11947" t="str">
            <v>520</v>
          </cell>
          <cell r="F11947" t="str">
            <v>5000.10</v>
          </cell>
          <cell r="G11947" t="str">
            <v>Salaries Furloughs</v>
          </cell>
          <cell r="H11947">
            <v>0</v>
          </cell>
          <cell r="I11947">
            <v>0</v>
          </cell>
          <cell r="J11947">
            <v>0</v>
          </cell>
          <cell r="K11947">
            <v>0</v>
          </cell>
          <cell r="L11947">
            <v>0</v>
          </cell>
          <cell r="M11947">
            <v>0</v>
          </cell>
          <cell r="N11947">
            <v>0</v>
          </cell>
          <cell r="O11947" t="str">
            <v>+++</v>
          </cell>
        </row>
        <row r="11948">
          <cell r="A11948" t="str">
            <v>680.40.60.520-5000.11</v>
          </cell>
          <cell r="B11948" t="str">
            <v>680</v>
          </cell>
          <cell r="C11948" t="str">
            <v>40</v>
          </cell>
          <cell r="D11948" t="str">
            <v>60</v>
          </cell>
          <cell r="E11948" t="str">
            <v>520</v>
          </cell>
          <cell r="F11948" t="str">
            <v>5000.11</v>
          </cell>
          <cell r="G11948" t="str">
            <v>Salaries Worker's Comp</v>
          </cell>
          <cell r="H11948">
            <v>0</v>
          </cell>
          <cell r="I11948">
            <v>0</v>
          </cell>
          <cell r="J11948">
            <v>0</v>
          </cell>
          <cell r="K11948">
            <v>0</v>
          </cell>
          <cell r="L11948">
            <v>0</v>
          </cell>
          <cell r="M11948">
            <v>0</v>
          </cell>
          <cell r="N11948">
            <v>0</v>
          </cell>
          <cell r="O11948" t="str">
            <v>+++</v>
          </cell>
        </row>
        <row r="11949">
          <cell r="A11949" t="str">
            <v>680.40.60.520-5000.12</v>
          </cell>
          <cell r="B11949" t="str">
            <v>680</v>
          </cell>
          <cell r="C11949" t="str">
            <v>40</v>
          </cell>
          <cell r="D11949" t="str">
            <v>60</v>
          </cell>
          <cell r="E11949" t="str">
            <v>520</v>
          </cell>
          <cell r="F11949" t="str">
            <v>5000.12</v>
          </cell>
          <cell r="G11949" t="str">
            <v>Salaries Compensated Absences</v>
          </cell>
          <cell r="H11949">
            <v>0</v>
          </cell>
          <cell r="I11949">
            <v>0</v>
          </cell>
          <cell r="J11949">
            <v>0</v>
          </cell>
          <cell r="K11949">
            <v>0</v>
          </cell>
          <cell r="L11949">
            <v>0</v>
          </cell>
          <cell r="M11949">
            <v>0</v>
          </cell>
          <cell r="N11949">
            <v>0</v>
          </cell>
          <cell r="O11949" t="str">
            <v>+++</v>
          </cell>
        </row>
        <row r="11950">
          <cell r="A11950" t="str">
            <v>680.40.60.520-5000.99</v>
          </cell>
          <cell r="B11950" t="str">
            <v>680</v>
          </cell>
          <cell r="C11950" t="str">
            <v>40</v>
          </cell>
          <cell r="D11950" t="str">
            <v>60</v>
          </cell>
          <cell r="E11950" t="str">
            <v>520</v>
          </cell>
          <cell r="F11950" t="str">
            <v>5000.99</v>
          </cell>
          <cell r="G11950" t="str">
            <v>Salaries New Personnel Requests</v>
          </cell>
          <cell r="H11950">
            <v>0</v>
          </cell>
          <cell r="I11950">
            <v>0</v>
          </cell>
          <cell r="J11950">
            <v>0</v>
          </cell>
          <cell r="K11950">
            <v>0</v>
          </cell>
          <cell r="L11950">
            <v>0</v>
          </cell>
          <cell r="M11950">
            <v>0</v>
          </cell>
          <cell r="N11950">
            <v>0</v>
          </cell>
          <cell r="O11950" t="str">
            <v>+++</v>
          </cell>
        </row>
        <row r="11951">
          <cell r="A11951" t="str">
            <v>680.40.60.520-5100.00</v>
          </cell>
          <cell r="B11951" t="str">
            <v>680</v>
          </cell>
          <cell r="C11951" t="str">
            <v>40</v>
          </cell>
          <cell r="D11951" t="str">
            <v>60</v>
          </cell>
          <cell r="E11951" t="str">
            <v>520</v>
          </cell>
          <cell r="F11951" t="str">
            <v>5100.00</v>
          </cell>
          <cell r="G11951" t="str">
            <v>Benefits PERS Pool Liability</v>
          </cell>
          <cell r="H11951">
            <v>0</v>
          </cell>
          <cell r="I11951">
            <v>0</v>
          </cell>
          <cell r="J11951">
            <v>0</v>
          </cell>
          <cell r="K11951">
            <v>0</v>
          </cell>
          <cell r="L11951">
            <v>0</v>
          </cell>
          <cell r="M11951">
            <v>1001.7</v>
          </cell>
          <cell r="N11951">
            <v>-1001.7</v>
          </cell>
          <cell r="O11951" t="str">
            <v>+++</v>
          </cell>
        </row>
        <row r="11952">
          <cell r="A11952" t="str">
            <v>680.40.60.520-5100.01</v>
          </cell>
          <cell r="B11952" t="str">
            <v>680</v>
          </cell>
          <cell r="C11952" t="str">
            <v>40</v>
          </cell>
          <cell r="D11952" t="str">
            <v>60</v>
          </cell>
          <cell r="E11952" t="str">
            <v>520</v>
          </cell>
          <cell r="F11952" t="str">
            <v>5100.01</v>
          </cell>
          <cell r="G11952" t="str">
            <v>Benefits Retirement</v>
          </cell>
          <cell r="H11952">
            <v>0</v>
          </cell>
          <cell r="I11952">
            <v>0</v>
          </cell>
          <cell r="J11952">
            <v>0</v>
          </cell>
          <cell r="K11952">
            <v>0</v>
          </cell>
          <cell r="L11952">
            <v>0</v>
          </cell>
          <cell r="M11952">
            <v>563.04999999999995</v>
          </cell>
          <cell r="N11952">
            <v>-563.04999999999995</v>
          </cell>
          <cell r="O11952" t="str">
            <v>+++</v>
          </cell>
        </row>
        <row r="11953">
          <cell r="A11953" t="str">
            <v>680.40.60.520-5100.02</v>
          </cell>
          <cell r="B11953" t="str">
            <v>680</v>
          </cell>
          <cell r="C11953" t="str">
            <v>40</v>
          </cell>
          <cell r="D11953" t="str">
            <v>60</v>
          </cell>
          <cell r="E11953" t="str">
            <v>520</v>
          </cell>
          <cell r="F11953" t="str">
            <v>5100.02</v>
          </cell>
          <cell r="G11953" t="str">
            <v>Benefits Health Insurance</v>
          </cell>
          <cell r="H11953">
            <v>0</v>
          </cell>
          <cell r="I11953">
            <v>0</v>
          </cell>
          <cell r="J11953">
            <v>0</v>
          </cell>
          <cell r="K11953">
            <v>0</v>
          </cell>
          <cell r="L11953">
            <v>0</v>
          </cell>
          <cell r="M11953">
            <v>1083.1199999999999</v>
          </cell>
          <cell r="N11953">
            <v>-1083.1199999999999</v>
          </cell>
          <cell r="O11953" t="str">
            <v>+++</v>
          </cell>
        </row>
        <row r="11954">
          <cell r="A11954" t="str">
            <v>680.40.60.520-5100.03</v>
          </cell>
          <cell r="B11954" t="str">
            <v>680</v>
          </cell>
          <cell r="C11954" t="str">
            <v>40</v>
          </cell>
          <cell r="D11954" t="str">
            <v>60</v>
          </cell>
          <cell r="E11954" t="str">
            <v>520</v>
          </cell>
          <cell r="F11954" t="str">
            <v>5100.03</v>
          </cell>
          <cell r="G11954" t="str">
            <v>Benefits Dental Insurance</v>
          </cell>
          <cell r="H11954">
            <v>0</v>
          </cell>
          <cell r="I11954">
            <v>0</v>
          </cell>
          <cell r="J11954">
            <v>0</v>
          </cell>
          <cell r="K11954">
            <v>0</v>
          </cell>
          <cell r="L11954">
            <v>0</v>
          </cell>
          <cell r="M11954">
            <v>106.02</v>
          </cell>
          <cell r="N11954">
            <v>-106.02</v>
          </cell>
          <cell r="O11954" t="str">
            <v>+++</v>
          </cell>
        </row>
        <row r="11955">
          <cell r="A11955" t="str">
            <v>680.40.60.520-5100.04</v>
          </cell>
          <cell r="B11955" t="str">
            <v>680</v>
          </cell>
          <cell r="C11955" t="str">
            <v>40</v>
          </cell>
          <cell r="D11955" t="str">
            <v>60</v>
          </cell>
          <cell r="E11955" t="str">
            <v>520</v>
          </cell>
          <cell r="F11955" t="str">
            <v>5100.04</v>
          </cell>
          <cell r="G11955" t="str">
            <v>Benefits Vision Insurance</v>
          </cell>
          <cell r="H11955">
            <v>0</v>
          </cell>
          <cell r="I11955">
            <v>0</v>
          </cell>
          <cell r="J11955">
            <v>0</v>
          </cell>
          <cell r="K11955">
            <v>0</v>
          </cell>
          <cell r="L11955">
            <v>0</v>
          </cell>
          <cell r="M11955">
            <v>17.28</v>
          </cell>
          <cell r="N11955">
            <v>-17.28</v>
          </cell>
          <cell r="O11955" t="str">
            <v>+++</v>
          </cell>
        </row>
        <row r="11956">
          <cell r="A11956" t="str">
            <v>680.40.60.520-5100.05</v>
          </cell>
          <cell r="B11956" t="str">
            <v>680</v>
          </cell>
          <cell r="C11956" t="str">
            <v>40</v>
          </cell>
          <cell r="D11956" t="str">
            <v>60</v>
          </cell>
          <cell r="E11956" t="str">
            <v>520</v>
          </cell>
          <cell r="F11956" t="str">
            <v>5100.05</v>
          </cell>
          <cell r="G11956" t="str">
            <v>Benefits Life Insurance</v>
          </cell>
          <cell r="H11956">
            <v>0</v>
          </cell>
          <cell r="I11956">
            <v>0</v>
          </cell>
          <cell r="J11956">
            <v>0</v>
          </cell>
          <cell r="K11956">
            <v>0</v>
          </cell>
          <cell r="L11956">
            <v>0</v>
          </cell>
          <cell r="M11956">
            <v>6.3</v>
          </cell>
          <cell r="N11956">
            <v>-6.3</v>
          </cell>
          <cell r="O11956" t="str">
            <v>+++</v>
          </cell>
        </row>
        <row r="11957">
          <cell r="A11957" t="str">
            <v>680.40.60.520-5100.06</v>
          </cell>
          <cell r="B11957" t="str">
            <v>680</v>
          </cell>
          <cell r="C11957" t="str">
            <v>40</v>
          </cell>
          <cell r="D11957" t="str">
            <v>60</v>
          </cell>
          <cell r="E11957" t="str">
            <v>520</v>
          </cell>
          <cell r="F11957" t="str">
            <v>5100.06</v>
          </cell>
          <cell r="G11957" t="str">
            <v>Benefits Worker's Comp</v>
          </cell>
          <cell r="H11957">
            <v>0</v>
          </cell>
          <cell r="I11957">
            <v>0</v>
          </cell>
          <cell r="J11957">
            <v>0</v>
          </cell>
          <cell r="K11957">
            <v>0</v>
          </cell>
          <cell r="L11957">
            <v>0</v>
          </cell>
          <cell r="M11957">
            <v>0</v>
          </cell>
          <cell r="N11957">
            <v>0</v>
          </cell>
          <cell r="O11957" t="str">
            <v>+++</v>
          </cell>
        </row>
        <row r="11958">
          <cell r="A11958" t="str">
            <v>680.40.60.520-5100.07</v>
          </cell>
          <cell r="B11958" t="str">
            <v>680</v>
          </cell>
          <cell r="C11958" t="str">
            <v>40</v>
          </cell>
          <cell r="D11958" t="str">
            <v>60</v>
          </cell>
          <cell r="E11958" t="str">
            <v>520</v>
          </cell>
          <cell r="F11958" t="str">
            <v>5100.07</v>
          </cell>
          <cell r="G11958" t="str">
            <v>Benefits Long Term Disability</v>
          </cell>
          <cell r="H11958">
            <v>0</v>
          </cell>
          <cell r="I11958">
            <v>0</v>
          </cell>
          <cell r="J11958">
            <v>0</v>
          </cell>
          <cell r="K11958">
            <v>0</v>
          </cell>
          <cell r="L11958">
            <v>0</v>
          </cell>
          <cell r="M11958">
            <v>22.93</v>
          </cell>
          <cell r="N11958">
            <v>-22.93</v>
          </cell>
          <cell r="O11958" t="str">
            <v>+++</v>
          </cell>
        </row>
        <row r="11959">
          <cell r="A11959" t="str">
            <v>680.40.60.520-5100.08</v>
          </cell>
          <cell r="B11959" t="str">
            <v>680</v>
          </cell>
          <cell r="C11959" t="str">
            <v>40</v>
          </cell>
          <cell r="D11959" t="str">
            <v>60</v>
          </cell>
          <cell r="E11959" t="str">
            <v>520</v>
          </cell>
          <cell r="F11959" t="str">
            <v>5100.08</v>
          </cell>
          <cell r="G11959" t="str">
            <v>Benefits Deferred Compensation</v>
          </cell>
          <cell r="H11959">
            <v>0</v>
          </cell>
          <cell r="I11959">
            <v>0</v>
          </cell>
          <cell r="J11959">
            <v>0</v>
          </cell>
          <cell r="K11959">
            <v>0</v>
          </cell>
          <cell r="L11959">
            <v>0</v>
          </cell>
          <cell r="M11959">
            <v>902.34</v>
          </cell>
          <cell r="N11959">
            <v>-902.34</v>
          </cell>
          <cell r="O11959" t="str">
            <v>+++</v>
          </cell>
        </row>
        <row r="11960">
          <cell r="A11960" t="str">
            <v>680.40.60.520-5100.09</v>
          </cell>
          <cell r="B11960" t="str">
            <v>680</v>
          </cell>
          <cell r="C11960" t="str">
            <v>40</v>
          </cell>
          <cell r="D11960" t="str">
            <v>60</v>
          </cell>
          <cell r="E11960" t="str">
            <v>520</v>
          </cell>
          <cell r="F11960" t="str">
            <v>5100.09</v>
          </cell>
          <cell r="G11960" t="str">
            <v>Benefits Unemployment Insurance</v>
          </cell>
          <cell r="H11960">
            <v>0</v>
          </cell>
          <cell r="I11960">
            <v>0</v>
          </cell>
          <cell r="J11960">
            <v>0</v>
          </cell>
          <cell r="K11960">
            <v>0</v>
          </cell>
          <cell r="L11960">
            <v>0</v>
          </cell>
          <cell r="M11960">
            <v>0</v>
          </cell>
          <cell r="N11960">
            <v>0</v>
          </cell>
          <cell r="O11960" t="str">
            <v>+++</v>
          </cell>
        </row>
        <row r="11961">
          <cell r="A11961" t="str">
            <v>680.40.60.520-5100.10</v>
          </cell>
          <cell r="B11961" t="str">
            <v>680</v>
          </cell>
          <cell r="C11961" t="str">
            <v>40</v>
          </cell>
          <cell r="D11961" t="str">
            <v>60</v>
          </cell>
          <cell r="E11961" t="str">
            <v>520</v>
          </cell>
          <cell r="F11961" t="str">
            <v>5100.10</v>
          </cell>
          <cell r="G11961" t="str">
            <v>Benefits Uniform Allowance</v>
          </cell>
          <cell r="H11961">
            <v>0</v>
          </cell>
          <cell r="I11961">
            <v>0</v>
          </cell>
          <cell r="J11961">
            <v>0</v>
          </cell>
          <cell r="K11961">
            <v>0</v>
          </cell>
          <cell r="L11961">
            <v>0</v>
          </cell>
          <cell r="M11961">
            <v>0</v>
          </cell>
          <cell r="N11961">
            <v>0</v>
          </cell>
          <cell r="O11961" t="str">
            <v>+++</v>
          </cell>
        </row>
        <row r="11962">
          <cell r="A11962" t="str">
            <v>680.40.60.520-5100.11</v>
          </cell>
          <cell r="B11962" t="str">
            <v>680</v>
          </cell>
          <cell r="C11962" t="str">
            <v>40</v>
          </cell>
          <cell r="D11962" t="str">
            <v>60</v>
          </cell>
          <cell r="E11962" t="str">
            <v>520</v>
          </cell>
          <cell r="F11962" t="str">
            <v>5100.11</v>
          </cell>
          <cell r="G11962" t="str">
            <v>Benefits Medicare</v>
          </cell>
          <cell r="H11962">
            <v>0</v>
          </cell>
          <cell r="I11962">
            <v>0</v>
          </cell>
          <cell r="J11962">
            <v>0</v>
          </cell>
          <cell r="K11962">
            <v>0</v>
          </cell>
          <cell r="L11962">
            <v>0</v>
          </cell>
          <cell r="M11962">
            <v>74.209999999999994</v>
          </cell>
          <cell r="N11962">
            <v>-74.209999999999994</v>
          </cell>
          <cell r="O11962" t="str">
            <v>+++</v>
          </cell>
        </row>
        <row r="11963">
          <cell r="A11963" t="str">
            <v>680.40.60.520-5100.12</v>
          </cell>
          <cell r="B11963" t="str">
            <v>680</v>
          </cell>
          <cell r="C11963" t="str">
            <v>40</v>
          </cell>
          <cell r="D11963" t="str">
            <v>60</v>
          </cell>
          <cell r="E11963" t="str">
            <v>520</v>
          </cell>
          <cell r="F11963" t="str">
            <v>5100.12</v>
          </cell>
          <cell r="G11963" t="str">
            <v>Benefits Annual Physical Exam</v>
          </cell>
          <cell r="H11963">
            <v>0</v>
          </cell>
          <cell r="I11963">
            <v>0</v>
          </cell>
          <cell r="J11963">
            <v>0</v>
          </cell>
          <cell r="K11963">
            <v>0</v>
          </cell>
          <cell r="L11963">
            <v>0</v>
          </cell>
          <cell r="M11963">
            <v>0</v>
          </cell>
          <cell r="N11963">
            <v>0</v>
          </cell>
          <cell r="O11963" t="str">
            <v>+++</v>
          </cell>
        </row>
        <row r="11964">
          <cell r="A11964" t="str">
            <v>680.40.60.520-5100.13</v>
          </cell>
          <cell r="B11964" t="str">
            <v>680</v>
          </cell>
          <cell r="C11964" t="str">
            <v>40</v>
          </cell>
          <cell r="D11964" t="str">
            <v>60</v>
          </cell>
          <cell r="E11964" t="str">
            <v>520</v>
          </cell>
          <cell r="F11964" t="str">
            <v>5100.13</v>
          </cell>
          <cell r="G11964" t="str">
            <v>Benefits Employee Assistance Program</v>
          </cell>
          <cell r="H11964">
            <v>0</v>
          </cell>
          <cell r="I11964">
            <v>0</v>
          </cell>
          <cell r="J11964">
            <v>0</v>
          </cell>
          <cell r="K11964">
            <v>0</v>
          </cell>
          <cell r="L11964">
            <v>0</v>
          </cell>
          <cell r="M11964">
            <v>0</v>
          </cell>
          <cell r="N11964">
            <v>0</v>
          </cell>
          <cell r="O11964" t="str">
            <v>+++</v>
          </cell>
        </row>
        <row r="11965">
          <cell r="A11965" t="str">
            <v>680.40.60.520-5100.14</v>
          </cell>
          <cell r="B11965" t="str">
            <v>680</v>
          </cell>
          <cell r="C11965" t="str">
            <v>40</v>
          </cell>
          <cell r="D11965" t="str">
            <v>60</v>
          </cell>
          <cell r="E11965" t="str">
            <v>520</v>
          </cell>
          <cell r="F11965" t="str">
            <v>5100.14</v>
          </cell>
          <cell r="G11965" t="str">
            <v>Benefits PPE</v>
          </cell>
          <cell r="H11965">
            <v>0</v>
          </cell>
          <cell r="I11965">
            <v>0</v>
          </cell>
          <cell r="J11965">
            <v>0</v>
          </cell>
          <cell r="K11965">
            <v>0</v>
          </cell>
          <cell r="L11965">
            <v>0</v>
          </cell>
          <cell r="M11965">
            <v>0</v>
          </cell>
          <cell r="N11965">
            <v>0</v>
          </cell>
          <cell r="O11965" t="str">
            <v>+++</v>
          </cell>
        </row>
        <row r="11966">
          <cell r="A11966" t="str">
            <v>680.40.60.520-5100.15</v>
          </cell>
          <cell r="B11966" t="str">
            <v>680</v>
          </cell>
          <cell r="C11966" t="str">
            <v>40</v>
          </cell>
          <cell r="D11966" t="str">
            <v>60</v>
          </cell>
          <cell r="E11966" t="str">
            <v>520</v>
          </cell>
          <cell r="F11966" t="str">
            <v>5100.15</v>
          </cell>
          <cell r="G11966" t="str">
            <v>Benefits Cell Phone Allowance</v>
          </cell>
          <cell r="H11966">
            <v>0</v>
          </cell>
          <cell r="I11966">
            <v>0</v>
          </cell>
          <cell r="J11966">
            <v>0</v>
          </cell>
          <cell r="K11966">
            <v>0</v>
          </cell>
          <cell r="L11966">
            <v>0</v>
          </cell>
          <cell r="M11966">
            <v>0</v>
          </cell>
          <cell r="N11966">
            <v>0</v>
          </cell>
          <cell r="O11966" t="str">
            <v>+++</v>
          </cell>
        </row>
        <row r="11967">
          <cell r="A11967" t="str">
            <v>680.40.60.520-5100.16</v>
          </cell>
          <cell r="B11967" t="str">
            <v>680</v>
          </cell>
          <cell r="C11967" t="str">
            <v>40</v>
          </cell>
          <cell r="D11967" t="str">
            <v>60</v>
          </cell>
          <cell r="E11967" t="str">
            <v>520</v>
          </cell>
          <cell r="F11967" t="str">
            <v>5100.16</v>
          </cell>
          <cell r="G11967" t="str">
            <v>Benefits 1959 Survivor Retirement</v>
          </cell>
          <cell r="H11967">
            <v>0</v>
          </cell>
          <cell r="I11967">
            <v>0</v>
          </cell>
          <cell r="J11967">
            <v>0</v>
          </cell>
          <cell r="K11967">
            <v>0</v>
          </cell>
          <cell r="L11967">
            <v>0</v>
          </cell>
          <cell r="M11967">
            <v>0</v>
          </cell>
          <cell r="N11967">
            <v>0</v>
          </cell>
          <cell r="O11967" t="str">
            <v>+++</v>
          </cell>
        </row>
        <row r="11968">
          <cell r="A11968" t="str">
            <v>680.40.60.520-5100.17</v>
          </cell>
          <cell r="B11968" t="str">
            <v>680</v>
          </cell>
          <cell r="C11968" t="str">
            <v>40</v>
          </cell>
          <cell r="D11968" t="str">
            <v>60</v>
          </cell>
          <cell r="E11968" t="str">
            <v>520</v>
          </cell>
          <cell r="F11968" t="str">
            <v>5100.17</v>
          </cell>
          <cell r="G11968" t="str">
            <v>Benefits Other Post Employment Benefits</v>
          </cell>
          <cell r="H11968">
            <v>0</v>
          </cell>
          <cell r="I11968">
            <v>0</v>
          </cell>
          <cell r="J11968">
            <v>0</v>
          </cell>
          <cell r="K11968">
            <v>0</v>
          </cell>
          <cell r="L11968">
            <v>0</v>
          </cell>
          <cell r="M11968">
            <v>456.58</v>
          </cell>
          <cell r="N11968">
            <v>-456.58</v>
          </cell>
          <cell r="O11968" t="str">
            <v>+++</v>
          </cell>
        </row>
        <row r="11969">
          <cell r="A11969" t="str">
            <v>680.40.60.520-6200.02</v>
          </cell>
          <cell r="B11969" t="str">
            <v>680</v>
          </cell>
          <cell r="C11969" t="str">
            <v>40</v>
          </cell>
          <cell r="D11969" t="str">
            <v>60</v>
          </cell>
          <cell r="E11969" t="str">
            <v>520</v>
          </cell>
          <cell r="F11969" t="str">
            <v>6200.02</v>
          </cell>
          <cell r="G11969" t="str">
            <v>Supplies Special Department</v>
          </cell>
          <cell r="H11969">
            <v>0</v>
          </cell>
          <cell r="I11969">
            <v>0</v>
          </cell>
          <cell r="J11969">
            <v>0</v>
          </cell>
          <cell r="K11969">
            <v>0</v>
          </cell>
          <cell r="L11969">
            <v>0</v>
          </cell>
          <cell r="M11969">
            <v>0</v>
          </cell>
          <cell r="N11969">
            <v>0</v>
          </cell>
          <cell r="O11969" t="str">
            <v>+++</v>
          </cell>
        </row>
        <row r="11970">
          <cell r="A11970" t="str">
            <v>680.40.60.520-6400.05</v>
          </cell>
          <cell r="B11970" t="str">
            <v>680</v>
          </cell>
          <cell r="C11970" t="str">
            <v>40</v>
          </cell>
          <cell r="D11970" t="str">
            <v>60</v>
          </cell>
          <cell r="E11970" t="str">
            <v>520</v>
          </cell>
          <cell r="F11970" t="str">
            <v>6400.05</v>
          </cell>
          <cell r="G11970" t="str">
            <v>Repairs &amp; Maintenance Vehicle</v>
          </cell>
          <cell r="H11970">
            <v>15000</v>
          </cell>
          <cell r="I11970">
            <v>0</v>
          </cell>
          <cell r="J11970">
            <v>15000</v>
          </cell>
          <cell r="K11970">
            <v>0</v>
          </cell>
          <cell r="L11970">
            <v>0</v>
          </cell>
          <cell r="M11970">
            <v>3167.71</v>
          </cell>
          <cell r="N11970">
            <v>11832.29</v>
          </cell>
          <cell r="O11970">
            <v>0.21</v>
          </cell>
        </row>
        <row r="11971">
          <cell r="A11971" t="str">
            <v>680.40.60.520-7000.03</v>
          </cell>
          <cell r="B11971" t="str">
            <v>680</v>
          </cell>
          <cell r="C11971" t="str">
            <v>40</v>
          </cell>
          <cell r="D11971" t="str">
            <v>60</v>
          </cell>
          <cell r="E11971" t="str">
            <v>520</v>
          </cell>
          <cell r="F11971" t="str">
            <v>7000.03</v>
          </cell>
          <cell r="G11971" t="str">
            <v>Capital Outlay Operations Equip-Minor</v>
          </cell>
          <cell r="H11971">
            <v>1134</v>
          </cell>
          <cell r="I11971">
            <v>0</v>
          </cell>
          <cell r="J11971">
            <v>1134</v>
          </cell>
          <cell r="K11971">
            <v>0</v>
          </cell>
          <cell r="L11971">
            <v>0</v>
          </cell>
          <cell r="M11971">
            <v>0</v>
          </cell>
          <cell r="N11971">
            <v>1134</v>
          </cell>
          <cell r="O11971">
            <v>0</v>
          </cell>
        </row>
        <row r="11972">
          <cell r="A11972" t="str">
            <v>680.40.60.520-7000.99</v>
          </cell>
          <cell r="B11972" t="str">
            <v>680</v>
          </cell>
          <cell r="C11972" t="str">
            <v>40</v>
          </cell>
          <cell r="D11972" t="str">
            <v>60</v>
          </cell>
          <cell r="E11972" t="str">
            <v>520</v>
          </cell>
          <cell r="F11972" t="str">
            <v>7000.99</v>
          </cell>
          <cell r="G11972" t="str">
            <v>Capital Outlay General</v>
          </cell>
          <cell r="H11972">
            <v>0</v>
          </cell>
          <cell r="I11972">
            <v>0</v>
          </cell>
          <cell r="J11972">
            <v>0</v>
          </cell>
          <cell r="K11972">
            <v>0</v>
          </cell>
          <cell r="L11972">
            <v>0</v>
          </cell>
          <cell r="M11972">
            <v>0</v>
          </cell>
          <cell r="N11972">
            <v>0</v>
          </cell>
          <cell r="O11972" t="str">
            <v>+++</v>
          </cell>
        </row>
        <row r="11973">
          <cell r="A11973" t="str">
            <v>680.40.60.530-5000.01</v>
          </cell>
          <cell r="B11973" t="str">
            <v>680</v>
          </cell>
          <cell r="C11973" t="str">
            <v>40</v>
          </cell>
          <cell r="D11973" t="str">
            <v>60</v>
          </cell>
          <cell r="E11973" t="str">
            <v>530</v>
          </cell>
          <cell r="F11973" t="str">
            <v>5000.01</v>
          </cell>
          <cell r="G11973" t="str">
            <v>Salaries Regular</v>
          </cell>
          <cell r="H11973">
            <v>0</v>
          </cell>
          <cell r="I11973">
            <v>0</v>
          </cell>
          <cell r="J11973">
            <v>0</v>
          </cell>
          <cell r="K11973">
            <v>0</v>
          </cell>
          <cell r="L11973">
            <v>0</v>
          </cell>
          <cell r="M11973">
            <v>0</v>
          </cell>
          <cell r="N11973">
            <v>0</v>
          </cell>
          <cell r="O11973" t="str">
            <v>+++</v>
          </cell>
        </row>
        <row r="11974">
          <cell r="A11974" t="str">
            <v>680.40.60.530-5000.02</v>
          </cell>
          <cell r="B11974" t="str">
            <v>680</v>
          </cell>
          <cell r="C11974" t="str">
            <v>40</v>
          </cell>
          <cell r="D11974" t="str">
            <v>60</v>
          </cell>
          <cell r="E11974" t="str">
            <v>530</v>
          </cell>
          <cell r="F11974" t="str">
            <v>5000.02</v>
          </cell>
          <cell r="G11974" t="str">
            <v>Salaries Part Time</v>
          </cell>
          <cell r="H11974">
            <v>0</v>
          </cell>
          <cell r="I11974">
            <v>0</v>
          </cell>
          <cell r="J11974">
            <v>0</v>
          </cell>
          <cell r="K11974">
            <v>0</v>
          </cell>
          <cell r="L11974">
            <v>0</v>
          </cell>
          <cell r="M11974">
            <v>0</v>
          </cell>
          <cell r="N11974">
            <v>0</v>
          </cell>
          <cell r="O11974" t="str">
            <v>+++</v>
          </cell>
        </row>
        <row r="11975">
          <cell r="A11975" t="str">
            <v>680.40.60.530-5000.03</v>
          </cell>
          <cell r="B11975" t="str">
            <v>680</v>
          </cell>
          <cell r="C11975" t="str">
            <v>40</v>
          </cell>
          <cell r="D11975" t="str">
            <v>60</v>
          </cell>
          <cell r="E11975" t="str">
            <v>530</v>
          </cell>
          <cell r="F11975" t="str">
            <v>5000.03</v>
          </cell>
          <cell r="G11975" t="str">
            <v>Salaries Overtime</v>
          </cell>
          <cell r="H11975">
            <v>0</v>
          </cell>
          <cell r="I11975">
            <v>0</v>
          </cell>
          <cell r="J11975">
            <v>0</v>
          </cell>
          <cell r="K11975">
            <v>0</v>
          </cell>
          <cell r="L11975">
            <v>0</v>
          </cell>
          <cell r="M11975">
            <v>0</v>
          </cell>
          <cell r="N11975">
            <v>0</v>
          </cell>
          <cell r="O11975" t="str">
            <v>+++</v>
          </cell>
        </row>
        <row r="11976">
          <cell r="A11976" t="str">
            <v>680.40.60.530-5000.04</v>
          </cell>
          <cell r="B11976" t="str">
            <v>680</v>
          </cell>
          <cell r="C11976" t="str">
            <v>40</v>
          </cell>
          <cell r="D11976" t="str">
            <v>60</v>
          </cell>
          <cell r="E11976" t="str">
            <v>530</v>
          </cell>
          <cell r="F11976" t="str">
            <v>5000.04</v>
          </cell>
          <cell r="G11976" t="str">
            <v>Salaries Holiday Pay</v>
          </cell>
          <cell r="H11976">
            <v>0</v>
          </cell>
          <cell r="I11976">
            <v>0</v>
          </cell>
          <cell r="J11976">
            <v>0</v>
          </cell>
          <cell r="K11976">
            <v>0</v>
          </cell>
          <cell r="L11976">
            <v>0</v>
          </cell>
          <cell r="M11976">
            <v>0</v>
          </cell>
          <cell r="N11976">
            <v>0</v>
          </cell>
          <cell r="O11976" t="str">
            <v>+++</v>
          </cell>
        </row>
        <row r="11977">
          <cell r="A11977" t="str">
            <v>680.40.60.530-5000.05</v>
          </cell>
          <cell r="B11977" t="str">
            <v>680</v>
          </cell>
          <cell r="C11977" t="str">
            <v>40</v>
          </cell>
          <cell r="D11977" t="str">
            <v>60</v>
          </cell>
          <cell r="E11977" t="str">
            <v>530</v>
          </cell>
          <cell r="F11977" t="str">
            <v>5000.05</v>
          </cell>
          <cell r="G11977" t="str">
            <v>Salaries Duty Pay</v>
          </cell>
          <cell r="H11977">
            <v>0</v>
          </cell>
          <cell r="I11977">
            <v>0</v>
          </cell>
          <cell r="J11977">
            <v>0</v>
          </cell>
          <cell r="K11977">
            <v>0</v>
          </cell>
          <cell r="L11977">
            <v>0</v>
          </cell>
          <cell r="M11977">
            <v>0</v>
          </cell>
          <cell r="N11977">
            <v>0</v>
          </cell>
          <cell r="O11977" t="str">
            <v>+++</v>
          </cell>
        </row>
        <row r="11978">
          <cell r="A11978" t="str">
            <v>680.40.60.530-5000.06</v>
          </cell>
          <cell r="B11978" t="str">
            <v>680</v>
          </cell>
          <cell r="C11978" t="str">
            <v>40</v>
          </cell>
          <cell r="D11978" t="str">
            <v>60</v>
          </cell>
          <cell r="E11978" t="str">
            <v>530</v>
          </cell>
          <cell r="F11978" t="str">
            <v>5000.06</v>
          </cell>
          <cell r="G11978" t="str">
            <v>Salaries Out of Class</v>
          </cell>
          <cell r="H11978">
            <v>0</v>
          </cell>
          <cell r="I11978">
            <v>0</v>
          </cell>
          <cell r="J11978">
            <v>0</v>
          </cell>
          <cell r="K11978">
            <v>0</v>
          </cell>
          <cell r="L11978">
            <v>0</v>
          </cell>
          <cell r="M11978">
            <v>0</v>
          </cell>
          <cell r="N11978">
            <v>0</v>
          </cell>
          <cell r="O11978" t="str">
            <v>+++</v>
          </cell>
        </row>
        <row r="11979">
          <cell r="A11979" t="str">
            <v>680.40.60.530-5000.07</v>
          </cell>
          <cell r="B11979" t="str">
            <v>680</v>
          </cell>
          <cell r="C11979" t="str">
            <v>40</v>
          </cell>
          <cell r="D11979" t="str">
            <v>60</v>
          </cell>
          <cell r="E11979" t="str">
            <v>530</v>
          </cell>
          <cell r="F11979" t="str">
            <v>5000.07</v>
          </cell>
          <cell r="G11979" t="str">
            <v>Salaries Admin Leave Pay</v>
          </cell>
          <cell r="H11979">
            <v>0</v>
          </cell>
          <cell r="I11979">
            <v>0</v>
          </cell>
          <cell r="J11979">
            <v>0</v>
          </cell>
          <cell r="K11979">
            <v>0</v>
          </cell>
          <cell r="L11979">
            <v>0</v>
          </cell>
          <cell r="M11979">
            <v>0</v>
          </cell>
          <cell r="N11979">
            <v>0</v>
          </cell>
          <cell r="O11979" t="str">
            <v>+++</v>
          </cell>
        </row>
        <row r="11980">
          <cell r="A11980" t="str">
            <v>680.40.60.530-5000.08</v>
          </cell>
          <cell r="B11980" t="str">
            <v>680</v>
          </cell>
          <cell r="C11980" t="str">
            <v>40</v>
          </cell>
          <cell r="D11980" t="str">
            <v>60</v>
          </cell>
          <cell r="E11980" t="str">
            <v>530</v>
          </cell>
          <cell r="F11980" t="str">
            <v>5000.08</v>
          </cell>
          <cell r="G11980" t="str">
            <v>Salaries Longevity Pay</v>
          </cell>
          <cell r="H11980">
            <v>0</v>
          </cell>
          <cell r="I11980">
            <v>0</v>
          </cell>
          <cell r="J11980">
            <v>0</v>
          </cell>
          <cell r="K11980">
            <v>0</v>
          </cell>
          <cell r="L11980">
            <v>0</v>
          </cell>
          <cell r="M11980">
            <v>0</v>
          </cell>
          <cell r="N11980">
            <v>0</v>
          </cell>
          <cell r="O11980" t="str">
            <v>+++</v>
          </cell>
        </row>
        <row r="11981">
          <cell r="A11981" t="str">
            <v>680.40.60.530-5000.09</v>
          </cell>
          <cell r="B11981" t="str">
            <v>680</v>
          </cell>
          <cell r="C11981" t="str">
            <v>40</v>
          </cell>
          <cell r="D11981" t="str">
            <v>60</v>
          </cell>
          <cell r="E11981" t="str">
            <v>530</v>
          </cell>
          <cell r="F11981" t="str">
            <v>5000.09</v>
          </cell>
          <cell r="G11981" t="str">
            <v>Salaries Mutual Aid Overtime</v>
          </cell>
          <cell r="H11981">
            <v>0</v>
          </cell>
          <cell r="I11981">
            <v>0</v>
          </cell>
          <cell r="J11981">
            <v>0</v>
          </cell>
          <cell r="K11981">
            <v>0</v>
          </cell>
          <cell r="L11981">
            <v>0</v>
          </cell>
          <cell r="M11981">
            <v>0</v>
          </cell>
          <cell r="N11981">
            <v>0</v>
          </cell>
          <cell r="O11981" t="str">
            <v>+++</v>
          </cell>
        </row>
        <row r="11982">
          <cell r="A11982" t="str">
            <v>680.40.60.530-5000.10</v>
          </cell>
          <cell r="B11982" t="str">
            <v>680</v>
          </cell>
          <cell r="C11982" t="str">
            <v>40</v>
          </cell>
          <cell r="D11982" t="str">
            <v>60</v>
          </cell>
          <cell r="E11982" t="str">
            <v>530</v>
          </cell>
          <cell r="F11982" t="str">
            <v>5000.10</v>
          </cell>
          <cell r="G11982" t="str">
            <v>Salaries Furloughs</v>
          </cell>
          <cell r="H11982">
            <v>0</v>
          </cell>
          <cell r="I11982">
            <v>0</v>
          </cell>
          <cell r="J11982">
            <v>0</v>
          </cell>
          <cell r="K11982">
            <v>0</v>
          </cell>
          <cell r="L11982">
            <v>0</v>
          </cell>
          <cell r="M11982">
            <v>0</v>
          </cell>
          <cell r="N11982">
            <v>0</v>
          </cell>
          <cell r="O11982" t="str">
            <v>+++</v>
          </cell>
        </row>
        <row r="11983">
          <cell r="A11983" t="str">
            <v>680.40.60.530-5000.11</v>
          </cell>
          <cell r="B11983" t="str">
            <v>680</v>
          </cell>
          <cell r="C11983" t="str">
            <v>40</v>
          </cell>
          <cell r="D11983" t="str">
            <v>60</v>
          </cell>
          <cell r="E11983" t="str">
            <v>530</v>
          </cell>
          <cell r="F11983" t="str">
            <v>5000.11</v>
          </cell>
          <cell r="G11983" t="str">
            <v>Salaries Worker's Comp</v>
          </cell>
          <cell r="H11983">
            <v>0</v>
          </cell>
          <cell r="I11983">
            <v>0</v>
          </cell>
          <cell r="J11983">
            <v>0</v>
          </cell>
          <cell r="K11983">
            <v>0</v>
          </cell>
          <cell r="L11983">
            <v>0</v>
          </cell>
          <cell r="M11983">
            <v>0</v>
          </cell>
          <cell r="N11983">
            <v>0</v>
          </cell>
          <cell r="O11983" t="str">
            <v>+++</v>
          </cell>
        </row>
        <row r="11984">
          <cell r="A11984" t="str">
            <v>680.40.60.530-5000.12</v>
          </cell>
          <cell r="B11984" t="str">
            <v>680</v>
          </cell>
          <cell r="C11984" t="str">
            <v>40</v>
          </cell>
          <cell r="D11984" t="str">
            <v>60</v>
          </cell>
          <cell r="E11984" t="str">
            <v>530</v>
          </cell>
          <cell r="F11984" t="str">
            <v>5000.12</v>
          </cell>
          <cell r="G11984" t="str">
            <v>Salaries Compensated Absences</v>
          </cell>
          <cell r="H11984">
            <v>0</v>
          </cell>
          <cell r="I11984">
            <v>0</v>
          </cell>
          <cell r="J11984">
            <v>0</v>
          </cell>
          <cell r="K11984">
            <v>0</v>
          </cell>
          <cell r="L11984">
            <v>0</v>
          </cell>
          <cell r="M11984">
            <v>0</v>
          </cell>
          <cell r="N11984">
            <v>0</v>
          </cell>
          <cell r="O11984" t="str">
            <v>+++</v>
          </cell>
        </row>
        <row r="11985">
          <cell r="A11985" t="str">
            <v>680.40.60.530-5100.00</v>
          </cell>
          <cell r="B11985" t="str">
            <v>680</v>
          </cell>
          <cell r="C11985" t="str">
            <v>40</v>
          </cell>
          <cell r="D11985" t="str">
            <v>60</v>
          </cell>
          <cell r="E11985" t="str">
            <v>530</v>
          </cell>
          <cell r="F11985" t="str">
            <v>5100.00</v>
          </cell>
          <cell r="G11985" t="str">
            <v>Benefits PERS Pool Liability</v>
          </cell>
          <cell r="H11985">
            <v>0</v>
          </cell>
          <cell r="I11985">
            <v>0</v>
          </cell>
          <cell r="J11985">
            <v>0</v>
          </cell>
          <cell r="K11985">
            <v>0</v>
          </cell>
          <cell r="L11985">
            <v>0</v>
          </cell>
          <cell r="M11985">
            <v>0</v>
          </cell>
          <cell r="N11985">
            <v>0</v>
          </cell>
          <cell r="O11985" t="str">
            <v>+++</v>
          </cell>
        </row>
        <row r="11986">
          <cell r="A11986" t="str">
            <v>680.40.60.530-5100.01</v>
          </cell>
          <cell r="B11986" t="str">
            <v>680</v>
          </cell>
          <cell r="C11986" t="str">
            <v>40</v>
          </cell>
          <cell r="D11986" t="str">
            <v>60</v>
          </cell>
          <cell r="E11986" t="str">
            <v>530</v>
          </cell>
          <cell r="F11986" t="str">
            <v>5100.01</v>
          </cell>
          <cell r="G11986" t="str">
            <v>Benefits Retirement</v>
          </cell>
          <cell r="H11986">
            <v>0</v>
          </cell>
          <cell r="I11986">
            <v>0</v>
          </cell>
          <cell r="J11986">
            <v>0</v>
          </cell>
          <cell r="K11986">
            <v>0</v>
          </cell>
          <cell r="L11986">
            <v>0</v>
          </cell>
          <cell r="M11986">
            <v>0</v>
          </cell>
          <cell r="N11986">
            <v>0</v>
          </cell>
          <cell r="O11986" t="str">
            <v>+++</v>
          </cell>
        </row>
        <row r="11987">
          <cell r="A11987" t="str">
            <v>680.40.60.530-5100.02</v>
          </cell>
          <cell r="B11987" t="str">
            <v>680</v>
          </cell>
          <cell r="C11987" t="str">
            <v>40</v>
          </cell>
          <cell r="D11987" t="str">
            <v>60</v>
          </cell>
          <cell r="E11987" t="str">
            <v>530</v>
          </cell>
          <cell r="F11987" t="str">
            <v>5100.02</v>
          </cell>
          <cell r="G11987" t="str">
            <v>Benefits Health Insurance</v>
          </cell>
          <cell r="H11987">
            <v>0</v>
          </cell>
          <cell r="I11987">
            <v>0</v>
          </cell>
          <cell r="J11987">
            <v>0</v>
          </cell>
          <cell r="K11987">
            <v>0</v>
          </cell>
          <cell r="L11987">
            <v>0</v>
          </cell>
          <cell r="M11987">
            <v>0</v>
          </cell>
          <cell r="N11987">
            <v>0</v>
          </cell>
          <cell r="O11987" t="str">
            <v>+++</v>
          </cell>
        </row>
        <row r="11988">
          <cell r="A11988" t="str">
            <v>680.40.60.530-5100.03</v>
          </cell>
          <cell r="B11988" t="str">
            <v>680</v>
          </cell>
          <cell r="C11988" t="str">
            <v>40</v>
          </cell>
          <cell r="D11988" t="str">
            <v>60</v>
          </cell>
          <cell r="E11988" t="str">
            <v>530</v>
          </cell>
          <cell r="F11988" t="str">
            <v>5100.03</v>
          </cell>
          <cell r="G11988" t="str">
            <v>Benefits Dental Insurance</v>
          </cell>
          <cell r="H11988">
            <v>0</v>
          </cell>
          <cell r="I11988">
            <v>0</v>
          </cell>
          <cell r="J11988">
            <v>0</v>
          </cell>
          <cell r="K11988">
            <v>0</v>
          </cell>
          <cell r="L11988">
            <v>0</v>
          </cell>
          <cell r="M11988">
            <v>0</v>
          </cell>
          <cell r="N11988">
            <v>0</v>
          </cell>
          <cell r="O11988" t="str">
            <v>+++</v>
          </cell>
        </row>
        <row r="11989">
          <cell r="A11989" t="str">
            <v>680.40.60.530-5100.04</v>
          </cell>
          <cell r="B11989" t="str">
            <v>680</v>
          </cell>
          <cell r="C11989" t="str">
            <v>40</v>
          </cell>
          <cell r="D11989" t="str">
            <v>60</v>
          </cell>
          <cell r="E11989" t="str">
            <v>530</v>
          </cell>
          <cell r="F11989" t="str">
            <v>5100.04</v>
          </cell>
          <cell r="G11989" t="str">
            <v>Benefits Vision Insurance</v>
          </cell>
          <cell r="H11989">
            <v>0</v>
          </cell>
          <cell r="I11989">
            <v>0</v>
          </cell>
          <cell r="J11989">
            <v>0</v>
          </cell>
          <cell r="K11989">
            <v>0</v>
          </cell>
          <cell r="L11989">
            <v>0</v>
          </cell>
          <cell r="M11989">
            <v>0</v>
          </cell>
          <cell r="N11989">
            <v>0</v>
          </cell>
          <cell r="O11989" t="str">
            <v>+++</v>
          </cell>
        </row>
        <row r="11990">
          <cell r="A11990" t="str">
            <v>680.40.60.530-5100.05</v>
          </cell>
          <cell r="B11990" t="str">
            <v>680</v>
          </cell>
          <cell r="C11990" t="str">
            <v>40</v>
          </cell>
          <cell r="D11990" t="str">
            <v>60</v>
          </cell>
          <cell r="E11990" t="str">
            <v>530</v>
          </cell>
          <cell r="F11990" t="str">
            <v>5100.05</v>
          </cell>
          <cell r="G11990" t="str">
            <v>Benefits Life Insurance</v>
          </cell>
          <cell r="H11990">
            <v>0</v>
          </cell>
          <cell r="I11990">
            <v>0</v>
          </cell>
          <cell r="J11990">
            <v>0</v>
          </cell>
          <cell r="K11990">
            <v>0</v>
          </cell>
          <cell r="L11990">
            <v>0</v>
          </cell>
          <cell r="M11990">
            <v>0</v>
          </cell>
          <cell r="N11990">
            <v>0</v>
          </cell>
          <cell r="O11990" t="str">
            <v>+++</v>
          </cell>
        </row>
        <row r="11991">
          <cell r="A11991" t="str">
            <v>680.40.60.530-5100.06</v>
          </cell>
          <cell r="B11991" t="str">
            <v>680</v>
          </cell>
          <cell r="C11991" t="str">
            <v>40</v>
          </cell>
          <cell r="D11991" t="str">
            <v>60</v>
          </cell>
          <cell r="E11991" t="str">
            <v>530</v>
          </cell>
          <cell r="F11991" t="str">
            <v>5100.06</v>
          </cell>
          <cell r="G11991" t="str">
            <v>Benefits Worker's Comp</v>
          </cell>
          <cell r="H11991">
            <v>0</v>
          </cell>
          <cell r="I11991">
            <v>0</v>
          </cell>
          <cell r="J11991">
            <v>0</v>
          </cell>
          <cell r="K11991">
            <v>0</v>
          </cell>
          <cell r="L11991">
            <v>0</v>
          </cell>
          <cell r="M11991">
            <v>0</v>
          </cell>
          <cell r="N11991">
            <v>0</v>
          </cell>
          <cell r="O11991" t="str">
            <v>+++</v>
          </cell>
        </row>
        <row r="11992">
          <cell r="A11992" t="str">
            <v>680.40.60.530-5100.07</v>
          </cell>
          <cell r="B11992" t="str">
            <v>680</v>
          </cell>
          <cell r="C11992" t="str">
            <v>40</v>
          </cell>
          <cell r="D11992" t="str">
            <v>60</v>
          </cell>
          <cell r="E11992" t="str">
            <v>530</v>
          </cell>
          <cell r="F11992" t="str">
            <v>5100.07</v>
          </cell>
          <cell r="G11992" t="str">
            <v>Benefits Long Term Disability</v>
          </cell>
          <cell r="H11992">
            <v>0</v>
          </cell>
          <cell r="I11992">
            <v>0</v>
          </cell>
          <cell r="J11992">
            <v>0</v>
          </cell>
          <cell r="K11992">
            <v>0</v>
          </cell>
          <cell r="L11992">
            <v>0</v>
          </cell>
          <cell r="M11992">
            <v>0</v>
          </cell>
          <cell r="N11992">
            <v>0</v>
          </cell>
          <cell r="O11992" t="str">
            <v>+++</v>
          </cell>
        </row>
        <row r="11993">
          <cell r="A11993" t="str">
            <v>680.40.60.530-5100.08</v>
          </cell>
          <cell r="B11993" t="str">
            <v>680</v>
          </cell>
          <cell r="C11993" t="str">
            <v>40</v>
          </cell>
          <cell r="D11993" t="str">
            <v>60</v>
          </cell>
          <cell r="E11993" t="str">
            <v>530</v>
          </cell>
          <cell r="F11993" t="str">
            <v>5100.08</v>
          </cell>
          <cell r="G11993" t="str">
            <v>Benefits Deferred Compensation</v>
          </cell>
          <cell r="H11993">
            <v>0</v>
          </cell>
          <cell r="I11993">
            <v>0</v>
          </cell>
          <cell r="J11993">
            <v>0</v>
          </cell>
          <cell r="K11993">
            <v>0</v>
          </cell>
          <cell r="L11993">
            <v>0</v>
          </cell>
          <cell r="M11993">
            <v>0</v>
          </cell>
          <cell r="N11993">
            <v>0</v>
          </cell>
          <cell r="O11993" t="str">
            <v>+++</v>
          </cell>
        </row>
        <row r="11994">
          <cell r="A11994" t="str">
            <v>680.40.60.530-5100.09</v>
          </cell>
          <cell r="B11994" t="str">
            <v>680</v>
          </cell>
          <cell r="C11994" t="str">
            <v>40</v>
          </cell>
          <cell r="D11994" t="str">
            <v>60</v>
          </cell>
          <cell r="E11994" t="str">
            <v>530</v>
          </cell>
          <cell r="F11994" t="str">
            <v>5100.09</v>
          </cell>
          <cell r="G11994" t="str">
            <v>Benefits Unemployment Insurance</v>
          </cell>
          <cell r="H11994">
            <v>0</v>
          </cell>
          <cell r="I11994">
            <v>0</v>
          </cell>
          <cell r="J11994">
            <v>0</v>
          </cell>
          <cell r="K11994">
            <v>0</v>
          </cell>
          <cell r="L11994">
            <v>0</v>
          </cell>
          <cell r="M11994">
            <v>0</v>
          </cell>
          <cell r="N11994">
            <v>0</v>
          </cell>
          <cell r="O11994" t="str">
            <v>+++</v>
          </cell>
        </row>
        <row r="11995">
          <cell r="A11995" t="str">
            <v>680.40.60.530-5100.10</v>
          </cell>
          <cell r="B11995" t="str">
            <v>680</v>
          </cell>
          <cell r="C11995" t="str">
            <v>40</v>
          </cell>
          <cell r="D11995" t="str">
            <v>60</v>
          </cell>
          <cell r="E11995" t="str">
            <v>530</v>
          </cell>
          <cell r="F11995" t="str">
            <v>5100.10</v>
          </cell>
          <cell r="G11995" t="str">
            <v>Benefits Uniform Allowance</v>
          </cell>
          <cell r="H11995">
            <v>0</v>
          </cell>
          <cell r="I11995">
            <v>0</v>
          </cell>
          <cell r="J11995">
            <v>0</v>
          </cell>
          <cell r="K11995">
            <v>0</v>
          </cell>
          <cell r="L11995">
            <v>0</v>
          </cell>
          <cell r="M11995">
            <v>0</v>
          </cell>
          <cell r="N11995">
            <v>0</v>
          </cell>
          <cell r="O11995" t="str">
            <v>+++</v>
          </cell>
        </row>
        <row r="11996">
          <cell r="A11996" t="str">
            <v>680.40.60.530-5100.11</v>
          </cell>
          <cell r="B11996" t="str">
            <v>680</v>
          </cell>
          <cell r="C11996" t="str">
            <v>40</v>
          </cell>
          <cell r="D11996" t="str">
            <v>60</v>
          </cell>
          <cell r="E11996" t="str">
            <v>530</v>
          </cell>
          <cell r="F11996" t="str">
            <v>5100.11</v>
          </cell>
          <cell r="G11996" t="str">
            <v>Benefits Medicare</v>
          </cell>
          <cell r="H11996">
            <v>0</v>
          </cell>
          <cell r="I11996">
            <v>0</v>
          </cell>
          <cell r="J11996">
            <v>0</v>
          </cell>
          <cell r="K11996">
            <v>0</v>
          </cell>
          <cell r="L11996">
            <v>0</v>
          </cell>
          <cell r="M11996">
            <v>0</v>
          </cell>
          <cell r="N11996">
            <v>0</v>
          </cell>
          <cell r="O11996" t="str">
            <v>+++</v>
          </cell>
        </row>
        <row r="11997">
          <cell r="A11997" t="str">
            <v>680.40.60.530-5100.12</v>
          </cell>
          <cell r="B11997" t="str">
            <v>680</v>
          </cell>
          <cell r="C11997" t="str">
            <v>40</v>
          </cell>
          <cell r="D11997" t="str">
            <v>60</v>
          </cell>
          <cell r="E11997" t="str">
            <v>530</v>
          </cell>
          <cell r="F11997" t="str">
            <v>5100.12</v>
          </cell>
          <cell r="G11997" t="str">
            <v>Benefits Annual Physical Exam</v>
          </cell>
          <cell r="H11997">
            <v>0</v>
          </cell>
          <cell r="I11997">
            <v>0</v>
          </cell>
          <cell r="J11997">
            <v>0</v>
          </cell>
          <cell r="K11997">
            <v>0</v>
          </cell>
          <cell r="L11997">
            <v>0</v>
          </cell>
          <cell r="M11997">
            <v>0</v>
          </cell>
          <cell r="N11997">
            <v>0</v>
          </cell>
          <cell r="O11997" t="str">
            <v>+++</v>
          </cell>
        </row>
        <row r="11998">
          <cell r="A11998" t="str">
            <v>680.40.60.530-5100.13</v>
          </cell>
          <cell r="B11998" t="str">
            <v>680</v>
          </cell>
          <cell r="C11998" t="str">
            <v>40</v>
          </cell>
          <cell r="D11998" t="str">
            <v>60</v>
          </cell>
          <cell r="E11998" t="str">
            <v>530</v>
          </cell>
          <cell r="F11998" t="str">
            <v>5100.13</v>
          </cell>
          <cell r="G11998" t="str">
            <v>Benefits Employee Assistance Program</v>
          </cell>
          <cell r="H11998">
            <v>0</v>
          </cell>
          <cell r="I11998">
            <v>0</v>
          </cell>
          <cell r="J11998">
            <v>0</v>
          </cell>
          <cell r="K11998">
            <v>0</v>
          </cell>
          <cell r="L11998">
            <v>0</v>
          </cell>
          <cell r="M11998">
            <v>0</v>
          </cell>
          <cell r="N11998">
            <v>0</v>
          </cell>
          <cell r="O11998" t="str">
            <v>+++</v>
          </cell>
        </row>
        <row r="11999">
          <cell r="A11999" t="str">
            <v>680.40.60.530-5100.14</v>
          </cell>
          <cell r="B11999" t="str">
            <v>680</v>
          </cell>
          <cell r="C11999" t="str">
            <v>40</v>
          </cell>
          <cell r="D11999" t="str">
            <v>60</v>
          </cell>
          <cell r="E11999" t="str">
            <v>530</v>
          </cell>
          <cell r="F11999" t="str">
            <v>5100.14</v>
          </cell>
          <cell r="G11999" t="str">
            <v>Benefits PPE</v>
          </cell>
          <cell r="H11999">
            <v>0</v>
          </cell>
          <cell r="I11999">
            <v>0</v>
          </cell>
          <cell r="J11999">
            <v>0</v>
          </cell>
          <cell r="K11999">
            <v>0</v>
          </cell>
          <cell r="L11999">
            <v>0</v>
          </cell>
          <cell r="M11999">
            <v>0</v>
          </cell>
          <cell r="N11999">
            <v>0</v>
          </cell>
          <cell r="O11999" t="str">
            <v>+++</v>
          </cell>
        </row>
        <row r="12000">
          <cell r="A12000" t="str">
            <v>680.40.60.530-5100.15</v>
          </cell>
          <cell r="B12000" t="str">
            <v>680</v>
          </cell>
          <cell r="C12000" t="str">
            <v>40</v>
          </cell>
          <cell r="D12000" t="str">
            <v>60</v>
          </cell>
          <cell r="E12000" t="str">
            <v>530</v>
          </cell>
          <cell r="F12000" t="str">
            <v>5100.15</v>
          </cell>
          <cell r="G12000" t="str">
            <v>Benefits Cell Phone Allowance</v>
          </cell>
          <cell r="H12000">
            <v>0</v>
          </cell>
          <cell r="I12000">
            <v>0</v>
          </cell>
          <cell r="J12000">
            <v>0</v>
          </cell>
          <cell r="K12000">
            <v>0</v>
          </cell>
          <cell r="L12000">
            <v>0</v>
          </cell>
          <cell r="M12000">
            <v>0</v>
          </cell>
          <cell r="N12000">
            <v>0</v>
          </cell>
          <cell r="O12000" t="str">
            <v>+++</v>
          </cell>
        </row>
        <row r="12001">
          <cell r="A12001" t="str">
            <v>680.40.60.530-5100.16</v>
          </cell>
          <cell r="B12001" t="str">
            <v>680</v>
          </cell>
          <cell r="C12001" t="str">
            <v>40</v>
          </cell>
          <cell r="D12001" t="str">
            <v>60</v>
          </cell>
          <cell r="E12001" t="str">
            <v>530</v>
          </cell>
          <cell r="F12001" t="str">
            <v>5100.16</v>
          </cell>
          <cell r="G12001" t="str">
            <v>Benefits 1959 Survivor Retirement</v>
          </cell>
          <cell r="H12001">
            <v>0</v>
          </cell>
          <cell r="I12001">
            <v>0</v>
          </cell>
          <cell r="J12001">
            <v>0</v>
          </cell>
          <cell r="K12001">
            <v>0</v>
          </cell>
          <cell r="L12001">
            <v>0</v>
          </cell>
          <cell r="M12001">
            <v>0</v>
          </cell>
          <cell r="N12001">
            <v>0</v>
          </cell>
          <cell r="O12001" t="str">
            <v>+++</v>
          </cell>
        </row>
        <row r="12002">
          <cell r="A12002" t="str">
            <v>680.40.60.530-5100.17</v>
          </cell>
          <cell r="B12002" t="str">
            <v>680</v>
          </cell>
          <cell r="C12002" t="str">
            <v>40</v>
          </cell>
          <cell r="D12002" t="str">
            <v>60</v>
          </cell>
          <cell r="E12002" t="str">
            <v>530</v>
          </cell>
          <cell r="F12002" t="str">
            <v>5100.17</v>
          </cell>
          <cell r="G12002" t="str">
            <v>Benefits Other Post Employment Benefits</v>
          </cell>
          <cell r="H12002">
            <v>0</v>
          </cell>
          <cell r="I12002">
            <v>0</v>
          </cell>
          <cell r="J12002">
            <v>0</v>
          </cell>
          <cell r="K12002">
            <v>0</v>
          </cell>
          <cell r="L12002">
            <v>0</v>
          </cell>
          <cell r="M12002">
            <v>0</v>
          </cell>
          <cell r="N12002">
            <v>0</v>
          </cell>
          <cell r="O12002" t="str">
            <v>+++</v>
          </cell>
        </row>
        <row r="12003">
          <cell r="A12003" t="str">
            <v>680.40.60.530-6400.05</v>
          </cell>
          <cell r="B12003" t="str">
            <v>680</v>
          </cell>
          <cell r="C12003" t="str">
            <v>40</v>
          </cell>
          <cell r="D12003" t="str">
            <v>60</v>
          </cell>
          <cell r="E12003" t="str">
            <v>530</v>
          </cell>
          <cell r="F12003" t="str">
            <v>6400.05</v>
          </cell>
          <cell r="G12003" t="str">
            <v>Repairs &amp; Maintenance Vehicle</v>
          </cell>
          <cell r="H12003">
            <v>8000</v>
          </cell>
          <cell r="I12003">
            <v>0</v>
          </cell>
          <cell r="J12003">
            <v>8000</v>
          </cell>
          <cell r="K12003">
            <v>0</v>
          </cell>
          <cell r="L12003">
            <v>0</v>
          </cell>
          <cell r="M12003">
            <v>1133.79</v>
          </cell>
          <cell r="N12003">
            <v>6866.21</v>
          </cell>
          <cell r="O12003">
            <v>0.14000000000000001</v>
          </cell>
        </row>
        <row r="12004">
          <cell r="A12004" t="str">
            <v>680.40.85.005-8900.02</v>
          </cell>
          <cell r="B12004" t="str">
            <v>680</v>
          </cell>
          <cell r="C12004" t="str">
            <v>40</v>
          </cell>
          <cell r="D12004" t="str">
            <v>85</v>
          </cell>
          <cell r="E12004" t="str">
            <v>005</v>
          </cell>
          <cell r="F12004" t="str">
            <v>8900.02</v>
          </cell>
          <cell r="G12004" t="str">
            <v>Debt Service-Principal LaSalle-Viron</v>
          </cell>
          <cell r="H12004">
            <v>0</v>
          </cell>
          <cell r="I12004">
            <v>0</v>
          </cell>
          <cell r="J12004">
            <v>0</v>
          </cell>
          <cell r="K12004">
            <v>0</v>
          </cell>
          <cell r="L12004">
            <v>0</v>
          </cell>
          <cell r="M12004">
            <v>0</v>
          </cell>
          <cell r="N12004">
            <v>0</v>
          </cell>
          <cell r="O12004" t="str">
            <v>+++</v>
          </cell>
        </row>
        <row r="12005">
          <cell r="A12005" t="str">
            <v>680.40.85.005-8900.04</v>
          </cell>
          <cell r="B12005" t="str">
            <v>680</v>
          </cell>
          <cell r="C12005" t="str">
            <v>40</v>
          </cell>
          <cell r="D12005" t="str">
            <v>85</v>
          </cell>
          <cell r="E12005" t="str">
            <v>005</v>
          </cell>
          <cell r="F12005" t="str">
            <v>8900.04</v>
          </cell>
          <cell r="G12005" t="str">
            <v>Debt Service-Principal State Energy Commission #2</v>
          </cell>
          <cell r="H12005">
            <v>0</v>
          </cell>
          <cell r="I12005">
            <v>0</v>
          </cell>
          <cell r="J12005">
            <v>0</v>
          </cell>
          <cell r="K12005">
            <v>0</v>
          </cell>
          <cell r="L12005">
            <v>0</v>
          </cell>
          <cell r="M12005">
            <v>0</v>
          </cell>
          <cell r="N12005">
            <v>0</v>
          </cell>
          <cell r="O12005" t="str">
            <v>+++</v>
          </cell>
        </row>
        <row r="12006">
          <cell r="A12006" t="str">
            <v>680.40.85.005-8900.09</v>
          </cell>
          <cell r="B12006" t="str">
            <v>680</v>
          </cell>
          <cell r="C12006" t="str">
            <v>40</v>
          </cell>
          <cell r="D12006" t="str">
            <v>85</v>
          </cell>
          <cell r="E12006" t="str">
            <v>005</v>
          </cell>
          <cell r="F12006" t="str">
            <v>8900.09</v>
          </cell>
          <cell r="G12006" t="str">
            <v>Debt Service-Principal 2003 A</v>
          </cell>
          <cell r="H12006">
            <v>0</v>
          </cell>
          <cell r="I12006">
            <v>0</v>
          </cell>
          <cell r="J12006">
            <v>0</v>
          </cell>
          <cell r="K12006">
            <v>0</v>
          </cell>
          <cell r="L12006">
            <v>0</v>
          </cell>
          <cell r="M12006">
            <v>0</v>
          </cell>
          <cell r="N12006">
            <v>0</v>
          </cell>
          <cell r="O12006" t="str">
            <v>+++</v>
          </cell>
        </row>
        <row r="12007">
          <cell r="A12007" t="str">
            <v>680.40.85.005-8900.22</v>
          </cell>
          <cell r="B12007" t="str">
            <v>680</v>
          </cell>
          <cell r="C12007" t="str">
            <v>40</v>
          </cell>
          <cell r="D12007" t="str">
            <v>85</v>
          </cell>
          <cell r="E12007" t="str">
            <v>005</v>
          </cell>
          <cell r="F12007" t="str">
            <v>8900.22</v>
          </cell>
          <cell r="G12007" t="str">
            <v>Debt Service-Principal 2012 Issue</v>
          </cell>
          <cell r="H12007">
            <v>552080</v>
          </cell>
          <cell r="I12007">
            <v>0</v>
          </cell>
          <cell r="J12007">
            <v>552080</v>
          </cell>
          <cell r="K12007">
            <v>0</v>
          </cell>
          <cell r="L12007">
            <v>0</v>
          </cell>
          <cell r="M12007">
            <v>0</v>
          </cell>
          <cell r="N12007">
            <v>552080</v>
          </cell>
          <cell r="O12007">
            <v>0</v>
          </cell>
        </row>
        <row r="12008">
          <cell r="A12008" t="str">
            <v>680.40.85.005-8910.02</v>
          </cell>
          <cell r="B12008" t="str">
            <v>680</v>
          </cell>
          <cell r="C12008" t="str">
            <v>40</v>
          </cell>
          <cell r="D12008" t="str">
            <v>85</v>
          </cell>
          <cell r="E12008" t="str">
            <v>005</v>
          </cell>
          <cell r="F12008" t="str">
            <v>8910.02</v>
          </cell>
          <cell r="G12008" t="str">
            <v>Debt Service-Interest LaSalle-Viron</v>
          </cell>
          <cell r="H12008">
            <v>0</v>
          </cell>
          <cell r="I12008">
            <v>0</v>
          </cell>
          <cell r="J12008">
            <v>0</v>
          </cell>
          <cell r="K12008">
            <v>0</v>
          </cell>
          <cell r="L12008">
            <v>0</v>
          </cell>
          <cell r="M12008">
            <v>0</v>
          </cell>
          <cell r="N12008">
            <v>0</v>
          </cell>
          <cell r="O12008" t="str">
            <v>+++</v>
          </cell>
        </row>
        <row r="12009">
          <cell r="A12009" t="str">
            <v>680.40.85.005-8910.04</v>
          </cell>
          <cell r="B12009" t="str">
            <v>680</v>
          </cell>
          <cell r="C12009" t="str">
            <v>40</v>
          </cell>
          <cell r="D12009" t="str">
            <v>85</v>
          </cell>
          <cell r="E12009" t="str">
            <v>005</v>
          </cell>
          <cell r="F12009" t="str">
            <v>8910.04</v>
          </cell>
          <cell r="G12009" t="str">
            <v>Debt Service-Interest State Energy Commission #2</v>
          </cell>
          <cell r="H12009">
            <v>0</v>
          </cell>
          <cell r="I12009">
            <v>0</v>
          </cell>
          <cell r="J12009">
            <v>0</v>
          </cell>
          <cell r="K12009">
            <v>0</v>
          </cell>
          <cell r="L12009">
            <v>0</v>
          </cell>
          <cell r="M12009">
            <v>0</v>
          </cell>
          <cell r="N12009">
            <v>0</v>
          </cell>
          <cell r="O12009" t="str">
            <v>+++</v>
          </cell>
        </row>
        <row r="12010">
          <cell r="A12010" t="str">
            <v>680.40.85.005-8910.09</v>
          </cell>
          <cell r="B12010" t="str">
            <v>680</v>
          </cell>
          <cell r="C12010" t="str">
            <v>40</v>
          </cell>
          <cell r="D12010" t="str">
            <v>85</v>
          </cell>
          <cell r="E12010" t="str">
            <v>005</v>
          </cell>
          <cell r="F12010" t="str">
            <v>8910.09</v>
          </cell>
          <cell r="G12010" t="str">
            <v>Debt Service-Interest 2003</v>
          </cell>
          <cell r="H12010">
            <v>0</v>
          </cell>
          <cell r="I12010">
            <v>0</v>
          </cell>
          <cell r="J12010">
            <v>0</v>
          </cell>
          <cell r="K12010">
            <v>0</v>
          </cell>
          <cell r="L12010">
            <v>0</v>
          </cell>
          <cell r="M12010">
            <v>0</v>
          </cell>
          <cell r="N12010">
            <v>0</v>
          </cell>
          <cell r="O12010" t="str">
            <v>+++</v>
          </cell>
        </row>
        <row r="12011">
          <cell r="A12011" t="str">
            <v>680.40.85.005-8910.22</v>
          </cell>
          <cell r="B12011" t="str">
            <v>680</v>
          </cell>
          <cell r="C12011" t="str">
            <v>40</v>
          </cell>
          <cell r="D12011" t="str">
            <v>85</v>
          </cell>
          <cell r="E12011" t="str">
            <v>005</v>
          </cell>
          <cell r="F12011" t="str">
            <v>8910.22</v>
          </cell>
          <cell r="G12011" t="str">
            <v>Debt Service-Interest 2012</v>
          </cell>
          <cell r="H12011">
            <v>582465</v>
          </cell>
          <cell r="I12011">
            <v>0</v>
          </cell>
          <cell r="J12011">
            <v>582465</v>
          </cell>
          <cell r="K12011">
            <v>0</v>
          </cell>
          <cell r="L12011">
            <v>0</v>
          </cell>
          <cell r="M12011">
            <v>0</v>
          </cell>
          <cell r="N12011">
            <v>582465</v>
          </cell>
          <cell r="O12011">
            <v>0</v>
          </cell>
        </row>
        <row r="12012">
          <cell r="A12012" t="str">
            <v>680.40.85.005-8910.99</v>
          </cell>
          <cell r="B12012" t="str">
            <v>680</v>
          </cell>
          <cell r="C12012" t="str">
            <v>40</v>
          </cell>
          <cell r="D12012" t="str">
            <v>85</v>
          </cell>
          <cell r="E12012" t="str">
            <v>005</v>
          </cell>
          <cell r="F12012" t="str">
            <v>8910.99</v>
          </cell>
          <cell r="G12012" t="str">
            <v>Debt Service-Interest Capitalized Interest</v>
          </cell>
          <cell r="H12012">
            <v>0</v>
          </cell>
          <cell r="I12012">
            <v>0</v>
          </cell>
          <cell r="J12012">
            <v>0</v>
          </cell>
          <cell r="K12012">
            <v>0</v>
          </cell>
          <cell r="L12012">
            <v>0</v>
          </cell>
          <cell r="M12012">
            <v>0</v>
          </cell>
          <cell r="N12012">
            <v>0</v>
          </cell>
          <cell r="O12012" t="str">
            <v>+++</v>
          </cell>
        </row>
        <row r="12013">
          <cell r="A12013" t="str">
            <v>680.40.85.005-8920.01</v>
          </cell>
          <cell r="B12013" t="str">
            <v>680</v>
          </cell>
          <cell r="C12013" t="str">
            <v>40</v>
          </cell>
          <cell r="D12013" t="str">
            <v>85</v>
          </cell>
          <cell r="E12013" t="str">
            <v>005</v>
          </cell>
          <cell r="F12013" t="str">
            <v>8920.01</v>
          </cell>
          <cell r="G12013" t="str">
            <v>Debt Service-Other Costs Admin/Audit Fees</v>
          </cell>
          <cell r="H12013">
            <v>680</v>
          </cell>
          <cell r="I12013">
            <v>0</v>
          </cell>
          <cell r="J12013">
            <v>680</v>
          </cell>
          <cell r="K12013">
            <v>0</v>
          </cell>
          <cell r="L12013">
            <v>0</v>
          </cell>
          <cell r="M12013">
            <v>0</v>
          </cell>
          <cell r="N12013">
            <v>680</v>
          </cell>
          <cell r="O12013">
            <v>0</v>
          </cell>
        </row>
        <row r="12014">
          <cell r="A12014" t="str">
            <v>680.40.85.005-8920.02</v>
          </cell>
          <cell r="B12014" t="str">
            <v>680</v>
          </cell>
          <cell r="C12014" t="str">
            <v>40</v>
          </cell>
          <cell r="D12014" t="str">
            <v>85</v>
          </cell>
          <cell r="E12014" t="str">
            <v>005</v>
          </cell>
          <cell r="F12014" t="str">
            <v>8920.02</v>
          </cell>
          <cell r="G12014" t="str">
            <v>Debt Service-Other Costs Bond Issuance Costs</v>
          </cell>
          <cell r="H12014">
            <v>0</v>
          </cell>
          <cell r="I12014">
            <v>0</v>
          </cell>
          <cell r="J12014">
            <v>0</v>
          </cell>
          <cell r="K12014">
            <v>0</v>
          </cell>
          <cell r="L12014">
            <v>0</v>
          </cell>
          <cell r="M12014">
            <v>0</v>
          </cell>
          <cell r="N12014">
            <v>0</v>
          </cell>
          <cell r="O12014" t="str">
            <v>+++</v>
          </cell>
        </row>
        <row r="12015">
          <cell r="A12015" t="str">
            <v>680.40.85.005-8920.04</v>
          </cell>
          <cell r="B12015" t="str">
            <v>680</v>
          </cell>
          <cell r="C12015" t="str">
            <v>40</v>
          </cell>
          <cell r="D12015" t="str">
            <v>85</v>
          </cell>
          <cell r="E12015" t="str">
            <v>005</v>
          </cell>
          <cell r="F12015" t="str">
            <v>8920.04</v>
          </cell>
          <cell r="G12015" t="str">
            <v>Debt Service-Other Costs Amortization of Discount</v>
          </cell>
          <cell r="H12015">
            <v>0</v>
          </cell>
          <cell r="I12015">
            <v>0</v>
          </cell>
          <cell r="J12015">
            <v>0</v>
          </cell>
          <cell r="K12015">
            <v>0</v>
          </cell>
          <cell r="L12015">
            <v>0</v>
          </cell>
          <cell r="M12015">
            <v>0</v>
          </cell>
          <cell r="N12015">
            <v>0</v>
          </cell>
          <cell r="O12015" t="str">
            <v>+++</v>
          </cell>
        </row>
        <row r="12016">
          <cell r="A12016" t="str">
            <v>680.40.85.015-5000.01</v>
          </cell>
          <cell r="B12016" t="str">
            <v>680</v>
          </cell>
          <cell r="C12016" t="str">
            <v>40</v>
          </cell>
          <cell r="D12016" t="str">
            <v>85</v>
          </cell>
          <cell r="E12016" t="str">
            <v>015</v>
          </cell>
          <cell r="F12016" t="str">
            <v>5000.01</v>
          </cell>
          <cell r="G12016" t="str">
            <v>Salaries Regular</v>
          </cell>
          <cell r="H12016">
            <v>538459</v>
          </cell>
          <cell r="I12016">
            <v>0</v>
          </cell>
          <cell r="J12016">
            <v>538459</v>
          </cell>
          <cell r="K12016">
            <v>0</v>
          </cell>
          <cell r="L12016">
            <v>0</v>
          </cell>
          <cell r="M12016">
            <v>118228.48</v>
          </cell>
          <cell r="N12016">
            <v>420230.52</v>
          </cell>
          <cell r="O12016">
            <v>0.22</v>
          </cell>
        </row>
        <row r="12017">
          <cell r="A12017" t="str">
            <v>680.40.85.015-5000.02</v>
          </cell>
          <cell r="B12017" t="str">
            <v>680</v>
          </cell>
          <cell r="C12017" t="str">
            <v>40</v>
          </cell>
          <cell r="D12017" t="str">
            <v>85</v>
          </cell>
          <cell r="E12017" t="str">
            <v>015</v>
          </cell>
          <cell r="F12017" t="str">
            <v>5000.02</v>
          </cell>
          <cell r="G12017" t="str">
            <v>Salaries Part Time</v>
          </cell>
          <cell r="H12017">
            <v>18000</v>
          </cell>
          <cell r="I12017">
            <v>0</v>
          </cell>
          <cell r="J12017">
            <v>18000</v>
          </cell>
          <cell r="K12017">
            <v>0</v>
          </cell>
          <cell r="L12017">
            <v>0</v>
          </cell>
          <cell r="M12017">
            <v>0</v>
          </cell>
          <cell r="N12017">
            <v>18000</v>
          </cell>
          <cell r="O12017">
            <v>0</v>
          </cell>
        </row>
        <row r="12018">
          <cell r="A12018" t="str">
            <v>680.40.85.015-5000.03</v>
          </cell>
          <cell r="B12018" t="str">
            <v>680</v>
          </cell>
          <cell r="C12018" t="str">
            <v>40</v>
          </cell>
          <cell r="D12018" t="str">
            <v>85</v>
          </cell>
          <cell r="E12018" t="str">
            <v>015</v>
          </cell>
          <cell r="F12018" t="str">
            <v>5000.03</v>
          </cell>
          <cell r="G12018" t="str">
            <v>Salaries Overtime</v>
          </cell>
          <cell r="H12018">
            <v>5150</v>
          </cell>
          <cell r="I12018">
            <v>0</v>
          </cell>
          <cell r="J12018">
            <v>5150</v>
          </cell>
          <cell r="K12018">
            <v>0</v>
          </cell>
          <cell r="L12018">
            <v>0</v>
          </cell>
          <cell r="M12018">
            <v>0</v>
          </cell>
          <cell r="N12018">
            <v>5150</v>
          </cell>
          <cell r="O12018">
            <v>0</v>
          </cell>
        </row>
        <row r="12019">
          <cell r="A12019" t="str">
            <v>680.40.85.015-5000.04</v>
          </cell>
          <cell r="B12019" t="str">
            <v>680</v>
          </cell>
          <cell r="C12019" t="str">
            <v>40</v>
          </cell>
          <cell r="D12019" t="str">
            <v>85</v>
          </cell>
          <cell r="E12019" t="str">
            <v>015</v>
          </cell>
          <cell r="F12019" t="str">
            <v>5000.04</v>
          </cell>
          <cell r="G12019" t="str">
            <v>Salaries Holiday Pay</v>
          </cell>
          <cell r="H12019">
            <v>0</v>
          </cell>
          <cell r="I12019">
            <v>0</v>
          </cell>
          <cell r="J12019">
            <v>0</v>
          </cell>
          <cell r="K12019">
            <v>0</v>
          </cell>
          <cell r="L12019">
            <v>0</v>
          </cell>
          <cell r="M12019">
            <v>0</v>
          </cell>
          <cell r="N12019">
            <v>0</v>
          </cell>
          <cell r="O12019" t="str">
            <v>+++</v>
          </cell>
        </row>
        <row r="12020">
          <cell r="A12020" t="str">
            <v>680.40.85.015-5000.06</v>
          </cell>
          <cell r="B12020" t="str">
            <v>680</v>
          </cell>
          <cell r="C12020" t="str">
            <v>40</v>
          </cell>
          <cell r="D12020" t="str">
            <v>85</v>
          </cell>
          <cell r="E12020" t="str">
            <v>015</v>
          </cell>
          <cell r="F12020" t="str">
            <v>5000.06</v>
          </cell>
          <cell r="G12020" t="str">
            <v>Salaries Out of Class</v>
          </cell>
          <cell r="H12020">
            <v>0</v>
          </cell>
          <cell r="I12020">
            <v>0</v>
          </cell>
          <cell r="J12020">
            <v>0</v>
          </cell>
          <cell r="K12020">
            <v>0</v>
          </cell>
          <cell r="L12020">
            <v>0</v>
          </cell>
          <cell r="M12020">
            <v>0</v>
          </cell>
          <cell r="N12020">
            <v>0</v>
          </cell>
          <cell r="O12020" t="str">
            <v>+++</v>
          </cell>
        </row>
        <row r="12021">
          <cell r="A12021" t="str">
            <v>680.40.85.015-5000.07</v>
          </cell>
          <cell r="B12021" t="str">
            <v>680</v>
          </cell>
          <cell r="C12021" t="str">
            <v>40</v>
          </cell>
          <cell r="D12021" t="str">
            <v>85</v>
          </cell>
          <cell r="E12021" t="str">
            <v>015</v>
          </cell>
          <cell r="F12021" t="str">
            <v>5000.07</v>
          </cell>
          <cell r="G12021" t="str">
            <v>Salaries Admin Leave Pay</v>
          </cell>
          <cell r="H12021">
            <v>6175</v>
          </cell>
          <cell r="I12021">
            <v>0</v>
          </cell>
          <cell r="J12021">
            <v>6175</v>
          </cell>
          <cell r="K12021">
            <v>0</v>
          </cell>
          <cell r="L12021">
            <v>0</v>
          </cell>
          <cell r="M12021">
            <v>4125.28</v>
          </cell>
          <cell r="N12021">
            <v>2049.7199999999998</v>
          </cell>
          <cell r="O12021">
            <v>0.67</v>
          </cell>
        </row>
        <row r="12022">
          <cell r="A12022" t="str">
            <v>680.40.85.015-5000.08</v>
          </cell>
          <cell r="B12022" t="str">
            <v>680</v>
          </cell>
          <cell r="C12022" t="str">
            <v>40</v>
          </cell>
          <cell r="D12022" t="str">
            <v>85</v>
          </cell>
          <cell r="E12022" t="str">
            <v>015</v>
          </cell>
          <cell r="F12022" t="str">
            <v>5000.08</v>
          </cell>
          <cell r="G12022" t="str">
            <v>Salaries Longevity Pay</v>
          </cell>
          <cell r="H12022">
            <v>3044</v>
          </cell>
          <cell r="I12022">
            <v>0</v>
          </cell>
          <cell r="J12022">
            <v>3044</v>
          </cell>
          <cell r="K12022">
            <v>0</v>
          </cell>
          <cell r="L12022">
            <v>0</v>
          </cell>
          <cell r="M12022">
            <v>2580.1999999999998</v>
          </cell>
          <cell r="N12022">
            <v>463.8</v>
          </cell>
          <cell r="O12022">
            <v>0.85</v>
          </cell>
        </row>
        <row r="12023">
          <cell r="A12023" t="str">
            <v>680.40.85.015-5000.10</v>
          </cell>
          <cell r="B12023" t="str">
            <v>680</v>
          </cell>
          <cell r="C12023" t="str">
            <v>40</v>
          </cell>
          <cell r="D12023" t="str">
            <v>85</v>
          </cell>
          <cell r="E12023" t="str">
            <v>015</v>
          </cell>
          <cell r="F12023" t="str">
            <v>5000.10</v>
          </cell>
          <cell r="G12023" t="str">
            <v>Salaries Furloughs</v>
          </cell>
          <cell r="H12023">
            <v>0</v>
          </cell>
          <cell r="I12023">
            <v>0</v>
          </cell>
          <cell r="J12023">
            <v>0</v>
          </cell>
          <cell r="K12023">
            <v>0</v>
          </cell>
          <cell r="L12023">
            <v>0</v>
          </cell>
          <cell r="M12023">
            <v>0</v>
          </cell>
          <cell r="N12023">
            <v>0</v>
          </cell>
          <cell r="O12023" t="str">
            <v>+++</v>
          </cell>
        </row>
        <row r="12024">
          <cell r="A12024" t="str">
            <v>680.40.85.015-5000.11</v>
          </cell>
          <cell r="B12024" t="str">
            <v>680</v>
          </cell>
          <cell r="C12024" t="str">
            <v>40</v>
          </cell>
          <cell r="D12024" t="str">
            <v>85</v>
          </cell>
          <cell r="E12024" t="str">
            <v>015</v>
          </cell>
          <cell r="F12024" t="str">
            <v>5000.11</v>
          </cell>
          <cell r="G12024" t="str">
            <v>Salaries Worker's Comp</v>
          </cell>
          <cell r="H12024">
            <v>0</v>
          </cell>
          <cell r="I12024">
            <v>0</v>
          </cell>
          <cell r="J12024">
            <v>0</v>
          </cell>
          <cell r="K12024">
            <v>0</v>
          </cell>
          <cell r="L12024">
            <v>0</v>
          </cell>
          <cell r="M12024">
            <v>922.24</v>
          </cell>
          <cell r="N12024">
            <v>-922.24</v>
          </cell>
          <cell r="O12024" t="str">
            <v>+++</v>
          </cell>
        </row>
        <row r="12025">
          <cell r="A12025" t="str">
            <v>680.40.85.015-5000.12</v>
          </cell>
          <cell r="B12025" t="str">
            <v>680</v>
          </cell>
          <cell r="C12025" t="str">
            <v>40</v>
          </cell>
          <cell r="D12025" t="str">
            <v>85</v>
          </cell>
          <cell r="E12025" t="str">
            <v>015</v>
          </cell>
          <cell r="F12025" t="str">
            <v>5000.12</v>
          </cell>
          <cell r="G12025" t="str">
            <v>Salaries Compensated Absences</v>
          </cell>
          <cell r="H12025">
            <v>0</v>
          </cell>
          <cell r="I12025">
            <v>0</v>
          </cell>
          <cell r="J12025">
            <v>0</v>
          </cell>
          <cell r="K12025">
            <v>0</v>
          </cell>
          <cell r="L12025">
            <v>0</v>
          </cell>
          <cell r="M12025">
            <v>0</v>
          </cell>
          <cell r="N12025">
            <v>0</v>
          </cell>
          <cell r="O12025" t="str">
            <v>+++</v>
          </cell>
        </row>
        <row r="12026">
          <cell r="A12026" t="str">
            <v>680.40.85.015-5000.99</v>
          </cell>
          <cell r="B12026" t="str">
            <v>680</v>
          </cell>
          <cell r="C12026" t="str">
            <v>40</v>
          </cell>
          <cell r="D12026" t="str">
            <v>85</v>
          </cell>
          <cell r="E12026" t="str">
            <v>015</v>
          </cell>
          <cell r="F12026" t="str">
            <v>5000.99</v>
          </cell>
          <cell r="G12026" t="str">
            <v>Salaries New Personnel Requests</v>
          </cell>
          <cell r="H12026">
            <v>84820</v>
          </cell>
          <cell r="I12026">
            <v>0</v>
          </cell>
          <cell r="J12026">
            <v>84820</v>
          </cell>
          <cell r="K12026">
            <v>0</v>
          </cell>
          <cell r="L12026">
            <v>0</v>
          </cell>
          <cell r="M12026">
            <v>0</v>
          </cell>
          <cell r="N12026">
            <v>84820</v>
          </cell>
          <cell r="O12026">
            <v>0</v>
          </cell>
        </row>
        <row r="12027">
          <cell r="A12027" t="str">
            <v>680.40.85.015-5100.00</v>
          </cell>
          <cell r="B12027" t="str">
            <v>680</v>
          </cell>
          <cell r="C12027" t="str">
            <v>40</v>
          </cell>
          <cell r="D12027" t="str">
            <v>85</v>
          </cell>
          <cell r="E12027" t="str">
            <v>015</v>
          </cell>
          <cell r="F12027" t="str">
            <v>5100.00</v>
          </cell>
          <cell r="G12027" t="str">
            <v>Benefits PERS Pool Liability</v>
          </cell>
          <cell r="H12027">
            <v>100220</v>
          </cell>
          <cell r="I12027">
            <v>0</v>
          </cell>
          <cell r="J12027">
            <v>100220</v>
          </cell>
          <cell r="K12027">
            <v>0</v>
          </cell>
          <cell r="L12027">
            <v>0</v>
          </cell>
          <cell r="M12027">
            <v>24605.45</v>
          </cell>
          <cell r="N12027">
            <v>75614.55</v>
          </cell>
          <cell r="O12027">
            <v>0.25</v>
          </cell>
        </row>
        <row r="12028">
          <cell r="A12028" t="str">
            <v>680.40.85.015-5100.01</v>
          </cell>
          <cell r="B12028" t="str">
            <v>680</v>
          </cell>
          <cell r="C12028" t="str">
            <v>40</v>
          </cell>
          <cell r="D12028" t="str">
            <v>85</v>
          </cell>
          <cell r="E12028" t="str">
            <v>015</v>
          </cell>
          <cell r="F12028" t="str">
            <v>5100.01</v>
          </cell>
          <cell r="G12028" t="str">
            <v>Benefits Retirement</v>
          </cell>
          <cell r="H12028">
            <v>35460</v>
          </cell>
          <cell r="I12028">
            <v>0</v>
          </cell>
          <cell r="J12028">
            <v>35460</v>
          </cell>
          <cell r="K12028">
            <v>0</v>
          </cell>
          <cell r="L12028">
            <v>0</v>
          </cell>
          <cell r="M12028">
            <v>8928.06</v>
          </cell>
          <cell r="N12028">
            <v>26531.94</v>
          </cell>
          <cell r="O12028">
            <v>0.25</v>
          </cell>
        </row>
        <row r="12029">
          <cell r="A12029" t="str">
            <v>680.40.85.015-5100.02</v>
          </cell>
          <cell r="B12029" t="str">
            <v>680</v>
          </cell>
          <cell r="C12029" t="str">
            <v>40</v>
          </cell>
          <cell r="D12029" t="str">
            <v>85</v>
          </cell>
          <cell r="E12029" t="str">
            <v>015</v>
          </cell>
          <cell r="F12029" t="str">
            <v>5100.02</v>
          </cell>
          <cell r="G12029" t="str">
            <v>Benefits Health Insurance</v>
          </cell>
          <cell r="H12029">
            <v>47300</v>
          </cell>
          <cell r="I12029">
            <v>0</v>
          </cell>
          <cell r="J12029">
            <v>47300</v>
          </cell>
          <cell r="K12029">
            <v>0</v>
          </cell>
          <cell r="L12029">
            <v>0</v>
          </cell>
          <cell r="M12029">
            <v>9008.4</v>
          </cell>
          <cell r="N12029">
            <v>38291.599999999999</v>
          </cell>
          <cell r="O12029">
            <v>0.19</v>
          </cell>
        </row>
        <row r="12030">
          <cell r="A12030" t="str">
            <v>680.40.85.015-5100.03</v>
          </cell>
          <cell r="B12030" t="str">
            <v>680</v>
          </cell>
          <cell r="C12030" t="str">
            <v>40</v>
          </cell>
          <cell r="D12030" t="str">
            <v>85</v>
          </cell>
          <cell r="E12030" t="str">
            <v>015</v>
          </cell>
          <cell r="F12030" t="str">
            <v>5100.03</v>
          </cell>
          <cell r="G12030" t="str">
            <v>Benefits Dental Insurance</v>
          </cell>
          <cell r="H12030">
            <v>6810</v>
          </cell>
          <cell r="I12030">
            <v>0</v>
          </cell>
          <cell r="J12030">
            <v>6810</v>
          </cell>
          <cell r="K12030">
            <v>0</v>
          </cell>
          <cell r="L12030">
            <v>0</v>
          </cell>
          <cell r="M12030">
            <v>1289.3399999999999</v>
          </cell>
          <cell r="N12030">
            <v>5520.66</v>
          </cell>
          <cell r="O12030">
            <v>0.19</v>
          </cell>
        </row>
        <row r="12031">
          <cell r="A12031" t="str">
            <v>680.40.85.015-5100.04</v>
          </cell>
          <cell r="B12031" t="str">
            <v>680</v>
          </cell>
          <cell r="C12031" t="str">
            <v>40</v>
          </cell>
          <cell r="D12031" t="str">
            <v>85</v>
          </cell>
          <cell r="E12031" t="str">
            <v>015</v>
          </cell>
          <cell r="F12031" t="str">
            <v>5100.04</v>
          </cell>
          <cell r="G12031" t="str">
            <v>Benefits Vision Insurance</v>
          </cell>
          <cell r="H12031">
            <v>1055</v>
          </cell>
          <cell r="I12031">
            <v>0</v>
          </cell>
          <cell r="J12031">
            <v>1055</v>
          </cell>
          <cell r="K12031">
            <v>0</v>
          </cell>
          <cell r="L12031">
            <v>0</v>
          </cell>
          <cell r="M12031">
            <v>221.76</v>
          </cell>
          <cell r="N12031">
            <v>833.24</v>
          </cell>
          <cell r="O12031">
            <v>0.21</v>
          </cell>
        </row>
        <row r="12032">
          <cell r="A12032" t="str">
            <v>680.40.85.015-5100.05</v>
          </cell>
          <cell r="B12032" t="str">
            <v>680</v>
          </cell>
          <cell r="C12032" t="str">
            <v>40</v>
          </cell>
          <cell r="D12032" t="str">
            <v>85</v>
          </cell>
          <cell r="E12032" t="str">
            <v>015</v>
          </cell>
          <cell r="F12032" t="str">
            <v>5100.05</v>
          </cell>
          <cell r="G12032" t="str">
            <v>Benefits Life Insurance</v>
          </cell>
          <cell r="H12032">
            <v>910</v>
          </cell>
          <cell r="I12032">
            <v>0</v>
          </cell>
          <cell r="J12032">
            <v>910</v>
          </cell>
          <cell r="K12032">
            <v>0</v>
          </cell>
          <cell r="L12032">
            <v>0</v>
          </cell>
          <cell r="M12032">
            <v>191.75</v>
          </cell>
          <cell r="N12032">
            <v>718.25</v>
          </cell>
          <cell r="O12032">
            <v>0.21</v>
          </cell>
        </row>
        <row r="12033">
          <cell r="A12033" t="str">
            <v>680.40.85.015-5100.06</v>
          </cell>
          <cell r="B12033" t="str">
            <v>680</v>
          </cell>
          <cell r="C12033" t="str">
            <v>40</v>
          </cell>
          <cell r="D12033" t="str">
            <v>85</v>
          </cell>
          <cell r="E12033" t="str">
            <v>015</v>
          </cell>
          <cell r="F12033" t="str">
            <v>5100.06</v>
          </cell>
          <cell r="G12033" t="str">
            <v>Benefits Worker's Comp</v>
          </cell>
          <cell r="H12033">
            <v>18450</v>
          </cell>
          <cell r="I12033">
            <v>0</v>
          </cell>
          <cell r="J12033">
            <v>18450</v>
          </cell>
          <cell r="K12033">
            <v>0</v>
          </cell>
          <cell r="L12033">
            <v>0</v>
          </cell>
          <cell r="M12033">
            <v>0</v>
          </cell>
          <cell r="N12033">
            <v>18450</v>
          </cell>
          <cell r="O12033">
            <v>0</v>
          </cell>
        </row>
        <row r="12034">
          <cell r="A12034" t="str">
            <v>680.40.85.015-5100.07</v>
          </cell>
          <cell r="B12034" t="str">
            <v>680</v>
          </cell>
          <cell r="C12034" t="str">
            <v>40</v>
          </cell>
          <cell r="D12034" t="str">
            <v>85</v>
          </cell>
          <cell r="E12034" t="str">
            <v>015</v>
          </cell>
          <cell r="F12034" t="str">
            <v>5100.07</v>
          </cell>
          <cell r="G12034" t="str">
            <v>Benefits Long Term Disability</v>
          </cell>
          <cell r="H12034">
            <v>3110</v>
          </cell>
          <cell r="I12034">
            <v>0</v>
          </cell>
          <cell r="J12034">
            <v>3110</v>
          </cell>
          <cell r="K12034">
            <v>0</v>
          </cell>
          <cell r="L12034">
            <v>0</v>
          </cell>
          <cell r="M12034">
            <v>515.53</v>
          </cell>
          <cell r="N12034">
            <v>2594.4699999999998</v>
          </cell>
          <cell r="O12034">
            <v>0.17</v>
          </cell>
        </row>
        <row r="12035">
          <cell r="A12035" t="str">
            <v>680.40.85.015-5100.08</v>
          </cell>
          <cell r="B12035" t="str">
            <v>680</v>
          </cell>
          <cell r="C12035" t="str">
            <v>40</v>
          </cell>
          <cell r="D12035" t="str">
            <v>85</v>
          </cell>
          <cell r="E12035" t="str">
            <v>015</v>
          </cell>
          <cell r="F12035" t="str">
            <v>5100.08</v>
          </cell>
          <cell r="G12035" t="str">
            <v>Benefits Deferred Compensation</v>
          </cell>
          <cell r="H12035">
            <v>670</v>
          </cell>
          <cell r="I12035">
            <v>0</v>
          </cell>
          <cell r="J12035">
            <v>670</v>
          </cell>
          <cell r="K12035">
            <v>0</v>
          </cell>
          <cell r="L12035">
            <v>0</v>
          </cell>
          <cell r="M12035">
            <v>759.01</v>
          </cell>
          <cell r="N12035">
            <v>-89.01</v>
          </cell>
          <cell r="O12035">
            <v>1.1299999999999999</v>
          </cell>
        </row>
        <row r="12036">
          <cell r="A12036" t="str">
            <v>680.40.85.015-5100.09</v>
          </cell>
          <cell r="B12036" t="str">
            <v>680</v>
          </cell>
          <cell r="C12036" t="str">
            <v>40</v>
          </cell>
          <cell r="D12036" t="str">
            <v>85</v>
          </cell>
          <cell r="E12036" t="str">
            <v>015</v>
          </cell>
          <cell r="F12036" t="str">
            <v>5100.09</v>
          </cell>
          <cell r="G12036" t="str">
            <v>Benefits Unemployment Insurance</v>
          </cell>
          <cell r="H12036">
            <v>0</v>
          </cell>
          <cell r="I12036">
            <v>0</v>
          </cell>
          <cell r="J12036">
            <v>0</v>
          </cell>
          <cell r="K12036">
            <v>0</v>
          </cell>
          <cell r="L12036">
            <v>0</v>
          </cell>
          <cell r="M12036">
            <v>0</v>
          </cell>
          <cell r="N12036">
            <v>0</v>
          </cell>
          <cell r="O12036" t="str">
            <v>+++</v>
          </cell>
        </row>
        <row r="12037">
          <cell r="A12037" t="str">
            <v>680.40.85.015-5100.10</v>
          </cell>
          <cell r="B12037" t="str">
            <v>680</v>
          </cell>
          <cell r="C12037" t="str">
            <v>40</v>
          </cell>
          <cell r="D12037" t="str">
            <v>85</v>
          </cell>
          <cell r="E12037" t="str">
            <v>015</v>
          </cell>
          <cell r="F12037" t="str">
            <v>5100.10</v>
          </cell>
          <cell r="G12037" t="str">
            <v>Benefits Uniform Allowance</v>
          </cell>
          <cell r="H12037">
            <v>0</v>
          </cell>
          <cell r="I12037">
            <v>0</v>
          </cell>
          <cell r="J12037">
            <v>0</v>
          </cell>
          <cell r="K12037">
            <v>0</v>
          </cell>
          <cell r="L12037">
            <v>0</v>
          </cell>
          <cell r="M12037">
            <v>0</v>
          </cell>
          <cell r="N12037">
            <v>0</v>
          </cell>
          <cell r="O12037" t="str">
            <v>+++</v>
          </cell>
        </row>
        <row r="12038">
          <cell r="A12038" t="str">
            <v>680.40.85.015-5100.11</v>
          </cell>
          <cell r="B12038" t="str">
            <v>680</v>
          </cell>
          <cell r="C12038" t="str">
            <v>40</v>
          </cell>
          <cell r="D12038" t="str">
            <v>85</v>
          </cell>
          <cell r="E12038" t="str">
            <v>015</v>
          </cell>
          <cell r="F12038" t="str">
            <v>5100.11</v>
          </cell>
          <cell r="G12038" t="str">
            <v>Benefits Medicare</v>
          </cell>
          <cell r="H12038">
            <v>8100</v>
          </cell>
          <cell r="I12038">
            <v>0</v>
          </cell>
          <cell r="J12038">
            <v>8100</v>
          </cell>
          <cell r="K12038">
            <v>0</v>
          </cell>
          <cell r="L12038">
            <v>0</v>
          </cell>
          <cell r="M12038">
            <v>1837.96</v>
          </cell>
          <cell r="N12038">
            <v>6262.04</v>
          </cell>
          <cell r="O12038">
            <v>0.23</v>
          </cell>
        </row>
        <row r="12039">
          <cell r="A12039" t="str">
            <v>680.40.85.015-5100.12</v>
          </cell>
          <cell r="B12039" t="str">
            <v>680</v>
          </cell>
          <cell r="C12039" t="str">
            <v>40</v>
          </cell>
          <cell r="D12039" t="str">
            <v>85</v>
          </cell>
          <cell r="E12039" t="str">
            <v>015</v>
          </cell>
          <cell r="F12039" t="str">
            <v>5100.12</v>
          </cell>
          <cell r="G12039" t="str">
            <v>Benefits Annual Physical Exam</v>
          </cell>
          <cell r="H12039">
            <v>3500</v>
          </cell>
          <cell r="I12039">
            <v>0</v>
          </cell>
          <cell r="J12039">
            <v>3500</v>
          </cell>
          <cell r="K12039">
            <v>0</v>
          </cell>
          <cell r="L12039">
            <v>0</v>
          </cell>
          <cell r="M12039">
            <v>130</v>
          </cell>
          <cell r="N12039">
            <v>3370</v>
          </cell>
          <cell r="O12039">
            <v>0.04</v>
          </cell>
        </row>
        <row r="12040">
          <cell r="A12040" t="str">
            <v>680.40.85.015-5100.15</v>
          </cell>
          <cell r="B12040" t="str">
            <v>680</v>
          </cell>
          <cell r="C12040" t="str">
            <v>40</v>
          </cell>
          <cell r="D12040" t="str">
            <v>85</v>
          </cell>
          <cell r="E12040" t="str">
            <v>015</v>
          </cell>
          <cell r="F12040" t="str">
            <v>5100.15</v>
          </cell>
          <cell r="G12040" t="str">
            <v>Benefits Cell Phone Allowance</v>
          </cell>
          <cell r="H12040">
            <v>1548</v>
          </cell>
          <cell r="I12040">
            <v>0</v>
          </cell>
          <cell r="J12040">
            <v>1548</v>
          </cell>
          <cell r="K12040">
            <v>0</v>
          </cell>
          <cell r="L12040">
            <v>0</v>
          </cell>
          <cell r="M12040">
            <v>387</v>
          </cell>
          <cell r="N12040">
            <v>1161</v>
          </cell>
          <cell r="O12040">
            <v>0.25</v>
          </cell>
        </row>
        <row r="12041">
          <cell r="A12041" t="str">
            <v>680.40.85.015-5100.17</v>
          </cell>
          <cell r="B12041" t="str">
            <v>680</v>
          </cell>
          <cell r="C12041" t="str">
            <v>40</v>
          </cell>
          <cell r="D12041" t="str">
            <v>85</v>
          </cell>
          <cell r="E12041" t="str">
            <v>015</v>
          </cell>
          <cell r="F12041" t="str">
            <v>5100.17</v>
          </cell>
          <cell r="G12041" t="str">
            <v>Benefits Other Post Employment Benefits</v>
          </cell>
          <cell r="H12041">
            <v>82640</v>
          </cell>
          <cell r="I12041">
            <v>0</v>
          </cell>
          <cell r="J12041">
            <v>82640</v>
          </cell>
          <cell r="K12041">
            <v>0</v>
          </cell>
          <cell r="L12041">
            <v>0</v>
          </cell>
          <cell r="M12041">
            <v>16151.69</v>
          </cell>
          <cell r="N12041">
            <v>66488.31</v>
          </cell>
          <cell r="O12041">
            <v>0.2</v>
          </cell>
        </row>
        <row r="12042">
          <cell r="A12042" t="str">
            <v>680.40.85.015-5100.98</v>
          </cell>
          <cell r="B12042" t="str">
            <v>680</v>
          </cell>
          <cell r="C12042" t="str">
            <v>40</v>
          </cell>
          <cell r="D12042" t="str">
            <v>85</v>
          </cell>
          <cell r="E12042" t="str">
            <v>015</v>
          </cell>
          <cell r="F12042" t="str">
            <v>5100.98</v>
          </cell>
          <cell r="G12042" t="str">
            <v>Benefits GASB 75 Expense</v>
          </cell>
          <cell r="H12042">
            <v>0</v>
          </cell>
          <cell r="I12042">
            <v>0</v>
          </cell>
          <cell r="J12042">
            <v>0</v>
          </cell>
          <cell r="K12042">
            <v>0</v>
          </cell>
          <cell r="L12042">
            <v>0</v>
          </cell>
          <cell r="M12042">
            <v>0</v>
          </cell>
          <cell r="N12042">
            <v>0</v>
          </cell>
          <cell r="O12042" t="str">
            <v>+++</v>
          </cell>
        </row>
        <row r="12043">
          <cell r="A12043" t="str">
            <v>680.40.85.015-5100.99</v>
          </cell>
          <cell r="B12043" t="str">
            <v>680</v>
          </cell>
          <cell r="C12043" t="str">
            <v>40</v>
          </cell>
          <cell r="D12043" t="str">
            <v>85</v>
          </cell>
          <cell r="E12043" t="str">
            <v>015</v>
          </cell>
          <cell r="F12043" t="str">
            <v>5100.99</v>
          </cell>
          <cell r="G12043" t="str">
            <v>Benefits Pension Expense</v>
          </cell>
          <cell r="H12043">
            <v>0</v>
          </cell>
          <cell r="I12043">
            <v>0</v>
          </cell>
          <cell r="J12043">
            <v>0</v>
          </cell>
          <cell r="K12043">
            <v>0</v>
          </cell>
          <cell r="L12043">
            <v>0</v>
          </cell>
          <cell r="M12043">
            <v>0</v>
          </cell>
          <cell r="N12043">
            <v>0</v>
          </cell>
          <cell r="O12043" t="str">
            <v>+++</v>
          </cell>
        </row>
        <row r="12044">
          <cell r="A12044" t="str">
            <v>680.40.85.015-6000.01</v>
          </cell>
          <cell r="B12044" t="str">
            <v>680</v>
          </cell>
          <cell r="C12044" t="str">
            <v>40</v>
          </cell>
          <cell r="D12044" t="str">
            <v>85</v>
          </cell>
          <cell r="E12044" t="str">
            <v>015</v>
          </cell>
          <cell r="F12044" t="str">
            <v>6000.01</v>
          </cell>
          <cell r="G12044" t="str">
            <v>Professional Services General</v>
          </cell>
          <cell r="H12044">
            <v>255850</v>
          </cell>
          <cell r="I12044">
            <v>0</v>
          </cell>
          <cell r="J12044">
            <v>255850</v>
          </cell>
          <cell r="K12044">
            <v>0</v>
          </cell>
          <cell r="L12044">
            <v>4800</v>
          </cell>
          <cell r="M12044">
            <v>73.13</v>
          </cell>
          <cell r="N12044">
            <v>250976.87</v>
          </cell>
          <cell r="O12044">
            <v>0.02</v>
          </cell>
        </row>
        <row r="12045">
          <cell r="A12045" t="str">
            <v>680.40.85.015-6000.09</v>
          </cell>
          <cell r="B12045" t="str">
            <v>680</v>
          </cell>
          <cell r="C12045" t="str">
            <v>40</v>
          </cell>
          <cell r="D12045" t="str">
            <v>85</v>
          </cell>
          <cell r="E12045" t="str">
            <v>015</v>
          </cell>
          <cell r="F12045" t="str">
            <v>6000.09</v>
          </cell>
          <cell r="G12045" t="str">
            <v>Professional Services Uniform</v>
          </cell>
          <cell r="H12045">
            <v>0</v>
          </cell>
          <cell r="I12045">
            <v>0</v>
          </cell>
          <cell r="J12045">
            <v>0</v>
          </cell>
          <cell r="K12045">
            <v>0</v>
          </cell>
          <cell r="L12045">
            <v>0</v>
          </cell>
          <cell r="M12045">
            <v>0</v>
          </cell>
          <cell r="N12045">
            <v>0</v>
          </cell>
          <cell r="O12045" t="str">
            <v>+++</v>
          </cell>
        </row>
        <row r="12046">
          <cell r="A12046" t="str">
            <v>680.40.85.015-6000.10</v>
          </cell>
          <cell r="B12046" t="str">
            <v>680</v>
          </cell>
          <cell r="C12046" t="str">
            <v>40</v>
          </cell>
          <cell r="D12046" t="str">
            <v>85</v>
          </cell>
          <cell r="E12046" t="str">
            <v>015</v>
          </cell>
          <cell r="F12046" t="str">
            <v>6000.10</v>
          </cell>
          <cell r="G12046" t="str">
            <v>Professional Services Consultant</v>
          </cell>
          <cell r="H12046">
            <v>5500</v>
          </cell>
          <cell r="I12046">
            <v>0</v>
          </cell>
          <cell r="J12046">
            <v>5500</v>
          </cell>
          <cell r="K12046">
            <v>0</v>
          </cell>
          <cell r="L12046">
            <v>0</v>
          </cell>
          <cell r="M12046">
            <v>0</v>
          </cell>
          <cell r="N12046">
            <v>5500</v>
          </cell>
          <cell r="O12046">
            <v>0</v>
          </cell>
        </row>
        <row r="12047">
          <cell r="A12047" t="str">
            <v>680.40.85.015-6000.12</v>
          </cell>
          <cell r="B12047" t="str">
            <v>680</v>
          </cell>
          <cell r="C12047" t="str">
            <v>40</v>
          </cell>
          <cell r="D12047" t="str">
            <v>85</v>
          </cell>
          <cell r="E12047" t="str">
            <v>015</v>
          </cell>
          <cell r="F12047" t="str">
            <v>6000.12</v>
          </cell>
          <cell r="G12047" t="str">
            <v>Professional Services Contract Services</v>
          </cell>
          <cell r="H12047">
            <v>2500</v>
          </cell>
          <cell r="I12047">
            <v>0</v>
          </cell>
          <cell r="J12047">
            <v>2500</v>
          </cell>
          <cell r="K12047">
            <v>0</v>
          </cell>
          <cell r="L12047">
            <v>0</v>
          </cell>
          <cell r="M12047">
            <v>590.19000000000005</v>
          </cell>
          <cell r="N12047">
            <v>1909.81</v>
          </cell>
          <cell r="O12047">
            <v>0.24</v>
          </cell>
        </row>
        <row r="12048">
          <cell r="A12048" t="str">
            <v>680.40.85.015-6000.15</v>
          </cell>
          <cell r="B12048" t="str">
            <v>680</v>
          </cell>
          <cell r="C12048" t="str">
            <v>40</v>
          </cell>
          <cell r="D12048" t="str">
            <v>85</v>
          </cell>
          <cell r="E12048" t="str">
            <v>015</v>
          </cell>
          <cell r="F12048" t="str">
            <v>6000.15</v>
          </cell>
          <cell r="G12048" t="str">
            <v>Professional Services Utility Statement Processing</v>
          </cell>
          <cell r="H12048">
            <v>0</v>
          </cell>
          <cell r="I12048">
            <v>0</v>
          </cell>
          <cell r="J12048">
            <v>0</v>
          </cell>
          <cell r="K12048">
            <v>0</v>
          </cell>
          <cell r="L12048">
            <v>0</v>
          </cell>
          <cell r="M12048">
            <v>0</v>
          </cell>
          <cell r="N12048">
            <v>0</v>
          </cell>
          <cell r="O12048" t="str">
            <v>+++</v>
          </cell>
        </row>
        <row r="12049">
          <cell r="A12049" t="str">
            <v>680.40.85.015-6000.18</v>
          </cell>
          <cell r="B12049" t="str">
            <v>680</v>
          </cell>
          <cell r="C12049" t="str">
            <v>40</v>
          </cell>
          <cell r="D12049" t="str">
            <v>85</v>
          </cell>
          <cell r="E12049" t="str">
            <v>015</v>
          </cell>
          <cell r="F12049" t="str">
            <v>6000.18</v>
          </cell>
          <cell r="G12049" t="str">
            <v>Professional Services Legal</v>
          </cell>
          <cell r="H12049">
            <v>0</v>
          </cell>
          <cell r="I12049">
            <v>0</v>
          </cell>
          <cell r="J12049">
            <v>0</v>
          </cell>
          <cell r="K12049">
            <v>0</v>
          </cell>
          <cell r="L12049">
            <v>0</v>
          </cell>
          <cell r="M12049">
            <v>76.5</v>
          </cell>
          <cell r="N12049">
            <v>-76.5</v>
          </cell>
          <cell r="O12049" t="str">
            <v>+++</v>
          </cell>
        </row>
        <row r="12050">
          <cell r="A12050" t="str">
            <v>680.40.85.015-6100.01</v>
          </cell>
          <cell r="B12050" t="str">
            <v>680</v>
          </cell>
          <cell r="C12050" t="str">
            <v>40</v>
          </cell>
          <cell r="D12050" t="str">
            <v>85</v>
          </cell>
          <cell r="E12050" t="str">
            <v>015</v>
          </cell>
          <cell r="F12050" t="str">
            <v>6100.01</v>
          </cell>
          <cell r="G12050" t="str">
            <v>Utilities Electric</v>
          </cell>
          <cell r="H12050">
            <v>0</v>
          </cell>
          <cell r="I12050">
            <v>0</v>
          </cell>
          <cell r="J12050">
            <v>0</v>
          </cell>
          <cell r="K12050">
            <v>0</v>
          </cell>
          <cell r="L12050">
            <v>0</v>
          </cell>
          <cell r="M12050">
            <v>0</v>
          </cell>
          <cell r="N12050">
            <v>0</v>
          </cell>
          <cell r="O12050" t="str">
            <v>+++</v>
          </cell>
        </row>
        <row r="12051">
          <cell r="A12051" t="str">
            <v>680.40.85.015-6100.02</v>
          </cell>
          <cell r="B12051" t="str">
            <v>680</v>
          </cell>
          <cell r="C12051" t="str">
            <v>40</v>
          </cell>
          <cell r="D12051" t="str">
            <v>85</v>
          </cell>
          <cell r="E12051" t="str">
            <v>015</v>
          </cell>
          <cell r="F12051" t="str">
            <v>6100.02</v>
          </cell>
          <cell r="G12051" t="str">
            <v>Utilities Telephone</v>
          </cell>
          <cell r="H12051">
            <v>9500</v>
          </cell>
          <cell r="I12051">
            <v>0</v>
          </cell>
          <cell r="J12051">
            <v>9500</v>
          </cell>
          <cell r="K12051">
            <v>0</v>
          </cell>
          <cell r="L12051">
            <v>0</v>
          </cell>
          <cell r="M12051">
            <v>1847.98</v>
          </cell>
          <cell r="N12051">
            <v>7652.02</v>
          </cell>
          <cell r="O12051">
            <v>0.19</v>
          </cell>
        </row>
        <row r="12052">
          <cell r="A12052" t="str">
            <v>680.40.85.015-6100.03</v>
          </cell>
          <cell r="B12052" t="str">
            <v>680</v>
          </cell>
          <cell r="C12052" t="str">
            <v>40</v>
          </cell>
          <cell r="D12052" t="str">
            <v>85</v>
          </cell>
          <cell r="E12052" t="str">
            <v>015</v>
          </cell>
          <cell r="F12052" t="str">
            <v>6100.03</v>
          </cell>
          <cell r="G12052" t="str">
            <v>Utilities Data Transmission / ISP</v>
          </cell>
          <cell r="H12052">
            <v>7200</v>
          </cell>
          <cell r="I12052">
            <v>0</v>
          </cell>
          <cell r="J12052">
            <v>7200</v>
          </cell>
          <cell r="K12052">
            <v>0</v>
          </cell>
          <cell r="L12052">
            <v>0</v>
          </cell>
          <cell r="M12052">
            <v>2598.9</v>
          </cell>
          <cell r="N12052">
            <v>4601.1000000000004</v>
          </cell>
          <cell r="O12052">
            <v>0.36</v>
          </cell>
        </row>
        <row r="12053">
          <cell r="A12053" t="str">
            <v>680.40.85.015-6200.01</v>
          </cell>
          <cell r="B12053" t="str">
            <v>680</v>
          </cell>
          <cell r="C12053" t="str">
            <v>40</v>
          </cell>
          <cell r="D12053" t="str">
            <v>85</v>
          </cell>
          <cell r="E12053" t="str">
            <v>015</v>
          </cell>
          <cell r="F12053" t="str">
            <v>6200.01</v>
          </cell>
          <cell r="G12053" t="str">
            <v>Supplies Office</v>
          </cell>
          <cell r="H12053">
            <v>5000</v>
          </cell>
          <cell r="I12053">
            <v>0</v>
          </cell>
          <cell r="J12053">
            <v>5000</v>
          </cell>
          <cell r="K12053">
            <v>0</v>
          </cell>
          <cell r="L12053">
            <v>0</v>
          </cell>
          <cell r="M12053">
            <v>502.18</v>
          </cell>
          <cell r="N12053">
            <v>4497.82</v>
          </cell>
          <cell r="O12053">
            <v>0.1</v>
          </cell>
        </row>
        <row r="12054">
          <cell r="A12054" t="str">
            <v>680.40.85.015-6200.02</v>
          </cell>
          <cell r="B12054" t="str">
            <v>680</v>
          </cell>
          <cell r="C12054" t="str">
            <v>40</v>
          </cell>
          <cell r="D12054" t="str">
            <v>85</v>
          </cell>
          <cell r="E12054" t="str">
            <v>015</v>
          </cell>
          <cell r="F12054" t="str">
            <v>6200.02</v>
          </cell>
          <cell r="G12054" t="str">
            <v>Supplies Special Department</v>
          </cell>
          <cell r="H12054">
            <v>6600</v>
          </cell>
          <cell r="I12054">
            <v>0</v>
          </cell>
          <cell r="J12054">
            <v>6600</v>
          </cell>
          <cell r="K12054">
            <v>0</v>
          </cell>
          <cell r="L12054">
            <v>0</v>
          </cell>
          <cell r="M12054">
            <v>2258.58</v>
          </cell>
          <cell r="N12054">
            <v>4341.42</v>
          </cell>
          <cell r="O12054">
            <v>0.34</v>
          </cell>
        </row>
        <row r="12055">
          <cell r="A12055" t="str">
            <v>680.40.85.015-6200.03</v>
          </cell>
          <cell r="B12055" t="str">
            <v>680</v>
          </cell>
          <cell r="C12055" t="str">
            <v>40</v>
          </cell>
          <cell r="D12055" t="str">
            <v>85</v>
          </cell>
          <cell r="E12055" t="str">
            <v>015</v>
          </cell>
          <cell r="F12055" t="str">
            <v>6200.03</v>
          </cell>
          <cell r="G12055" t="str">
            <v>Supplies Copier Maintenance &amp; Supplies</v>
          </cell>
          <cell r="H12055">
            <v>2500</v>
          </cell>
          <cell r="I12055">
            <v>0</v>
          </cell>
          <cell r="J12055">
            <v>2500</v>
          </cell>
          <cell r="K12055">
            <v>0</v>
          </cell>
          <cell r="L12055">
            <v>0</v>
          </cell>
          <cell r="M12055">
            <v>209.38</v>
          </cell>
          <cell r="N12055">
            <v>2290.62</v>
          </cell>
          <cell r="O12055">
            <v>0.08</v>
          </cell>
        </row>
        <row r="12056">
          <cell r="A12056" t="str">
            <v>680.40.85.015-6200.04</v>
          </cell>
          <cell r="B12056" t="str">
            <v>680</v>
          </cell>
          <cell r="C12056" t="str">
            <v>40</v>
          </cell>
          <cell r="D12056" t="str">
            <v>85</v>
          </cell>
          <cell r="E12056" t="str">
            <v>015</v>
          </cell>
          <cell r="F12056" t="str">
            <v>6200.04</v>
          </cell>
          <cell r="G12056" t="str">
            <v>Supplies Postage</v>
          </cell>
          <cell r="H12056">
            <v>6000</v>
          </cell>
          <cell r="I12056">
            <v>0</v>
          </cell>
          <cell r="J12056">
            <v>6000</v>
          </cell>
          <cell r="K12056">
            <v>0</v>
          </cell>
          <cell r="L12056">
            <v>0</v>
          </cell>
          <cell r="M12056">
            <v>802.91</v>
          </cell>
          <cell r="N12056">
            <v>5197.09</v>
          </cell>
          <cell r="O12056">
            <v>0.13</v>
          </cell>
        </row>
        <row r="12057">
          <cell r="A12057" t="str">
            <v>680.40.85.015-6200.05</v>
          </cell>
          <cell r="B12057" t="str">
            <v>680</v>
          </cell>
          <cell r="C12057" t="str">
            <v>40</v>
          </cell>
          <cell r="D12057" t="str">
            <v>85</v>
          </cell>
          <cell r="E12057" t="str">
            <v>015</v>
          </cell>
          <cell r="F12057" t="str">
            <v>6200.05</v>
          </cell>
          <cell r="G12057" t="str">
            <v>Supplies Gasoline</v>
          </cell>
          <cell r="H12057">
            <v>0</v>
          </cell>
          <cell r="I12057">
            <v>0</v>
          </cell>
          <cell r="J12057">
            <v>0</v>
          </cell>
          <cell r="K12057">
            <v>0</v>
          </cell>
          <cell r="L12057">
            <v>0</v>
          </cell>
          <cell r="M12057">
            <v>0</v>
          </cell>
          <cell r="N12057">
            <v>0</v>
          </cell>
          <cell r="O12057" t="str">
            <v>+++</v>
          </cell>
        </row>
        <row r="12058">
          <cell r="A12058" t="str">
            <v>680.40.85.015-6200.09</v>
          </cell>
          <cell r="B12058" t="str">
            <v>680</v>
          </cell>
          <cell r="C12058" t="str">
            <v>40</v>
          </cell>
          <cell r="D12058" t="str">
            <v>85</v>
          </cell>
          <cell r="E12058" t="str">
            <v>015</v>
          </cell>
          <cell r="F12058" t="str">
            <v>6200.09</v>
          </cell>
          <cell r="G12058" t="str">
            <v>Supplies Data Processing</v>
          </cell>
          <cell r="H12058">
            <v>0</v>
          </cell>
          <cell r="I12058">
            <v>0</v>
          </cell>
          <cell r="J12058">
            <v>0</v>
          </cell>
          <cell r="K12058">
            <v>0</v>
          </cell>
          <cell r="L12058">
            <v>0</v>
          </cell>
          <cell r="M12058">
            <v>0</v>
          </cell>
          <cell r="N12058">
            <v>0</v>
          </cell>
          <cell r="O12058" t="str">
            <v>+++</v>
          </cell>
        </row>
        <row r="12059">
          <cell r="A12059" t="str">
            <v>680.40.85.015-6200.10</v>
          </cell>
          <cell r="B12059" t="str">
            <v>680</v>
          </cell>
          <cell r="C12059" t="str">
            <v>40</v>
          </cell>
          <cell r="D12059" t="str">
            <v>85</v>
          </cell>
          <cell r="E12059" t="str">
            <v>015</v>
          </cell>
          <cell r="F12059" t="str">
            <v>6200.10</v>
          </cell>
          <cell r="G12059" t="str">
            <v>Supplies Protective Clothing</v>
          </cell>
          <cell r="H12059">
            <v>3000</v>
          </cell>
          <cell r="I12059">
            <v>0</v>
          </cell>
          <cell r="J12059">
            <v>3000</v>
          </cell>
          <cell r="K12059">
            <v>0</v>
          </cell>
          <cell r="L12059">
            <v>0</v>
          </cell>
          <cell r="M12059">
            <v>0</v>
          </cell>
          <cell r="N12059">
            <v>3000</v>
          </cell>
          <cell r="O12059">
            <v>0</v>
          </cell>
        </row>
        <row r="12060">
          <cell r="A12060" t="str">
            <v>680.40.85.015-6280.13</v>
          </cell>
          <cell r="B12060" t="str">
            <v>680</v>
          </cell>
          <cell r="C12060" t="str">
            <v>40</v>
          </cell>
          <cell r="D12060" t="str">
            <v>85</v>
          </cell>
          <cell r="E12060" t="str">
            <v>015</v>
          </cell>
          <cell r="F12060" t="str">
            <v>6280.13</v>
          </cell>
          <cell r="G12060" t="str">
            <v>Supplies-Public Works Laboratory</v>
          </cell>
          <cell r="H12060">
            <v>0</v>
          </cell>
          <cell r="I12060">
            <v>0</v>
          </cell>
          <cell r="J12060">
            <v>0</v>
          </cell>
          <cell r="K12060">
            <v>0</v>
          </cell>
          <cell r="L12060">
            <v>0</v>
          </cell>
          <cell r="M12060">
            <v>0</v>
          </cell>
          <cell r="N12060">
            <v>0</v>
          </cell>
          <cell r="O12060" t="str">
            <v>+++</v>
          </cell>
        </row>
        <row r="12061">
          <cell r="A12061" t="str">
            <v>680.40.85.015-6280.27</v>
          </cell>
          <cell r="B12061" t="str">
            <v>680</v>
          </cell>
          <cell r="C12061" t="str">
            <v>40</v>
          </cell>
          <cell r="D12061" t="str">
            <v>85</v>
          </cell>
          <cell r="E12061" t="str">
            <v>015</v>
          </cell>
          <cell r="F12061" t="str">
            <v>6280.27</v>
          </cell>
          <cell r="G12061" t="str">
            <v>Supplies-Public Works SSJID Surface Water</v>
          </cell>
          <cell r="H12061">
            <v>0</v>
          </cell>
          <cell r="I12061">
            <v>0</v>
          </cell>
          <cell r="J12061">
            <v>0</v>
          </cell>
          <cell r="K12061">
            <v>0</v>
          </cell>
          <cell r="L12061">
            <v>0</v>
          </cell>
          <cell r="M12061">
            <v>0</v>
          </cell>
          <cell r="N12061">
            <v>0</v>
          </cell>
          <cell r="O12061" t="str">
            <v>+++</v>
          </cell>
        </row>
        <row r="12062">
          <cell r="A12062" t="str">
            <v>680.40.85.015-6280.28</v>
          </cell>
          <cell r="B12062" t="str">
            <v>680</v>
          </cell>
          <cell r="C12062" t="str">
            <v>40</v>
          </cell>
          <cell r="D12062" t="str">
            <v>85</v>
          </cell>
          <cell r="E12062" t="str">
            <v>015</v>
          </cell>
          <cell r="F12062" t="str">
            <v>6280.28</v>
          </cell>
          <cell r="G12062" t="str">
            <v>Supplies-Public Works Water Treatment Chemicals</v>
          </cell>
          <cell r="H12062">
            <v>0</v>
          </cell>
          <cell r="I12062">
            <v>0</v>
          </cell>
          <cell r="J12062">
            <v>0</v>
          </cell>
          <cell r="K12062">
            <v>0</v>
          </cell>
          <cell r="L12062">
            <v>0</v>
          </cell>
          <cell r="M12062">
            <v>0</v>
          </cell>
          <cell r="N12062">
            <v>0</v>
          </cell>
          <cell r="O12062" t="str">
            <v>+++</v>
          </cell>
        </row>
        <row r="12063">
          <cell r="A12063" t="str">
            <v>680.40.85.015-6280.29</v>
          </cell>
          <cell r="B12063" t="str">
            <v>680</v>
          </cell>
          <cell r="C12063" t="str">
            <v>40</v>
          </cell>
          <cell r="D12063" t="str">
            <v>85</v>
          </cell>
          <cell r="E12063" t="str">
            <v>015</v>
          </cell>
          <cell r="F12063" t="str">
            <v>6280.29</v>
          </cell>
          <cell r="G12063" t="str">
            <v>Supplies-Public Works Water Treatment</v>
          </cell>
          <cell r="H12063">
            <v>0</v>
          </cell>
          <cell r="I12063">
            <v>0</v>
          </cell>
          <cell r="J12063">
            <v>0</v>
          </cell>
          <cell r="K12063">
            <v>0</v>
          </cell>
          <cell r="L12063">
            <v>0</v>
          </cell>
          <cell r="M12063">
            <v>0</v>
          </cell>
          <cell r="N12063">
            <v>0</v>
          </cell>
          <cell r="O12063" t="str">
            <v>+++</v>
          </cell>
        </row>
        <row r="12064">
          <cell r="A12064" t="str">
            <v>680.40.85.015-6280.30</v>
          </cell>
          <cell r="B12064" t="str">
            <v>680</v>
          </cell>
          <cell r="C12064" t="str">
            <v>40</v>
          </cell>
          <cell r="D12064" t="str">
            <v>85</v>
          </cell>
          <cell r="E12064" t="str">
            <v>015</v>
          </cell>
          <cell r="F12064" t="str">
            <v>6280.30</v>
          </cell>
          <cell r="G12064" t="str">
            <v>Supplies-Public Works Automated &amp; Hand Tools</v>
          </cell>
          <cell r="H12064">
            <v>0</v>
          </cell>
          <cell r="I12064">
            <v>0</v>
          </cell>
          <cell r="J12064">
            <v>0</v>
          </cell>
          <cell r="K12064">
            <v>0</v>
          </cell>
          <cell r="L12064">
            <v>0</v>
          </cell>
          <cell r="M12064">
            <v>0</v>
          </cell>
          <cell r="N12064">
            <v>0</v>
          </cell>
          <cell r="O12064" t="str">
            <v>+++</v>
          </cell>
        </row>
        <row r="12065">
          <cell r="A12065" t="str">
            <v>680.40.85.015-6280.31</v>
          </cell>
          <cell r="B12065" t="str">
            <v>680</v>
          </cell>
          <cell r="C12065" t="str">
            <v>40</v>
          </cell>
          <cell r="D12065" t="str">
            <v>85</v>
          </cell>
          <cell r="E12065" t="str">
            <v>015</v>
          </cell>
          <cell r="F12065" t="str">
            <v>6280.31</v>
          </cell>
          <cell r="G12065" t="str">
            <v>Supplies-Public Works Water Conservation</v>
          </cell>
          <cell r="H12065">
            <v>0</v>
          </cell>
          <cell r="I12065">
            <v>0</v>
          </cell>
          <cell r="J12065">
            <v>0</v>
          </cell>
          <cell r="K12065">
            <v>0</v>
          </cell>
          <cell r="L12065">
            <v>0</v>
          </cell>
          <cell r="M12065">
            <v>0</v>
          </cell>
          <cell r="N12065">
            <v>0</v>
          </cell>
          <cell r="O12065" t="str">
            <v>+++</v>
          </cell>
        </row>
        <row r="12066">
          <cell r="A12066" t="str">
            <v>680.40.85.015-6280.32</v>
          </cell>
          <cell r="B12066" t="str">
            <v>680</v>
          </cell>
          <cell r="C12066" t="str">
            <v>40</v>
          </cell>
          <cell r="D12066" t="str">
            <v>85</v>
          </cell>
          <cell r="E12066" t="str">
            <v>015</v>
          </cell>
          <cell r="F12066" t="str">
            <v>6280.32</v>
          </cell>
          <cell r="G12066" t="str">
            <v>Supplies-Public Works Water Distribution System</v>
          </cell>
          <cell r="H12066">
            <v>0</v>
          </cell>
          <cell r="I12066">
            <v>0</v>
          </cell>
          <cell r="J12066">
            <v>0</v>
          </cell>
          <cell r="K12066">
            <v>0</v>
          </cell>
          <cell r="L12066">
            <v>0</v>
          </cell>
          <cell r="M12066">
            <v>0</v>
          </cell>
          <cell r="N12066">
            <v>0</v>
          </cell>
          <cell r="O12066" t="str">
            <v>+++</v>
          </cell>
        </row>
        <row r="12067">
          <cell r="A12067" t="str">
            <v>680.40.85.015-6280.33</v>
          </cell>
          <cell r="B12067" t="str">
            <v>680</v>
          </cell>
          <cell r="C12067" t="str">
            <v>40</v>
          </cell>
          <cell r="D12067" t="str">
            <v>85</v>
          </cell>
          <cell r="E12067" t="str">
            <v>015</v>
          </cell>
          <cell r="F12067" t="str">
            <v>6280.33</v>
          </cell>
          <cell r="G12067" t="str">
            <v>Supplies-Public Works Fire Hydrants</v>
          </cell>
          <cell r="H12067">
            <v>0</v>
          </cell>
          <cell r="I12067">
            <v>0</v>
          </cell>
          <cell r="J12067">
            <v>0</v>
          </cell>
          <cell r="K12067">
            <v>0</v>
          </cell>
          <cell r="L12067">
            <v>0</v>
          </cell>
          <cell r="M12067">
            <v>0</v>
          </cell>
          <cell r="N12067">
            <v>0</v>
          </cell>
          <cell r="O12067" t="str">
            <v>+++</v>
          </cell>
        </row>
        <row r="12068">
          <cell r="A12068" t="str">
            <v>680.40.85.015-6280.34</v>
          </cell>
          <cell r="B12068" t="str">
            <v>680</v>
          </cell>
          <cell r="C12068" t="str">
            <v>40</v>
          </cell>
          <cell r="D12068" t="str">
            <v>85</v>
          </cell>
          <cell r="E12068" t="str">
            <v>015</v>
          </cell>
          <cell r="F12068" t="str">
            <v>6280.34</v>
          </cell>
          <cell r="G12068" t="str">
            <v>Supplies-Public Works Wells &amp; Pumps</v>
          </cell>
          <cell r="H12068">
            <v>0</v>
          </cell>
          <cell r="I12068">
            <v>0</v>
          </cell>
          <cell r="J12068">
            <v>0</v>
          </cell>
          <cell r="K12068">
            <v>0</v>
          </cell>
          <cell r="L12068">
            <v>0</v>
          </cell>
          <cell r="M12068">
            <v>0</v>
          </cell>
          <cell r="N12068">
            <v>0</v>
          </cell>
          <cell r="O12068" t="str">
            <v>+++</v>
          </cell>
        </row>
        <row r="12069">
          <cell r="A12069" t="str">
            <v>680.40.85.015-6280.35</v>
          </cell>
          <cell r="B12069" t="str">
            <v>680</v>
          </cell>
          <cell r="C12069" t="str">
            <v>40</v>
          </cell>
          <cell r="D12069" t="str">
            <v>85</v>
          </cell>
          <cell r="E12069" t="str">
            <v>015</v>
          </cell>
          <cell r="F12069" t="str">
            <v>6280.35</v>
          </cell>
          <cell r="G12069" t="str">
            <v>Supplies-Public Works Water Meters &amp; Boxes</v>
          </cell>
          <cell r="H12069">
            <v>0</v>
          </cell>
          <cell r="I12069">
            <v>0</v>
          </cell>
          <cell r="J12069">
            <v>0</v>
          </cell>
          <cell r="K12069">
            <v>0</v>
          </cell>
          <cell r="L12069">
            <v>0</v>
          </cell>
          <cell r="M12069">
            <v>0</v>
          </cell>
          <cell r="N12069">
            <v>0</v>
          </cell>
          <cell r="O12069" t="str">
            <v>+++</v>
          </cell>
        </row>
        <row r="12070">
          <cell r="A12070" t="str">
            <v>680.40.85.015-6280.40</v>
          </cell>
          <cell r="B12070" t="str">
            <v>680</v>
          </cell>
          <cell r="C12070" t="str">
            <v>40</v>
          </cell>
          <cell r="D12070" t="str">
            <v>85</v>
          </cell>
          <cell r="E12070" t="str">
            <v>015</v>
          </cell>
          <cell r="F12070" t="str">
            <v>6280.40</v>
          </cell>
          <cell r="G12070" t="str">
            <v>Supplies-Public Works Support Department</v>
          </cell>
          <cell r="H12070">
            <v>0</v>
          </cell>
          <cell r="I12070">
            <v>0</v>
          </cell>
          <cell r="J12070">
            <v>0</v>
          </cell>
          <cell r="K12070">
            <v>0</v>
          </cell>
          <cell r="L12070">
            <v>0</v>
          </cell>
          <cell r="M12070">
            <v>0</v>
          </cell>
          <cell r="N12070">
            <v>0</v>
          </cell>
          <cell r="O12070" t="str">
            <v>+++</v>
          </cell>
        </row>
        <row r="12071">
          <cell r="A12071" t="str">
            <v>680.40.85.015-6300.01</v>
          </cell>
          <cell r="B12071" t="str">
            <v>680</v>
          </cell>
          <cell r="C12071" t="str">
            <v>40</v>
          </cell>
          <cell r="D12071" t="str">
            <v>85</v>
          </cell>
          <cell r="E12071" t="str">
            <v>015</v>
          </cell>
          <cell r="F12071" t="str">
            <v>6300.01</v>
          </cell>
          <cell r="G12071" t="str">
            <v>Dues &amp; Subscriptions Memberships</v>
          </cell>
          <cell r="H12071">
            <v>6375</v>
          </cell>
          <cell r="I12071">
            <v>0</v>
          </cell>
          <cell r="J12071">
            <v>6375</v>
          </cell>
          <cell r="K12071">
            <v>0</v>
          </cell>
          <cell r="L12071">
            <v>0</v>
          </cell>
          <cell r="M12071">
            <v>0</v>
          </cell>
          <cell r="N12071">
            <v>6375</v>
          </cell>
          <cell r="O12071">
            <v>0</v>
          </cell>
        </row>
        <row r="12072">
          <cell r="A12072" t="str">
            <v>680.40.85.015-6300.02</v>
          </cell>
          <cell r="B12072" t="str">
            <v>680</v>
          </cell>
          <cell r="C12072" t="str">
            <v>40</v>
          </cell>
          <cell r="D12072" t="str">
            <v>85</v>
          </cell>
          <cell r="E12072" t="str">
            <v>015</v>
          </cell>
          <cell r="F12072" t="str">
            <v>6300.02</v>
          </cell>
          <cell r="G12072" t="str">
            <v>Dues &amp; Subscriptions Publications</v>
          </cell>
          <cell r="H12072">
            <v>0</v>
          </cell>
          <cell r="I12072">
            <v>0</v>
          </cell>
          <cell r="J12072">
            <v>0</v>
          </cell>
          <cell r="K12072">
            <v>0</v>
          </cell>
          <cell r="L12072">
            <v>0</v>
          </cell>
          <cell r="M12072">
            <v>0</v>
          </cell>
          <cell r="N12072">
            <v>0</v>
          </cell>
          <cell r="O12072" t="str">
            <v>+++</v>
          </cell>
        </row>
        <row r="12073">
          <cell r="A12073" t="str">
            <v>680.40.85.015-6350.01</v>
          </cell>
          <cell r="B12073" t="str">
            <v>680</v>
          </cell>
          <cell r="C12073" t="str">
            <v>40</v>
          </cell>
          <cell r="D12073" t="str">
            <v>85</v>
          </cell>
          <cell r="E12073" t="str">
            <v>015</v>
          </cell>
          <cell r="F12073" t="str">
            <v>6350.01</v>
          </cell>
          <cell r="G12073" t="str">
            <v>Maintenance Agreements &amp; Licenses License/Software Maintenance</v>
          </cell>
          <cell r="H12073">
            <v>600</v>
          </cell>
          <cell r="I12073">
            <v>0</v>
          </cell>
          <cell r="J12073">
            <v>600</v>
          </cell>
          <cell r="K12073">
            <v>0</v>
          </cell>
          <cell r="L12073">
            <v>0</v>
          </cell>
          <cell r="M12073">
            <v>0</v>
          </cell>
          <cell r="N12073">
            <v>600</v>
          </cell>
          <cell r="O12073">
            <v>0</v>
          </cell>
        </row>
        <row r="12074">
          <cell r="A12074" t="str">
            <v>680.40.85.015-6350.02</v>
          </cell>
          <cell r="B12074" t="str">
            <v>680</v>
          </cell>
          <cell r="C12074" t="str">
            <v>40</v>
          </cell>
          <cell r="D12074" t="str">
            <v>85</v>
          </cell>
          <cell r="E12074" t="str">
            <v>015</v>
          </cell>
          <cell r="F12074" t="str">
            <v>6350.02</v>
          </cell>
          <cell r="G12074" t="str">
            <v>Maintenance Agreements &amp; Licenses Hardware Maintenance</v>
          </cell>
          <cell r="H12074">
            <v>1200</v>
          </cell>
          <cell r="I12074">
            <v>0</v>
          </cell>
          <cell r="J12074">
            <v>1200</v>
          </cell>
          <cell r="K12074">
            <v>0</v>
          </cell>
          <cell r="L12074">
            <v>0</v>
          </cell>
          <cell r="M12074">
            <v>387.54</v>
          </cell>
          <cell r="N12074">
            <v>812.46</v>
          </cell>
          <cell r="O12074">
            <v>0.32</v>
          </cell>
        </row>
        <row r="12075">
          <cell r="A12075" t="str">
            <v>680.40.85.015-6350.03</v>
          </cell>
          <cell r="B12075" t="str">
            <v>680</v>
          </cell>
          <cell r="C12075" t="str">
            <v>40</v>
          </cell>
          <cell r="D12075" t="str">
            <v>85</v>
          </cell>
          <cell r="E12075" t="str">
            <v>015</v>
          </cell>
          <cell r="F12075" t="str">
            <v>6350.03</v>
          </cell>
          <cell r="G12075" t="str">
            <v>Maintenance Agreements &amp; Licenses Maintenance Agreements</v>
          </cell>
          <cell r="H12075">
            <v>1000</v>
          </cell>
          <cell r="I12075">
            <v>0</v>
          </cell>
          <cell r="J12075">
            <v>1000</v>
          </cell>
          <cell r="K12075">
            <v>0</v>
          </cell>
          <cell r="L12075">
            <v>0</v>
          </cell>
          <cell r="M12075">
            <v>0</v>
          </cell>
          <cell r="N12075">
            <v>1000</v>
          </cell>
          <cell r="O12075">
            <v>0</v>
          </cell>
        </row>
        <row r="12076">
          <cell r="A12076" t="str">
            <v>680.40.85.015-6375.08</v>
          </cell>
          <cell r="B12076" t="str">
            <v>680</v>
          </cell>
          <cell r="C12076" t="str">
            <v>40</v>
          </cell>
          <cell r="D12076" t="str">
            <v>85</v>
          </cell>
          <cell r="E12076" t="str">
            <v>015</v>
          </cell>
          <cell r="F12076" t="str">
            <v>6375.08</v>
          </cell>
          <cell r="G12076" t="str">
            <v>Operating Fees Operating Permits Reg</v>
          </cell>
          <cell r="H12076">
            <v>2500</v>
          </cell>
          <cell r="I12076">
            <v>0</v>
          </cell>
          <cell r="J12076">
            <v>2500</v>
          </cell>
          <cell r="K12076">
            <v>0</v>
          </cell>
          <cell r="L12076">
            <v>0</v>
          </cell>
          <cell r="M12076">
            <v>649.24</v>
          </cell>
          <cell r="N12076">
            <v>1850.76</v>
          </cell>
          <cell r="O12076">
            <v>0.26</v>
          </cell>
        </row>
        <row r="12077">
          <cell r="A12077" t="str">
            <v>680.40.85.015-6400.01</v>
          </cell>
          <cell r="B12077" t="str">
            <v>680</v>
          </cell>
          <cell r="C12077" t="str">
            <v>40</v>
          </cell>
          <cell r="D12077" t="str">
            <v>85</v>
          </cell>
          <cell r="E12077" t="str">
            <v>015</v>
          </cell>
          <cell r="F12077" t="str">
            <v>6400.01</v>
          </cell>
          <cell r="G12077" t="str">
            <v>Repairs &amp; Maintenance Building</v>
          </cell>
          <cell r="H12077">
            <v>0</v>
          </cell>
          <cell r="I12077">
            <v>0</v>
          </cell>
          <cell r="J12077">
            <v>0</v>
          </cell>
          <cell r="K12077">
            <v>0</v>
          </cell>
          <cell r="L12077">
            <v>0</v>
          </cell>
          <cell r="M12077">
            <v>0</v>
          </cell>
          <cell r="N12077">
            <v>0</v>
          </cell>
          <cell r="O12077" t="str">
            <v>+++</v>
          </cell>
        </row>
        <row r="12078">
          <cell r="A12078" t="str">
            <v>680.40.85.015-6400.02</v>
          </cell>
          <cell r="B12078" t="str">
            <v>680</v>
          </cell>
          <cell r="C12078" t="str">
            <v>40</v>
          </cell>
          <cell r="D12078" t="str">
            <v>85</v>
          </cell>
          <cell r="E12078" t="str">
            <v>015</v>
          </cell>
          <cell r="F12078" t="str">
            <v>6400.02</v>
          </cell>
          <cell r="G12078" t="str">
            <v>Repairs &amp; Maintenance Minor Equipment/Other</v>
          </cell>
          <cell r="H12078">
            <v>5000</v>
          </cell>
          <cell r="I12078">
            <v>-3200</v>
          </cell>
          <cell r="J12078">
            <v>1800</v>
          </cell>
          <cell r="K12078">
            <v>0</v>
          </cell>
          <cell r="L12078">
            <v>0</v>
          </cell>
          <cell r="M12078">
            <v>0</v>
          </cell>
          <cell r="N12078">
            <v>1800</v>
          </cell>
          <cell r="O12078">
            <v>0</v>
          </cell>
        </row>
        <row r="12079">
          <cell r="A12079" t="str">
            <v>680.40.85.015-6400.03</v>
          </cell>
          <cell r="B12079" t="str">
            <v>680</v>
          </cell>
          <cell r="C12079" t="str">
            <v>40</v>
          </cell>
          <cell r="D12079" t="str">
            <v>85</v>
          </cell>
          <cell r="E12079" t="str">
            <v>015</v>
          </cell>
          <cell r="F12079" t="str">
            <v>6400.03</v>
          </cell>
          <cell r="G12079" t="str">
            <v>Repairs &amp; Maintenance Major Repair &amp; Contingency</v>
          </cell>
          <cell r="H12079">
            <v>0</v>
          </cell>
          <cell r="I12079">
            <v>0</v>
          </cell>
          <cell r="J12079">
            <v>0</v>
          </cell>
          <cell r="K12079">
            <v>0</v>
          </cell>
          <cell r="L12079">
            <v>0</v>
          </cell>
          <cell r="M12079">
            <v>0</v>
          </cell>
          <cell r="N12079">
            <v>0</v>
          </cell>
          <cell r="O12079" t="str">
            <v>+++</v>
          </cell>
        </row>
        <row r="12080">
          <cell r="A12080" t="str">
            <v>680.40.85.015-6400.04</v>
          </cell>
          <cell r="B12080" t="str">
            <v>680</v>
          </cell>
          <cell r="C12080" t="str">
            <v>40</v>
          </cell>
          <cell r="D12080" t="str">
            <v>85</v>
          </cell>
          <cell r="E12080" t="str">
            <v>015</v>
          </cell>
          <cell r="F12080" t="str">
            <v>6400.04</v>
          </cell>
          <cell r="G12080" t="str">
            <v>Repairs &amp; Maintenance Equipment Rental</v>
          </cell>
          <cell r="H12080">
            <v>0</v>
          </cell>
          <cell r="I12080">
            <v>0</v>
          </cell>
          <cell r="J12080">
            <v>0</v>
          </cell>
          <cell r="K12080">
            <v>0</v>
          </cell>
          <cell r="L12080">
            <v>0</v>
          </cell>
          <cell r="M12080">
            <v>0</v>
          </cell>
          <cell r="N12080">
            <v>0</v>
          </cell>
          <cell r="O12080" t="str">
            <v>+++</v>
          </cell>
        </row>
        <row r="12081">
          <cell r="A12081" t="str">
            <v>680.40.85.015-6400.05</v>
          </cell>
          <cell r="B12081" t="str">
            <v>680</v>
          </cell>
          <cell r="C12081" t="str">
            <v>40</v>
          </cell>
          <cell r="D12081" t="str">
            <v>85</v>
          </cell>
          <cell r="E12081" t="str">
            <v>015</v>
          </cell>
          <cell r="F12081" t="str">
            <v>6400.05</v>
          </cell>
          <cell r="G12081" t="str">
            <v>Repairs &amp; Maintenance Vehicle</v>
          </cell>
          <cell r="H12081">
            <v>0</v>
          </cell>
          <cell r="I12081">
            <v>0</v>
          </cell>
          <cell r="J12081">
            <v>0</v>
          </cell>
          <cell r="K12081">
            <v>0</v>
          </cell>
          <cell r="L12081">
            <v>0</v>
          </cell>
          <cell r="M12081">
            <v>0</v>
          </cell>
          <cell r="N12081">
            <v>0</v>
          </cell>
          <cell r="O12081" t="str">
            <v>+++</v>
          </cell>
        </row>
        <row r="12082">
          <cell r="A12082" t="str">
            <v>680.40.85.015-6400.07</v>
          </cell>
          <cell r="B12082" t="str">
            <v>680</v>
          </cell>
          <cell r="C12082" t="str">
            <v>40</v>
          </cell>
          <cell r="D12082" t="str">
            <v>85</v>
          </cell>
          <cell r="E12082" t="str">
            <v>015</v>
          </cell>
          <cell r="F12082" t="str">
            <v>6400.07</v>
          </cell>
          <cell r="G12082" t="str">
            <v>Repairs &amp; Maintenance Radio Communication</v>
          </cell>
          <cell r="H12082">
            <v>500</v>
          </cell>
          <cell r="I12082">
            <v>0</v>
          </cell>
          <cell r="J12082">
            <v>500</v>
          </cell>
          <cell r="K12082">
            <v>0</v>
          </cell>
          <cell r="L12082">
            <v>0</v>
          </cell>
          <cell r="M12082">
            <v>0</v>
          </cell>
          <cell r="N12082">
            <v>500</v>
          </cell>
          <cell r="O12082">
            <v>0</v>
          </cell>
        </row>
        <row r="12083">
          <cell r="A12083" t="str">
            <v>680.40.85.015-6400.20</v>
          </cell>
          <cell r="B12083" t="str">
            <v>680</v>
          </cell>
          <cell r="C12083" t="str">
            <v>40</v>
          </cell>
          <cell r="D12083" t="str">
            <v>85</v>
          </cell>
          <cell r="E12083" t="str">
            <v>015</v>
          </cell>
          <cell r="F12083" t="str">
            <v>6400.20</v>
          </cell>
          <cell r="G12083" t="str">
            <v>Repairs &amp; Maintenance Property Maintenance</v>
          </cell>
          <cell r="H12083">
            <v>5000</v>
          </cell>
          <cell r="I12083">
            <v>0</v>
          </cell>
          <cell r="J12083">
            <v>5000</v>
          </cell>
          <cell r="K12083">
            <v>0</v>
          </cell>
          <cell r="L12083">
            <v>0</v>
          </cell>
          <cell r="M12083">
            <v>122</v>
          </cell>
          <cell r="N12083">
            <v>4878</v>
          </cell>
          <cell r="O12083">
            <v>0.02</v>
          </cell>
        </row>
        <row r="12084">
          <cell r="A12084" t="str">
            <v>680.40.85.015-6500.01</v>
          </cell>
          <cell r="B12084" t="str">
            <v>680</v>
          </cell>
          <cell r="C12084" t="str">
            <v>40</v>
          </cell>
          <cell r="D12084" t="str">
            <v>85</v>
          </cell>
          <cell r="E12084" t="str">
            <v>015</v>
          </cell>
          <cell r="F12084" t="str">
            <v>6500.01</v>
          </cell>
          <cell r="G12084" t="str">
            <v>Claims &amp; Insurance SIR</v>
          </cell>
          <cell r="H12084">
            <v>0</v>
          </cell>
          <cell r="I12084">
            <v>0</v>
          </cell>
          <cell r="J12084">
            <v>0</v>
          </cell>
          <cell r="K12084">
            <v>0</v>
          </cell>
          <cell r="L12084">
            <v>0</v>
          </cell>
          <cell r="M12084">
            <v>0</v>
          </cell>
          <cell r="N12084">
            <v>0</v>
          </cell>
          <cell r="O12084" t="str">
            <v>+++</v>
          </cell>
        </row>
        <row r="12085">
          <cell r="A12085" t="str">
            <v>680.40.85.015-6500.04</v>
          </cell>
          <cell r="B12085" t="str">
            <v>680</v>
          </cell>
          <cell r="C12085" t="str">
            <v>40</v>
          </cell>
          <cell r="D12085" t="str">
            <v>85</v>
          </cell>
          <cell r="E12085" t="str">
            <v>015</v>
          </cell>
          <cell r="F12085" t="str">
            <v>6500.04</v>
          </cell>
          <cell r="G12085" t="str">
            <v>Claims &amp; Insurance Insurance Premiums</v>
          </cell>
          <cell r="H12085">
            <v>164614</v>
          </cell>
          <cell r="I12085">
            <v>0</v>
          </cell>
          <cell r="J12085">
            <v>164614</v>
          </cell>
          <cell r="K12085">
            <v>0</v>
          </cell>
          <cell r="L12085">
            <v>0</v>
          </cell>
          <cell r="M12085">
            <v>0</v>
          </cell>
          <cell r="N12085">
            <v>164614</v>
          </cell>
          <cell r="O12085">
            <v>0</v>
          </cell>
        </row>
        <row r="12086">
          <cell r="A12086" t="str">
            <v>680.40.85.015-6600.01</v>
          </cell>
          <cell r="B12086" t="str">
            <v>680</v>
          </cell>
          <cell r="C12086" t="str">
            <v>40</v>
          </cell>
          <cell r="D12086" t="str">
            <v>85</v>
          </cell>
          <cell r="E12086" t="str">
            <v>015</v>
          </cell>
          <cell r="F12086" t="str">
            <v>6600.01</v>
          </cell>
          <cell r="G12086" t="str">
            <v>Administrative Expenses Meetings</v>
          </cell>
          <cell r="H12086">
            <v>1500</v>
          </cell>
          <cell r="I12086">
            <v>0</v>
          </cell>
          <cell r="J12086">
            <v>1500</v>
          </cell>
          <cell r="K12086">
            <v>0</v>
          </cell>
          <cell r="L12086">
            <v>0</v>
          </cell>
          <cell r="M12086">
            <v>0</v>
          </cell>
          <cell r="N12086">
            <v>1500</v>
          </cell>
          <cell r="O12086">
            <v>0</v>
          </cell>
        </row>
        <row r="12087">
          <cell r="A12087" t="str">
            <v>680.40.85.015-6600.03</v>
          </cell>
          <cell r="B12087" t="str">
            <v>680</v>
          </cell>
          <cell r="C12087" t="str">
            <v>40</v>
          </cell>
          <cell r="D12087" t="str">
            <v>85</v>
          </cell>
          <cell r="E12087" t="str">
            <v>015</v>
          </cell>
          <cell r="F12087" t="str">
            <v>6600.03</v>
          </cell>
          <cell r="G12087" t="str">
            <v>Administrative Expenses Mileage Reimbursement</v>
          </cell>
          <cell r="H12087">
            <v>0</v>
          </cell>
          <cell r="I12087">
            <v>0</v>
          </cell>
          <cell r="J12087">
            <v>0</v>
          </cell>
          <cell r="K12087">
            <v>0</v>
          </cell>
          <cell r="L12087">
            <v>0</v>
          </cell>
          <cell r="M12087">
            <v>0</v>
          </cell>
          <cell r="N12087">
            <v>0</v>
          </cell>
          <cell r="O12087" t="str">
            <v>+++</v>
          </cell>
        </row>
        <row r="12088">
          <cell r="A12088" t="str">
            <v>680.40.85.015-6600.04</v>
          </cell>
          <cell r="B12088" t="str">
            <v>680</v>
          </cell>
          <cell r="C12088" t="str">
            <v>40</v>
          </cell>
          <cell r="D12088" t="str">
            <v>85</v>
          </cell>
          <cell r="E12088" t="str">
            <v>015</v>
          </cell>
          <cell r="F12088" t="str">
            <v>6600.04</v>
          </cell>
          <cell r="G12088" t="str">
            <v>Administrative Expenses Training/Conferences</v>
          </cell>
          <cell r="H12088">
            <v>5000</v>
          </cell>
          <cell r="I12088">
            <v>0</v>
          </cell>
          <cell r="J12088">
            <v>5000</v>
          </cell>
          <cell r="K12088">
            <v>0</v>
          </cell>
          <cell r="L12088">
            <v>0</v>
          </cell>
          <cell r="M12088">
            <v>1195.2</v>
          </cell>
          <cell r="N12088">
            <v>3804.8</v>
          </cell>
          <cell r="O12088">
            <v>0.24</v>
          </cell>
        </row>
        <row r="12089">
          <cell r="A12089" t="str">
            <v>680.40.85.015-6600.06</v>
          </cell>
          <cell r="B12089" t="str">
            <v>680</v>
          </cell>
          <cell r="C12089" t="str">
            <v>40</v>
          </cell>
          <cell r="D12089" t="str">
            <v>85</v>
          </cell>
          <cell r="E12089" t="str">
            <v>015</v>
          </cell>
          <cell r="F12089" t="str">
            <v>6600.06</v>
          </cell>
          <cell r="G12089" t="str">
            <v>Administrative Expenses Property/Building Rental</v>
          </cell>
          <cell r="H12089">
            <v>40000</v>
          </cell>
          <cell r="I12089">
            <v>3200</v>
          </cell>
          <cell r="J12089">
            <v>43200</v>
          </cell>
          <cell r="K12089">
            <v>0</v>
          </cell>
          <cell r="L12089">
            <v>0</v>
          </cell>
          <cell r="M12089">
            <v>10500</v>
          </cell>
          <cell r="N12089">
            <v>32700</v>
          </cell>
          <cell r="O12089">
            <v>0.24</v>
          </cell>
        </row>
        <row r="12090">
          <cell r="A12090" t="str">
            <v>680.40.85.015-6600.07</v>
          </cell>
          <cell r="B12090" t="str">
            <v>680</v>
          </cell>
          <cell r="C12090" t="str">
            <v>40</v>
          </cell>
          <cell r="D12090" t="str">
            <v>85</v>
          </cell>
          <cell r="E12090" t="str">
            <v>015</v>
          </cell>
          <cell r="F12090" t="str">
            <v>6600.07</v>
          </cell>
          <cell r="G12090" t="str">
            <v>Administrative Expenses Employee Recruitment</v>
          </cell>
          <cell r="H12090">
            <v>600</v>
          </cell>
          <cell r="I12090">
            <v>0</v>
          </cell>
          <cell r="J12090">
            <v>600</v>
          </cell>
          <cell r="K12090">
            <v>0</v>
          </cell>
          <cell r="L12090">
            <v>0</v>
          </cell>
          <cell r="M12090">
            <v>0</v>
          </cell>
          <cell r="N12090">
            <v>600</v>
          </cell>
          <cell r="O12090">
            <v>0</v>
          </cell>
        </row>
        <row r="12091">
          <cell r="A12091" t="str">
            <v>680.40.85.015-6600.16</v>
          </cell>
          <cell r="B12091" t="str">
            <v>680</v>
          </cell>
          <cell r="C12091" t="str">
            <v>40</v>
          </cell>
          <cell r="D12091" t="str">
            <v>85</v>
          </cell>
          <cell r="E12091" t="str">
            <v>015</v>
          </cell>
          <cell r="F12091" t="str">
            <v>6600.16</v>
          </cell>
          <cell r="G12091" t="str">
            <v>Administrative Expenses Property Tax Assessments</v>
          </cell>
          <cell r="H12091">
            <v>14080</v>
          </cell>
          <cell r="I12091">
            <v>0</v>
          </cell>
          <cell r="J12091">
            <v>14080</v>
          </cell>
          <cell r="K12091">
            <v>0</v>
          </cell>
          <cell r="L12091">
            <v>0</v>
          </cell>
          <cell r="M12091">
            <v>0</v>
          </cell>
          <cell r="N12091">
            <v>14080</v>
          </cell>
          <cell r="O12091">
            <v>0</v>
          </cell>
        </row>
        <row r="12092">
          <cell r="A12092" t="str">
            <v>680.40.85.015-6600.25</v>
          </cell>
          <cell r="B12092" t="str">
            <v>680</v>
          </cell>
          <cell r="C12092" t="str">
            <v>40</v>
          </cell>
          <cell r="D12092" t="str">
            <v>85</v>
          </cell>
          <cell r="E12092" t="str">
            <v>015</v>
          </cell>
          <cell r="F12092" t="str">
            <v>6600.25</v>
          </cell>
          <cell r="G12092" t="str">
            <v>Administrative Expenses Support Services-Indirect Labor</v>
          </cell>
          <cell r="H12092">
            <v>1201680</v>
          </cell>
          <cell r="I12092">
            <v>0</v>
          </cell>
          <cell r="J12092">
            <v>1201680</v>
          </cell>
          <cell r="K12092">
            <v>0</v>
          </cell>
          <cell r="L12092">
            <v>0</v>
          </cell>
          <cell r="M12092">
            <v>0</v>
          </cell>
          <cell r="N12092">
            <v>1201680</v>
          </cell>
          <cell r="O12092">
            <v>0</v>
          </cell>
        </row>
        <row r="12093">
          <cell r="A12093" t="str">
            <v>680.40.85.015-6600.26</v>
          </cell>
          <cell r="B12093" t="str">
            <v>680</v>
          </cell>
          <cell r="C12093" t="str">
            <v>40</v>
          </cell>
          <cell r="D12093" t="str">
            <v>85</v>
          </cell>
          <cell r="E12093" t="str">
            <v>015</v>
          </cell>
          <cell r="F12093" t="str">
            <v>6600.26</v>
          </cell>
          <cell r="G12093" t="str">
            <v>Administrative Expenses Support Services-IT</v>
          </cell>
          <cell r="H12093">
            <v>107280</v>
          </cell>
          <cell r="I12093">
            <v>0</v>
          </cell>
          <cell r="J12093">
            <v>107280</v>
          </cell>
          <cell r="K12093">
            <v>0</v>
          </cell>
          <cell r="L12093">
            <v>0</v>
          </cell>
          <cell r="M12093">
            <v>0</v>
          </cell>
          <cell r="N12093">
            <v>107280</v>
          </cell>
          <cell r="O12093">
            <v>0</v>
          </cell>
        </row>
        <row r="12094">
          <cell r="A12094" t="str">
            <v>680.40.85.015-6600.28</v>
          </cell>
          <cell r="B12094" t="str">
            <v>680</v>
          </cell>
          <cell r="C12094" t="str">
            <v>40</v>
          </cell>
          <cell r="D12094" t="str">
            <v>85</v>
          </cell>
          <cell r="E12094" t="str">
            <v>015</v>
          </cell>
          <cell r="F12094" t="str">
            <v>6600.28</v>
          </cell>
          <cell r="G12094" t="str">
            <v>Administrative Expenses Equipment Fund Contribution</v>
          </cell>
          <cell r="H12094">
            <v>0</v>
          </cell>
          <cell r="I12094">
            <v>0</v>
          </cell>
          <cell r="J12094">
            <v>0</v>
          </cell>
          <cell r="K12094">
            <v>0</v>
          </cell>
          <cell r="L12094">
            <v>0</v>
          </cell>
          <cell r="M12094">
            <v>0</v>
          </cell>
          <cell r="N12094">
            <v>0</v>
          </cell>
          <cell r="O12094" t="str">
            <v>+++</v>
          </cell>
        </row>
        <row r="12095">
          <cell r="A12095" t="str">
            <v>680.40.85.015-6600.32</v>
          </cell>
          <cell r="B12095" t="str">
            <v>680</v>
          </cell>
          <cell r="C12095" t="str">
            <v>40</v>
          </cell>
          <cell r="D12095" t="str">
            <v>85</v>
          </cell>
          <cell r="E12095" t="str">
            <v>015</v>
          </cell>
          <cell r="F12095" t="str">
            <v>6600.32</v>
          </cell>
          <cell r="G12095" t="str">
            <v>Administrative Expenses Vehicle Fund Contribution</v>
          </cell>
          <cell r="H12095">
            <v>127760</v>
          </cell>
          <cell r="I12095">
            <v>0</v>
          </cell>
          <cell r="J12095">
            <v>127760</v>
          </cell>
          <cell r="K12095">
            <v>0</v>
          </cell>
          <cell r="L12095">
            <v>0</v>
          </cell>
          <cell r="M12095">
            <v>0</v>
          </cell>
          <cell r="N12095">
            <v>127760</v>
          </cell>
          <cell r="O12095">
            <v>0</v>
          </cell>
        </row>
        <row r="12096">
          <cell r="A12096" t="str">
            <v>680.40.85.015-6600.36</v>
          </cell>
          <cell r="B12096" t="str">
            <v>680</v>
          </cell>
          <cell r="C12096" t="str">
            <v>40</v>
          </cell>
          <cell r="D12096" t="str">
            <v>85</v>
          </cell>
          <cell r="E12096" t="str">
            <v>015</v>
          </cell>
          <cell r="F12096" t="str">
            <v>6600.36</v>
          </cell>
          <cell r="G12096" t="str">
            <v>Administrative Expenses IT Fund Contribution</v>
          </cell>
          <cell r="H12096">
            <v>106080</v>
          </cell>
          <cell r="I12096">
            <v>0</v>
          </cell>
          <cell r="J12096">
            <v>106080</v>
          </cell>
          <cell r="K12096">
            <v>0</v>
          </cell>
          <cell r="L12096">
            <v>0</v>
          </cell>
          <cell r="M12096">
            <v>0</v>
          </cell>
          <cell r="N12096">
            <v>106080</v>
          </cell>
          <cell r="O12096">
            <v>0</v>
          </cell>
        </row>
        <row r="12097">
          <cell r="A12097" t="str">
            <v>680.40.85.015-6700.99</v>
          </cell>
          <cell r="B12097" t="str">
            <v>680</v>
          </cell>
          <cell r="C12097" t="str">
            <v>40</v>
          </cell>
          <cell r="D12097" t="str">
            <v>85</v>
          </cell>
          <cell r="E12097" t="str">
            <v>015</v>
          </cell>
          <cell r="F12097" t="str">
            <v>6700.99</v>
          </cell>
          <cell r="G12097" t="str">
            <v>Depreciation Conversion</v>
          </cell>
          <cell r="H12097">
            <v>0</v>
          </cell>
          <cell r="I12097">
            <v>0</v>
          </cell>
          <cell r="J12097">
            <v>0</v>
          </cell>
          <cell r="K12097">
            <v>0</v>
          </cell>
          <cell r="L12097">
            <v>0</v>
          </cell>
          <cell r="M12097">
            <v>0</v>
          </cell>
          <cell r="N12097">
            <v>0</v>
          </cell>
          <cell r="O12097" t="str">
            <v>+++</v>
          </cell>
        </row>
        <row r="12098">
          <cell r="A12098" t="str">
            <v>680.40.85.015-7000.03</v>
          </cell>
          <cell r="B12098" t="str">
            <v>680</v>
          </cell>
          <cell r="C12098" t="str">
            <v>40</v>
          </cell>
          <cell r="D12098" t="str">
            <v>85</v>
          </cell>
          <cell r="E12098" t="str">
            <v>015</v>
          </cell>
          <cell r="F12098" t="str">
            <v>7000.03</v>
          </cell>
          <cell r="G12098" t="str">
            <v>Capital Outlay Operations Equip-Minor</v>
          </cell>
          <cell r="H12098">
            <v>0</v>
          </cell>
          <cell r="I12098">
            <v>0</v>
          </cell>
          <cell r="J12098">
            <v>0</v>
          </cell>
          <cell r="K12098">
            <v>0</v>
          </cell>
          <cell r="L12098">
            <v>0</v>
          </cell>
          <cell r="M12098">
            <v>0</v>
          </cell>
          <cell r="N12098">
            <v>0</v>
          </cell>
          <cell r="O12098" t="str">
            <v>+++</v>
          </cell>
        </row>
        <row r="12099">
          <cell r="A12099" t="str">
            <v>680.40.85.015-7000.99</v>
          </cell>
          <cell r="B12099" t="str">
            <v>680</v>
          </cell>
          <cell r="C12099" t="str">
            <v>40</v>
          </cell>
          <cell r="D12099" t="str">
            <v>85</v>
          </cell>
          <cell r="E12099" t="str">
            <v>015</v>
          </cell>
          <cell r="F12099" t="str">
            <v>7000.99</v>
          </cell>
          <cell r="G12099" t="str">
            <v>Capital Outlay General</v>
          </cell>
          <cell r="H12099">
            <v>610000</v>
          </cell>
          <cell r="I12099">
            <v>0</v>
          </cell>
          <cell r="J12099">
            <v>610000</v>
          </cell>
          <cell r="K12099">
            <v>0</v>
          </cell>
          <cell r="L12099">
            <v>0</v>
          </cell>
          <cell r="M12099">
            <v>0</v>
          </cell>
          <cell r="N12099">
            <v>610000</v>
          </cell>
          <cell r="O12099">
            <v>0</v>
          </cell>
        </row>
        <row r="12100">
          <cell r="A12100" t="str">
            <v>680.40.85.015-9887.01</v>
          </cell>
          <cell r="B12100" t="str">
            <v>680</v>
          </cell>
          <cell r="C12100" t="str">
            <v>40</v>
          </cell>
          <cell r="D12100" t="str">
            <v>85</v>
          </cell>
          <cell r="E12100" t="str">
            <v>015</v>
          </cell>
          <cell r="F12100" t="str">
            <v>9887.01</v>
          </cell>
          <cell r="G12100" t="str">
            <v>Bad Debt Expense Service Fees</v>
          </cell>
          <cell r="H12100">
            <v>0</v>
          </cell>
          <cell r="I12100">
            <v>0</v>
          </cell>
          <cell r="J12100">
            <v>0</v>
          </cell>
          <cell r="K12100">
            <v>0</v>
          </cell>
          <cell r="L12100">
            <v>0</v>
          </cell>
          <cell r="M12100">
            <v>0</v>
          </cell>
          <cell r="N12100">
            <v>0</v>
          </cell>
          <cell r="O12100" t="str">
            <v>+++</v>
          </cell>
        </row>
        <row r="12101">
          <cell r="A12101" t="str">
            <v>680.40.85.015-9887.02</v>
          </cell>
          <cell r="B12101" t="str">
            <v>680</v>
          </cell>
          <cell r="C12101" t="str">
            <v>40</v>
          </cell>
          <cell r="D12101" t="str">
            <v>85</v>
          </cell>
          <cell r="E12101" t="str">
            <v>015</v>
          </cell>
          <cell r="F12101" t="str">
            <v>9887.02</v>
          </cell>
          <cell r="G12101" t="str">
            <v>Bad Debt Expense Penalties</v>
          </cell>
          <cell r="H12101">
            <v>0</v>
          </cell>
          <cell r="I12101">
            <v>0</v>
          </cell>
          <cell r="J12101">
            <v>0</v>
          </cell>
          <cell r="K12101">
            <v>0</v>
          </cell>
          <cell r="L12101">
            <v>0</v>
          </cell>
          <cell r="M12101">
            <v>0</v>
          </cell>
          <cell r="N12101">
            <v>0</v>
          </cell>
          <cell r="O12101" t="str">
            <v>+++</v>
          </cell>
        </row>
        <row r="12102">
          <cell r="A12102" t="str">
            <v>680.40.85.085-5000.01</v>
          </cell>
          <cell r="B12102" t="str">
            <v>680</v>
          </cell>
          <cell r="C12102" t="str">
            <v>40</v>
          </cell>
          <cell r="D12102" t="str">
            <v>85</v>
          </cell>
          <cell r="E12102" t="str">
            <v>085</v>
          </cell>
          <cell r="F12102" t="str">
            <v>5000.01</v>
          </cell>
          <cell r="G12102" t="str">
            <v>Salaries Regular</v>
          </cell>
          <cell r="H12102">
            <v>0</v>
          </cell>
          <cell r="I12102">
            <v>0</v>
          </cell>
          <cell r="J12102">
            <v>0</v>
          </cell>
          <cell r="K12102">
            <v>0</v>
          </cell>
          <cell r="L12102">
            <v>0</v>
          </cell>
          <cell r="M12102">
            <v>0</v>
          </cell>
          <cell r="N12102">
            <v>0</v>
          </cell>
          <cell r="O12102" t="str">
            <v>+++</v>
          </cell>
        </row>
        <row r="12103">
          <cell r="A12103" t="str">
            <v>680.40.85.085-5000.02</v>
          </cell>
          <cell r="B12103" t="str">
            <v>680</v>
          </cell>
          <cell r="C12103" t="str">
            <v>40</v>
          </cell>
          <cell r="D12103" t="str">
            <v>85</v>
          </cell>
          <cell r="E12103" t="str">
            <v>085</v>
          </cell>
          <cell r="F12103" t="str">
            <v>5000.02</v>
          </cell>
          <cell r="G12103" t="str">
            <v>Salaries Part Time</v>
          </cell>
          <cell r="H12103">
            <v>0</v>
          </cell>
          <cell r="I12103">
            <v>0</v>
          </cell>
          <cell r="J12103">
            <v>0</v>
          </cell>
          <cell r="K12103">
            <v>0</v>
          </cell>
          <cell r="L12103">
            <v>0</v>
          </cell>
          <cell r="M12103">
            <v>0</v>
          </cell>
          <cell r="N12103">
            <v>0</v>
          </cell>
          <cell r="O12103" t="str">
            <v>+++</v>
          </cell>
        </row>
        <row r="12104">
          <cell r="A12104" t="str">
            <v>680.40.85.085-5000.03</v>
          </cell>
          <cell r="B12104" t="str">
            <v>680</v>
          </cell>
          <cell r="C12104" t="str">
            <v>40</v>
          </cell>
          <cell r="D12104" t="str">
            <v>85</v>
          </cell>
          <cell r="E12104" t="str">
            <v>085</v>
          </cell>
          <cell r="F12104" t="str">
            <v>5000.03</v>
          </cell>
          <cell r="G12104" t="str">
            <v>Salaries Overtime</v>
          </cell>
          <cell r="H12104">
            <v>0</v>
          </cell>
          <cell r="I12104">
            <v>0</v>
          </cell>
          <cell r="J12104">
            <v>0</v>
          </cell>
          <cell r="K12104">
            <v>0</v>
          </cell>
          <cell r="L12104">
            <v>0</v>
          </cell>
          <cell r="M12104">
            <v>0</v>
          </cell>
          <cell r="N12104">
            <v>0</v>
          </cell>
          <cell r="O12104" t="str">
            <v>+++</v>
          </cell>
        </row>
        <row r="12105">
          <cell r="A12105" t="str">
            <v>680.40.85.085-5000.04</v>
          </cell>
          <cell r="B12105" t="str">
            <v>680</v>
          </cell>
          <cell r="C12105" t="str">
            <v>40</v>
          </cell>
          <cell r="D12105" t="str">
            <v>85</v>
          </cell>
          <cell r="E12105" t="str">
            <v>085</v>
          </cell>
          <cell r="F12105" t="str">
            <v>5000.04</v>
          </cell>
          <cell r="G12105" t="str">
            <v>Salaries Holiday Pay</v>
          </cell>
          <cell r="H12105">
            <v>0</v>
          </cell>
          <cell r="I12105">
            <v>0</v>
          </cell>
          <cell r="J12105">
            <v>0</v>
          </cell>
          <cell r="K12105">
            <v>0</v>
          </cell>
          <cell r="L12105">
            <v>0</v>
          </cell>
          <cell r="M12105">
            <v>0</v>
          </cell>
          <cell r="N12105">
            <v>0</v>
          </cell>
          <cell r="O12105" t="str">
            <v>+++</v>
          </cell>
        </row>
        <row r="12106">
          <cell r="A12106" t="str">
            <v>680.40.85.085-5000.06</v>
          </cell>
          <cell r="B12106" t="str">
            <v>680</v>
          </cell>
          <cell r="C12106" t="str">
            <v>40</v>
          </cell>
          <cell r="D12106" t="str">
            <v>85</v>
          </cell>
          <cell r="E12106" t="str">
            <v>085</v>
          </cell>
          <cell r="F12106" t="str">
            <v>5000.06</v>
          </cell>
          <cell r="G12106" t="str">
            <v>Salaries Out of Class</v>
          </cell>
          <cell r="H12106">
            <v>0</v>
          </cell>
          <cell r="I12106">
            <v>0</v>
          </cell>
          <cell r="J12106">
            <v>0</v>
          </cell>
          <cell r="K12106">
            <v>0</v>
          </cell>
          <cell r="L12106">
            <v>0</v>
          </cell>
          <cell r="M12106">
            <v>0</v>
          </cell>
          <cell r="N12106">
            <v>0</v>
          </cell>
          <cell r="O12106" t="str">
            <v>+++</v>
          </cell>
        </row>
        <row r="12107">
          <cell r="A12107" t="str">
            <v>680.40.85.085-5000.07</v>
          </cell>
          <cell r="B12107" t="str">
            <v>680</v>
          </cell>
          <cell r="C12107" t="str">
            <v>40</v>
          </cell>
          <cell r="D12107" t="str">
            <v>85</v>
          </cell>
          <cell r="E12107" t="str">
            <v>085</v>
          </cell>
          <cell r="F12107" t="str">
            <v>5000.07</v>
          </cell>
          <cell r="G12107" t="str">
            <v>Salaries Admin Leave Pay</v>
          </cell>
          <cell r="H12107">
            <v>0</v>
          </cell>
          <cell r="I12107">
            <v>0</v>
          </cell>
          <cell r="J12107">
            <v>0</v>
          </cell>
          <cell r="K12107">
            <v>0</v>
          </cell>
          <cell r="L12107">
            <v>0</v>
          </cell>
          <cell r="M12107">
            <v>0</v>
          </cell>
          <cell r="N12107">
            <v>0</v>
          </cell>
          <cell r="O12107" t="str">
            <v>+++</v>
          </cell>
        </row>
        <row r="12108">
          <cell r="A12108" t="str">
            <v>680.40.85.085-5000.08</v>
          </cell>
          <cell r="B12108" t="str">
            <v>680</v>
          </cell>
          <cell r="C12108" t="str">
            <v>40</v>
          </cell>
          <cell r="D12108" t="str">
            <v>85</v>
          </cell>
          <cell r="E12108" t="str">
            <v>085</v>
          </cell>
          <cell r="F12108" t="str">
            <v>5000.08</v>
          </cell>
          <cell r="G12108" t="str">
            <v>Salaries Longevity Pay</v>
          </cell>
          <cell r="H12108">
            <v>0</v>
          </cell>
          <cell r="I12108">
            <v>0</v>
          </cell>
          <cell r="J12108">
            <v>0</v>
          </cell>
          <cell r="K12108">
            <v>0</v>
          </cell>
          <cell r="L12108">
            <v>0</v>
          </cell>
          <cell r="M12108">
            <v>0</v>
          </cell>
          <cell r="N12108">
            <v>0</v>
          </cell>
          <cell r="O12108" t="str">
            <v>+++</v>
          </cell>
        </row>
        <row r="12109">
          <cell r="A12109" t="str">
            <v>680.40.85.085-5000.11</v>
          </cell>
          <cell r="B12109" t="str">
            <v>680</v>
          </cell>
          <cell r="C12109" t="str">
            <v>40</v>
          </cell>
          <cell r="D12109" t="str">
            <v>85</v>
          </cell>
          <cell r="E12109" t="str">
            <v>085</v>
          </cell>
          <cell r="F12109" t="str">
            <v>5000.11</v>
          </cell>
          <cell r="G12109" t="str">
            <v>Salaries Worker's Comp</v>
          </cell>
          <cell r="H12109">
            <v>0</v>
          </cell>
          <cell r="I12109">
            <v>0</v>
          </cell>
          <cell r="J12109">
            <v>0</v>
          </cell>
          <cell r="K12109">
            <v>0</v>
          </cell>
          <cell r="L12109">
            <v>0</v>
          </cell>
          <cell r="M12109">
            <v>0</v>
          </cell>
          <cell r="N12109">
            <v>0</v>
          </cell>
          <cell r="O12109" t="str">
            <v>+++</v>
          </cell>
        </row>
        <row r="12110">
          <cell r="A12110" t="str">
            <v>680.40.85.085-5000.99</v>
          </cell>
          <cell r="B12110" t="str">
            <v>680</v>
          </cell>
          <cell r="C12110" t="str">
            <v>40</v>
          </cell>
          <cell r="D12110" t="str">
            <v>85</v>
          </cell>
          <cell r="E12110" t="str">
            <v>085</v>
          </cell>
          <cell r="F12110" t="str">
            <v>5000.99</v>
          </cell>
          <cell r="G12110" t="str">
            <v>Salaries New Personnel Requests</v>
          </cell>
          <cell r="H12110">
            <v>0</v>
          </cell>
          <cell r="I12110">
            <v>0</v>
          </cell>
          <cell r="J12110">
            <v>0</v>
          </cell>
          <cell r="K12110">
            <v>0</v>
          </cell>
          <cell r="L12110">
            <v>0</v>
          </cell>
          <cell r="M12110">
            <v>0</v>
          </cell>
          <cell r="N12110">
            <v>0</v>
          </cell>
          <cell r="O12110" t="str">
            <v>+++</v>
          </cell>
        </row>
        <row r="12111">
          <cell r="A12111" t="str">
            <v>680.40.85.085-5100.00</v>
          </cell>
          <cell r="B12111" t="str">
            <v>680</v>
          </cell>
          <cell r="C12111" t="str">
            <v>40</v>
          </cell>
          <cell r="D12111" t="str">
            <v>85</v>
          </cell>
          <cell r="E12111" t="str">
            <v>085</v>
          </cell>
          <cell r="F12111" t="str">
            <v>5100.00</v>
          </cell>
          <cell r="G12111" t="str">
            <v>Benefits PERS Pool Liability</v>
          </cell>
          <cell r="H12111">
            <v>0</v>
          </cell>
          <cell r="I12111">
            <v>0</v>
          </cell>
          <cell r="J12111">
            <v>0</v>
          </cell>
          <cell r="K12111">
            <v>0</v>
          </cell>
          <cell r="L12111">
            <v>0</v>
          </cell>
          <cell r="M12111">
            <v>0</v>
          </cell>
          <cell r="N12111">
            <v>0</v>
          </cell>
          <cell r="O12111" t="str">
            <v>+++</v>
          </cell>
        </row>
        <row r="12112">
          <cell r="A12112" t="str">
            <v>680.40.85.085-5100.01</v>
          </cell>
          <cell r="B12112" t="str">
            <v>680</v>
          </cell>
          <cell r="C12112" t="str">
            <v>40</v>
          </cell>
          <cell r="D12112" t="str">
            <v>85</v>
          </cell>
          <cell r="E12112" t="str">
            <v>085</v>
          </cell>
          <cell r="F12112" t="str">
            <v>5100.01</v>
          </cell>
          <cell r="G12112" t="str">
            <v>Benefits Retirement</v>
          </cell>
          <cell r="H12112">
            <v>0</v>
          </cell>
          <cell r="I12112">
            <v>0</v>
          </cell>
          <cell r="J12112">
            <v>0</v>
          </cell>
          <cell r="K12112">
            <v>0</v>
          </cell>
          <cell r="L12112">
            <v>0</v>
          </cell>
          <cell r="M12112">
            <v>0</v>
          </cell>
          <cell r="N12112">
            <v>0</v>
          </cell>
          <cell r="O12112" t="str">
            <v>+++</v>
          </cell>
        </row>
        <row r="12113">
          <cell r="A12113" t="str">
            <v>680.40.85.085-5100.02</v>
          </cell>
          <cell r="B12113" t="str">
            <v>680</v>
          </cell>
          <cell r="C12113" t="str">
            <v>40</v>
          </cell>
          <cell r="D12113" t="str">
            <v>85</v>
          </cell>
          <cell r="E12113" t="str">
            <v>085</v>
          </cell>
          <cell r="F12113" t="str">
            <v>5100.02</v>
          </cell>
          <cell r="G12113" t="str">
            <v>Benefits Health Insurance</v>
          </cell>
          <cell r="H12113">
            <v>0</v>
          </cell>
          <cell r="I12113">
            <v>0</v>
          </cell>
          <cell r="J12113">
            <v>0</v>
          </cell>
          <cell r="K12113">
            <v>0</v>
          </cell>
          <cell r="L12113">
            <v>0</v>
          </cell>
          <cell r="M12113">
            <v>0</v>
          </cell>
          <cell r="N12113">
            <v>0</v>
          </cell>
          <cell r="O12113" t="str">
            <v>+++</v>
          </cell>
        </row>
        <row r="12114">
          <cell r="A12114" t="str">
            <v>680.40.85.085-5100.03</v>
          </cell>
          <cell r="B12114" t="str">
            <v>680</v>
          </cell>
          <cell r="C12114" t="str">
            <v>40</v>
          </cell>
          <cell r="D12114" t="str">
            <v>85</v>
          </cell>
          <cell r="E12114" t="str">
            <v>085</v>
          </cell>
          <cell r="F12114" t="str">
            <v>5100.03</v>
          </cell>
          <cell r="G12114" t="str">
            <v>Benefits Dental Insurance</v>
          </cell>
          <cell r="H12114">
            <v>0</v>
          </cell>
          <cell r="I12114">
            <v>0</v>
          </cell>
          <cell r="J12114">
            <v>0</v>
          </cell>
          <cell r="K12114">
            <v>0</v>
          </cell>
          <cell r="L12114">
            <v>0</v>
          </cell>
          <cell r="M12114">
            <v>0</v>
          </cell>
          <cell r="N12114">
            <v>0</v>
          </cell>
          <cell r="O12114" t="str">
            <v>+++</v>
          </cell>
        </row>
        <row r="12115">
          <cell r="A12115" t="str">
            <v>680.40.85.085-5100.04</v>
          </cell>
          <cell r="B12115" t="str">
            <v>680</v>
          </cell>
          <cell r="C12115" t="str">
            <v>40</v>
          </cell>
          <cell r="D12115" t="str">
            <v>85</v>
          </cell>
          <cell r="E12115" t="str">
            <v>085</v>
          </cell>
          <cell r="F12115" t="str">
            <v>5100.04</v>
          </cell>
          <cell r="G12115" t="str">
            <v>Benefits Vision Insurance</v>
          </cell>
          <cell r="H12115">
            <v>0</v>
          </cell>
          <cell r="I12115">
            <v>0</v>
          </cell>
          <cell r="J12115">
            <v>0</v>
          </cell>
          <cell r="K12115">
            <v>0</v>
          </cell>
          <cell r="L12115">
            <v>0</v>
          </cell>
          <cell r="M12115">
            <v>0</v>
          </cell>
          <cell r="N12115">
            <v>0</v>
          </cell>
          <cell r="O12115" t="str">
            <v>+++</v>
          </cell>
        </row>
        <row r="12116">
          <cell r="A12116" t="str">
            <v>680.40.85.085-5100.05</v>
          </cell>
          <cell r="B12116" t="str">
            <v>680</v>
          </cell>
          <cell r="C12116" t="str">
            <v>40</v>
          </cell>
          <cell r="D12116" t="str">
            <v>85</v>
          </cell>
          <cell r="E12116" t="str">
            <v>085</v>
          </cell>
          <cell r="F12116" t="str">
            <v>5100.05</v>
          </cell>
          <cell r="G12116" t="str">
            <v>Benefits Life Insurance</v>
          </cell>
          <cell r="H12116">
            <v>0</v>
          </cell>
          <cell r="I12116">
            <v>0</v>
          </cell>
          <cell r="J12116">
            <v>0</v>
          </cell>
          <cell r="K12116">
            <v>0</v>
          </cell>
          <cell r="L12116">
            <v>0</v>
          </cell>
          <cell r="M12116">
            <v>0</v>
          </cell>
          <cell r="N12116">
            <v>0</v>
          </cell>
          <cell r="O12116" t="str">
            <v>+++</v>
          </cell>
        </row>
        <row r="12117">
          <cell r="A12117" t="str">
            <v>680.40.85.085-5100.06</v>
          </cell>
          <cell r="B12117" t="str">
            <v>680</v>
          </cell>
          <cell r="C12117" t="str">
            <v>40</v>
          </cell>
          <cell r="D12117" t="str">
            <v>85</v>
          </cell>
          <cell r="E12117" t="str">
            <v>085</v>
          </cell>
          <cell r="F12117" t="str">
            <v>5100.06</v>
          </cell>
          <cell r="G12117" t="str">
            <v>Benefits Worker's Comp</v>
          </cell>
          <cell r="H12117">
            <v>0</v>
          </cell>
          <cell r="I12117">
            <v>0</v>
          </cell>
          <cell r="J12117">
            <v>0</v>
          </cell>
          <cell r="K12117">
            <v>0</v>
          </cell>
          <cell r="L12117">
            <v>0</v>
          </cell>
          <cell r="M12117">
            <v>0</v>
          </cell>
          <cell r="N12117">
            <v>0</v>
          </cell>
          <cell r="O12117" t="str">
            <v>+++</v>
          </cell>
        </row>
        <row r="12118">
          <cell r="A12118" t="str">
            <v>680.40.85.085-5100.07</v>
          </cell>
          <cell r="B12118" t="str">
            <v>680</v>
          </cell>
          <cell r="C12118" t="str">
            <v>40</v>
          </cell>
          <cell r="D12118" t="str">
            <v>85</v>
          </cell>
          <cell r="E12118" t="str">
            <v>085</v>
          </cell>
          <cell r="F12118" t="str">
            <v>5100.07</v>
          </cell>
          <cell r="G12118" t="str">
            <v>Benefits Long Term Disability</v>
          </cell>
          <cell r="H12118">
            <v>0</v>
          </cell>
          <cell r="I12118">
            <v>0</v>
          </cell>
          <cell r="J12118">
            <v>0</v>
          </cell>
          <cell r="K12118">
            <v>0</v>
          </cell>
          <cell r="L12118">
            <v>0</v>
          </cell>
          <cell r="M12118">
            <v>0</v>
          </cell>
          <cell r="N12118">
            <v>0</v>
          </cell>
          <cell r="O12118" t="str">
            <v>+++</v>
          </cell>
        </row>
        <row r="12119">
          <cell r="A12119" t="str">
            <v>680.40.85.085-5100.08</v>
          </cell>
          <cell r="B12119" t="str">
            <v>680</v>
          </cell>
          <cell r="C12119" t="str">
            <v>40</v>
          </cell>
          <cell r="D12119" t="str">
            <v>85</v>
          </cell>
          <cell r="E12119" t="str">
            <v>085</v>
          </cell>
          <cell r="F12119" t="str">
            <v>5100.08</v>
          </cell>
          <cell r="G12119" t="str">
            <v>Benefits Deferred Compensation</v>
          </cell>
          <cell r="H12119">
            <v>0</v>
          </cell>
          <cell r="I12119">
            <v>0</v>
          </cell>
          <cell r="J12119">
            <v>0</v>
          </cell>
          <cell r="K12119">
            <v>0</v>
          </cell>
          <cell r="L12119">
            <v>0</v>
          </cell>
          <cell r="M12119">
            <v>0</v>
          </cell>
          <cell r="N12119">
            <v>0</v>
          </cell>
          <cell r="O12119" t="str">
            <v>+++</v>
          </cell>
        </row>
        <row r="12120">
          <cell r="A12120" t="str">
            <v>680.40.85.085-5100.09</v>
          </cell>
          <cell r="B12120" t="str">
            <v>680</v>
          </cell>
          <cell r="C12120" t="str">
            <v>40</v>
          </cell>
          <cell r="D12120" t="str">
            <v>85</v>
          </cell>
          <cell r="E12120" t="str">
            <v>085</v>
          </cell>
          <cell r="F12120" t="str">
            <v>5100.09</v>
          </cell>
          <cell r="G12120" t="str">
            <v>Benefits Unemployment Insurance</v>
          </cell>
          <cell r="H12120">
            <v>0</v>
          </cell>
          <cell r="I12120">
            <v>0</v>
          </cell>
          <cell r="J12120">
            <v>0</v>
          </cell>
          <cell r="K12120">
            <v>0</v>
          </cell>
          <cell r="L12120">
            <v>0</v>
          </cell>
          <cell r="M12120">
            <v>0</v>
          </cell>
          <cell r="N12120">
            <v>0</v>
          </cell>
          <cell r="O12120" t="str">
            <v>+++</v>
          </cell>
        </row>
        <row r="12121">
          <cell r="A12121" t="str">
            <v>680.40.85.085-5100.10</v>
          </cell>
          <cell r="B12121" t="str">
            <v>680</v>
          </cell>
          <cell r="C12121" t="str">
            <v>40</v>
          </cell>
          <cell r="D12121" t="str">
            <v>85</v>
          </cell>
          <cell r="E12121" t="str">
            <v>085</v>
          </cell>
          <cell r="F12121" t="str">
            <v>5100.10</v>
          </cell>
          <cell r="G12121" t="str">
            <v>Benefits Uniform Allowance</v>
          </cell>
          <cell r="H12121">
            <v>0</v>
          </cell>
          <cell r="I12121">
            <v>0</v>
          </cell>
          <cell r="J12121">
            <v>0</v>
          </cell>
          <cell r="K12121">
            <v>0</v>
          </cell>
          <cell r="L12121">
            <v>0</v>
          </cell>
          <cell r="M12121">
            <v>0</v>
          </cell>
          <cell r="N12121">
            <v>0</v>
          </cell>
          <cell r="O12121" t="str">
            <v>+++</v>
          </cell>
        </row>
        <row r="12122">
          <cell r="A12122" t="str">
            <v>680.40.85.085-5100.11</v>
          </cell>
          <cell r="B12122" t="str">
            <v>680</v>
          </cell>
          <cell r="C12122" t="str">
            <v>40</v>
          </cell>
          <cell r="D12122" t="str">
            <v>85</v>
          </cell>
          <cell r="E12122" t="str">
            <v>085</v>
          </cell>
          <cell r="F12122" t="str">
            <v>5100.11</v>
          </cell>
          <cell r="G12122" t="str">
            <v>Benefits Medicare</v>
          </cell>
          <cell r="H12122">
            <v>0</v>
          </cell>
          <cell r="I12122">
            <v>0</v>
          </cell>
          <cell r="J12122">
            <v>0</v>
          </cell>
          <cell r="K12122">
            <v>0</v>
          </cell>
          <cell r="L12122">
            <v>0</v>
          </cell>
          <cell r="M12122">
            <v>0</v>
          </cell>
          <cell r="N12122">
            <v>0</v>
          </cell>
          <cell r="O12122" t="str">
            <v>+++</v>
          </cell>
        </row>
        <row r="12123">
          <cell r="A12123" t="str">
            <v>680.40.85.085-5100.12</v>
          </cell>
          <cell r="B12123" t="str">
            <v>680</v>
          </cell>
          <cell r="C12123" t="str">
            <v>40</v>
          </cell>
          <cell r="D12123" t="str">
            <v>85</v>
          </cell>
          <cell r="E12123" t="str">
            <v>085</v>
          </cell>
          <cell r="F12123" t="str">
            <v>5100.12</v>
          </cell>
          <cell r="G12123" t="str">
            <v>Benefits Annual Physical Exam</v>
          </cell>
          <cell r="H12123">
            <v>0</v>
          </cell>
          <cell r="I12123">
            <v>0</v>
          </cell>
          <cell r="J12123">
            <v>0</v>
          </cell>
          <cell r="K12123">
            <v>0</v>
          </cell>
          <cell r="L12123">
            <v>0</v>
          </cell>
          <cell r="M12123">
            <v>0</v>
          </cell>
          <cell r="N12123">
            <v>0</v>
          </cell>
          <cell r="O12123" t="str">
            <v>+++</v>
          </cell>
        </row>
        <row r="12124">
          <cell r="A12124" t="str">
            <v>680.40.85.085-5100.15</v>
          </cell>
          <cell r="B12124" t="str">
            <v>680</v>
          </cell>
          <cell r="C12124" t="str">
            <v>40</v>
          </cell>
          <cell r="D12124" t="str">
            <v>85</v>
          </cell>
          <cell r="E12124" t="str">
            <v>085</v>
          </cell>
          <cell r="F12124" t="str">
            <v>5100.15</v>
          </cell>
          <cell r="G12124" t="str">
            <v>Benefits Cell Phone Allowance</v>
          </cell>
          <cell r="H12124">
            <v>0</v>
          </cell>
          <cell r="I12124">
            <v>0</v>
          </cell>
          <cell r="J12124">
            <v>0</v>
          </cell>
          <cell r="K12124">
            <v>0</v>
          </cell>
          <cell r="L12124">
            <v>0</v>
          </cell>
          <cell r="M12124">
            <v>0</v>
          </cell>
          <cell r="N12124">
            <v>0</v>
          </cell>
          <cell r="O12124" t="str">
            <v>+++</v>
          </cell>
        </row>
        <row r="12125">
          <cell r="A12125" t="str">
            <v>680.40.85.085-5100.17</v>
          </cell>
          <cell r="B12125" t="str">
            <v>680</v>
          </cell>
          <cell r="C12125" t="str">
            <v>40</v>
          </cell>
          <cell r="D12125" t="str">
            <v>85</v>
          </cell>
          <cell r="E12125" t="str">
            <v>085</v>
          </cell>
          <cell r="F12125" t="str">
            <v>5100.17</v>
          </cell>
          <cell r="G12125" t="str">
            <v>Benefits Other Post Employment Benefits</v>
          </cell>
          <cell r="H12125">
            <v>0</v>
          </cell>
          <cell r="I12125">
            <v>0</v>
          </cell>
          <cell r="J12125">
            <v>0</v>
          </cell>
          <cell r="K12125">
            <v>0</v>
          </cell>
          <cell r="L12125">
            <v>0</v>
          </cell>
          <cell r="M12125">
            <v>0</v>
          </cell>
          <cell r="N12125">
            <v>0</v>
          </cell>
          <cell r="O12125" t="str">
            <v>+++</v>
          </cell>
        </row>
        <row r="12126">
          <cell r="A12126" t="str">
            <v>680.40.85.085-6000.01</v>
          </cell>
          <cell r="B12126" t="str">
            <v>680</v>
          </cell>
          <cell r="C12126" t="str">
            <v>40</v>
          </cell>
          <cell r="D12126" t="str">
            <v>85</v>
          </cell>
          <cell r="E12126" t="str">
            <v>085</v>
          </cell>
          <cell r="F12126" t="str">
            <v>6000.01</v>
          </cell>
          <cell r="G12126" t="str">
            <v>Professional Services General</v>
          </cell>
          <cell r="H12126">
            <v>0</v>
          </cell>
          <cell r="I12126">
            <v>0</v>
          </cell>
          <cell r="J12126">
            <v>0</v>
          </cell>
          <cell r="K12126">
            <v>0</v>
          </cell>
          <cell r="L12126">
            <v>0</v>
          </cell>
          <cell r="M12126">
            <v>0</v>
          </cell>
          <cell r="N12126">
            <v>0</v>
          </cell>
          <cell r="O12126" t="str">
            <v>+++</v>
          </cell>
        </row>
        <row r="12127">
          <cell r="A12127" t="str">
            <v>680.40.85.085-6000.07</v>
          </cell>
          <cell r="B12127" t="str">
            <v>680</v>
          </cell>
          <cell r="C12127" t="str">
            <v>40</v>
          </cell>
          <cell r="D12127" t="str">
            <v>85</v>
          </cell>
          <cell r="E12127" t="str">
            <v>085</v>
          </cell>
          <cell r="F12127" t="str">
            <v>6000.07</v>
          </cell>
          <cell r="G12127" t="str">
            <v>Professional Services Weed Abatement</v>
          </cell>
          <cell r="H12127">
            <v>0</v>
          </cell>
          <cell r="I12127">
            <v>0</v>
          </cell>
          <cell r="J12127">
            <v>0</v>
          </cell>
          <cell r="K12127">
            <v>0</v>
          </cell>
          <cell r="L12127">
            <v>0</v>
          </cell>
          <cell r="M12127">
            <v>0</v>
          </cell>
          <cell r="N12127">
            <v>0</v>
          </cell>
          <cell r="O12127" t="str">
            <v>+++</v>
          </cell>
        </row>
        <row r="12128">
          <cell r="A12128" t="str">
            <v>680.40.85.085-6000.09</v>
          </cell>
          <cell r="B12128" t="str">
            <v>680</v>
          </cell>
          <cell r="C12128" t="str">
            <v>40</v>
          </cell>
          <cell r="D12128" t="str">
            <v>85</v>
          </cell>
          <cell r="E12128" t="str">
            <v>085</v>
          </cell>
          <cell r="F12128" t="str">
            <v>6000.09</v>
          </cell>
          <cell r="G12128" t="str">
            <v>Professional Services Uniform</v>
          </cell>
          <cell r="H12128">
            <v>0</v>
          </cell>
          <cell r="I12128">
            <v>0</v>
          </cell>
          <cell r="J12128">
            <v>0</v>
          </cell>
          <cell r="K12128">
            <v>0</v>
          </cell>
          <cell r="L12128">
            <v>0</v>
          </cell>
          <cell r="M12128">
            <v>0</v>
          </cell>
          <cell r="N12128">
            <v>0</v>
          </cell>
          <cell r="O12128" t="str">
            <v>+++</v>
          </cell>
        </row>
        <row r="12129">
          <cell r="A12129" t="str">
            <v>680.40.85.085-6000.10</v>
          </cell>
          <cell r="B12129" t="str">
            <v>680</v>
          </cell>
          <cell r="C12129" t="str">
            <v>40</v>
          </cell>
          <cell r="D12129" t="str">
            <v>85</v>
          </cell>
          <cell r="E12129" t="str">
            <v>085</v>
          </cell>
          <cell r="F12129" t="str">
            <v>6000.10</v>
          </cell>
          <cell r="G12129" t="str">
            <v>Professional Services Consultant</v>
          </cell>
          <cell r="H12129">
            <v>0</v>
          </cell>
          <cell r="I12129">
            <v>0</v>
          </cell>
          <cell r="J12129">
            <v>0</v>
          </cell>
          <cell r="K12129">
            <v>0</v>
          </cell>
          <cell r="L12129">
            <v>0</v>
          </cell>
          <cell r="M12129">
            <v>0</v>
          </cell>
          <cell r="N12129">
            <v>0</v>
          </cell>
          <cell r="O12129" t="str">
            <v>+++</v>
          </cell>
        </row>
        <row r="12130">
          <cell r="A12130" t="str">
            <v>680.40.85.085-6000.12</v>
          </cell>
          <cell r="B12130" t="str">
            <v>680</v>
          </cell>
          <cell r="C12130" t="str">
            <v>40</v>
          </cell>
          <cell r="D12130" t="str">
            <v>85</v>
          </cell>
          <cell r="E12130" t="str">
            <v>085</v>
          </cell>
          <cell r="F12130" t="str">
            <v>6000.12</v>
          </cell>
          <cell r="G12130" t="str">
            <v>Professional Services Contract Services</v>
          </cell>
          <cell r="H12130">
            <v>0</v>
          </cell>
          <cell r="I12130">
            <v>0</v>
          </cell>
          <cell r="J12130">
            <v>0</v>
          </cell>
          <cell r="K12130">
            <v>0</v>
          </cell>
          <cell r="L12130">
            <v>0</v>
          </cell>
          <cell r="M12130">
            <v>0</v>
          </cell>
          <cell r="N12130">
            <v>0</v>
          </cell>
          <cell r="O12130" t="str">
            <v>+++</v>
          </cell>
        </row>
        <row r="12131">
          <cell r="A12131" t="str">
            <v>680.40.85.085-6000.13</v>
          </cell>
          <cell r="B12131" t="str">
            <v>680</v>
          </cell>
          <cell r="C12131" t="str">
            <v>40</v>
          </cell>
          <cell r="D12131" t="str">
            <v>85</v>
          </cell>
          <cell r="E12131" t="str">
            <v>085</v>
          </cell>
          <cell r="F12131" t="str">
            <v>6000.13</v>
          </cell>
          <cell r="G12131" t="str">
            <v>Professional Services Compliance Monitoring</v>
          </cell>
          <cell r="H12131">
            <v>0</v>
          </cell>
          <cell r="I12131">
            <v>0</v>
          </cell>
          <cell r="J12131">
            <v>0</v>
          </cell>
          <cell r="K12131">
            <v>0</v>
          </cell>
          <cell r="L12131">
            <v>0</v>
          </cell>
          <cell r="M12131">
            <v>0</v>
          </cell>
          <cell r="N12131">
            <v>0</v>
          </cell>
          <cell r="O12131" t="str">
            <v>+++</v>
          </cell>
        </row>
        <row r="12132">
          <cell r="A12132" t="str">
            <v>680.40.85.085-6000.14</v>
          </cell>
          <cell r="B12132" t="str">
            <v>680</v>
          </cell>
          <cell r="C12132" t="str">
            <v>40</v>
          </cell>
          <cell r="D12132" t="str">
            <v>85</v>
          </cell>
          <cell r="E12132" t="str">
            <v>085</v>
          </cell>
          <cell r="F12132" t="str">
            <v>6000.14</v>
          </cell>
          <cell r="G12132" t="str">
            <v>Professional Services IW Pre Analysis</v>
          </cell>
          <cell r="H12132">
            <v>0</v>
          </cell>
          <cell r="I12132">
            <v>0</v>
          </cell>
          <cell r="J12132">
            <v>0</v>
          </cell>
          <cell r="K12132">
            <v>0</v>
          </cell>
          <cell r="L12132">
            <v>0</v>
          </cell>
          <cell r="M12132">
            <v>0</v>
          </cell>
          <cell r="N12132">
            <v>0</v>
          </cell>
          <cell r="O12132" t="str">
            <v>+++</v>
          </cell>
        </row>
        <row r="12133">
          <cell r="A12133" t="str">
            <v>680.40.85.085-6000.18</v>
          </cell>
          <cell r="B12133" t="str">
            <v>680</v>
          </cell>
          <cell r="C12133" t="str">
            <v>40</v>
          </cell>
          <cell r="D12133" t="str">
            <v>85</v>
          </cell>
          <cell r="E12133" t="str">
            <v>085</v>
          </cell>
          <cell r="F12133" t="str">
            <v>6000.18</v>
          </cell>
          <cell r="G12133" t="str">
            <v>Professional Services Legal</v>
          </cell>
          <cell r="H12133">
            <v>0</v>
          </cell>
          <cell r="I12133">
            <v>0</v>
          </cell>
          <cell r="J12133">
            <v>0</v>
          </cell>
          <cell r="K12133">
            <v>0</v>
          </cell>
          <cell r="L12133">
            <v>0</v>
          </cell>
          <cell r="M12133">
            <v>0</v>
          </cell>
          <cell r="N12133">
            <v>0</v>
          </cell>
          <cell r="O12133" t="str">
            <v>+++</v>
          </cell>
        </row>
        <row r="12134">
          <cell r="A12134" t="str">
            <v>680.40.85.085-6100.01</v>
          </cell>
          <cell r="B12134" t="str">
            <v>680</v>
          </cell>
          <cell r="C12134" t="str">
            <v>40</v>
          </cell>
          <cell r="D12134" t="str">
            <v>85</v>
          </cell>
          <cell r="E12134" t="str">
            <v>085</v>
          </cell>
          <cell r="F12134" t="str">
            <v>6100.01</v>
          </cell>
          <cell r="G12134" t="str">
            <v>Utilities Electric</v>
          </cell>
          <cell r="H12134">
            <v>0</v>
          </cell>
          <cell r="I12134">
            <v>0</v>
          </cell>
          <cell r="J12134">
            <v>0</v>
          </cell>
          <cell r="K12134">
            <v>0</v>
          </cell>
          <cell r="L12134">
            <v>0</v>
          </cell>
          <cell r="M12134">
            <v>0</v>
          </cell>
          <cell r="N12134">
            <v>0</v>
          </cell>
          <cell r="O12134" t="str">
            <v>+++</v>
          </cell>
        </row>
        <row r="12135">
          <cell r="A12135" t="str">
            <v>680.40.85.085-6100.02</v>
          </cell>
          <cell r="B12135" t="str">
            <v>680</v>
          </cell>
          <cell r="C12135" t="str">
            <v>40</v>
          </cell>
          <cell r="D12135" t="str">
            <v>85</v>
          </cell>
          <cell r="E12135" t="str">
            <v>085</v>
          </cell>
          <cell r="F12135" t="str">
            <v>6100.02</v>
          </cell>
          <cell r="G12135" t="str">
            <v>Utilities Telephone</v>
          </cell>
          <cell r="H12135">
            <v>0</v>
          </cell>
          <cell r="I12135">
            <v>0</v>
          </cell>
          <cell r="J12135">
            <v>0</v>
          </cell>
          <cell r="K12135">
            <v>0</v>
          </cell>
          <cell r="L12135">
            <v>0</v>
          </cell>
          <cell r="M12135">
            <v>0</v>
          </cell>
          <cell r="N12135">
            <v>0</v>
          </cell>
          <cell r="O12135" t="str">
            <v>+++</v>
          </cell>
        </row>
        <row r="12136">
          <cell r="A12136" t="str">
            <v>680.40.85.085-6100.03</v>
          </cell>
          <cell r="B12136" t="str">
            <v>680</v>
          </cell>
          <cell r="C12136" t="str">
            <v>40</v>
          </cell>
          <cell r="D12136" t="str">
            <v>85</v>
          </cell>
          <cell r="E12136" t="str">
            <v>085</v>
          </cell>
          <cell r="F12136" t="str">
            <v>6100.03</v>
          </cell>
          <cell r="G12136" t="str">
            <v>Utilities Data Transmission / ISP</v>
          </cell>
          <cell r="H12136">
            <v>0</v>
          </cell>
          <cell r="I12136">
            <v>0</v>
          </cell>
          <cell r="J12136">
            <v>0</v>
          </cell>
          <cell r="K12136">
            <v>0</v>
          </cell>
          <cell r="L12136">
            <v>0</v>
          </cell>
          <cell r="M12136">
            <v>0</v>
          </cell>
          <cell r="N12136">
            <v>0</v>
          </cell>
          <cell r="O12136" t="str">
            <v>+++</v>
          </cell>
        </row>
        <row r="12137">
          <cell r="A12137" t="str">
            <v>680.40.85.085-6200.01</v>
          </cell>
          <cell r="B12137" t="str">
            <v>680</v>
          </cell>
          <cell r="C12137" t="str">
            <v>40</v>
          </cell>
          <cell r="D12137" t="str">
            <v>85</v>
          </cell>
          <cell r="E12137" t="str">
            <v>085</v>
          </cell>
          <cell r="F12137" t="str">
            <v>6200.01</v>
          </cell>
          <cell r="G12137" t="str">
            <v>Supplies Office</v>
          </cell>
          <cell r="H12137">
            <v>0</v>
          </cell>
          <cell r="I12137">
            <v>0</v>
          </cell>
          <cell r="J12137">
            <v>0</v>
          </cell>
          <cell r="K12137">
            <v>0</v>
          </cell>
          <cell r="L12137">
            <v>0</v>
          </cell>
          <cell r="M12137">
            <v>0</v>
          </cell>
          <cell r="N12137">
            <v>0</v>
          </cell>
          <cell r="O12137" t="str">
            <v>+++</v>
          </cell>
        </row>
        <row r="12138">
          <cell r="A12138" t="str">
            <v>680.40.85.085-6200.02</v>
          </cell>
          <cell r="B12138" t="str">
            <v>680</v>
          </cell>
          <cell r="C12138" t="str">
            <v>40</v>
          </cell>
          <cell r="D12138" t="str">
            <v>85</v>
          </cell>
          <cell r="E12138" t="str">
            <v>085</v>
          </cell>
          <cell r="F12138" t="str">
            <v>6200.02</v>
          </cell>
          <cell r="G12138" t="str">
            <v>Supplies Special Department</v>
          </cell>
          <cell r="H12138">
            <v>0</v>
          </cell>
          <cell r="I12138">
            <v>0</v>
          </cell>
          <cell r="J12138">
            <v>0</v>
          </cell>
          <cell r="K12138">
            <v>0</v>
          </cell>
          <cell r="L12138">
            <v>0</v>
          </cell>
          <cell r="M12138">
            <v>0</v>
          </cell>
          <cell r="N12138">
            <v>0</v>
          </cell>
          <cell r="O12138" t="str">
            <v>+++</v>
          </cell>
        </row>
        <row r="12139">
          <cell r="A12139" t="str">
            <v>680.40.85.085-6200.03</v>
          </cell>
          <cell r="B12139" t="str">
            <v>680</v>
          </cell>
          <cell r="C12139" t="str">
            <v>40</v>
          </cell>
          <cell r="D12139" t="str">
            <v>85</v>
          </cell>
          <cell r="E12139" t="str">
            <v>085</v>
          </cell>
          <cell r="F12139" t="str">
            <v>6200.03</v>
          </cell>
          <cell r="G12139" t="str">
            <v>Supplies Copier Maintenance &amp; Supplies</v>
          </cell>
          <cell r="H12139">
            <v>0</v>
          </cell>
          <cell r="I12139">
            <v>0</v>
          </cell>
          <cell r="J12139">
            <v>0</v>
          </cell>
          <cell r="K12139">
            <v>0</v>
          </cell>
          <cell r="L12139">
            <v>0</v>
          </cell>
          <cell r="M12139">
            <v>0</v>
          </cell>
          <cell r="N12139">
            <v>0</v>
          </cell>
          <cell r="O12139" t="str">
            <v>+++</v>
          </cell>
        </row>
        <row r="12140">
          <cell r="A12140" t="str">
            <v>680.40.85.085-6200.04</v>
          </cell>
          <cell r="B12140" t="str">
            <v>680</v>
          </cell>
          <cell r="C12140" t="str">
            <v>40</v>
          </cell>
          <cell r="D12140" t="str">
            <v>85</v>
          </cell>
          <cell r="E12140" t="str">
            <v>085</v>
          </cell>
          <cell r="F12140" t="str">
            <v>6200.04</v>
          </cell>
          <cell r="G12140" t="str">
            <v>Supplies Postage</v>
          </cell>
          <cell r="H12140">
            <v>0</v>
          </cell>
          <cell r="I12140">
            <v>0</v>
          </cell>
          <cell r="J12140">
            <v>0</v>
          </cell>
          <cell r="K12140">
            <v>0</v>
          </cell>
          <cell r="L12140">
            <v>0</v>
          </cell>
          <cell r="M12140">
            <v>0</v>
          </cell>
          <cell r="N12140">
            <v>0</v>
          </cell>
          <cell r="O12140" t="str">
            <v>+++</v>
          </cell>
        </row>
        <row r="12141">
          <cell r="A12141" t="str">
            <v>680.40.85.085-6200.05</v>
          </cell>
          <cell r="B12141" t="str">
            <v>680</v>
          </cell>
          <cell r="C12141" t="str">
            <v>40</v>
          </cell>
          <cell r="D12141" t="str">
            <v>85</v>
          </cell>
          <cell r="E12141" t="str">
            <v>085</v>
          </cell>
          <cell r="F12141" t="str">
            <v>6200.05</v>
          </cell>
          <cell r="G12141" t="str">
            <v>Supplies Gasoline</v>
          </cell>
          <cell r="H12141">
            <v>0</v>
          </cell>
          <cell r="I12141">
            <v>0</v>
          </cell>
          <cell r="J12141">
            <v>0</v>
          </cell>
          <cell r="K12141">
            <v>0</v>
          </cell>
          <cell r="L12141">
            <v>0</v>
          </cell>
          <cell r="M12141">
            <v>0</v>
          </cell>
          <cell r="N12141">
            <v>0</v>
          </cell>
          <cell r="O12141" t="str">
            <v>+++</v>
          </cell>
        </row>
        <row r="12142">
          <cell r="A12142" t="str">
            <v>680.40.85.085-6200.06</v>
          </cell>
          <cell r="B12142" t="str">
            <v>680</v>
          </cell>
          <cell r="C12142" t="str">
            <v>40</v>
          </cell>
          <cell r="D12142" t="str">
            <v>85</v>
          </cell>
          <cell r="E12142" t="str">
            <v>085</v>
          </cell>
          <cell r="F12142" t="str">
            <v>6200.06</v>
          </cell>
          <cell r="G12142" t="str">
            <v>Supplies Propane</v>
          </cell>
          <cell r="H12142">
            <v>0</v>
          </cell>
          <cell r="I12142">
            <v>0</v>
          </cell>
          <cell r="J12142">
            <v>0</v>
          </cell>
          <cell r="K12142">
            <v>0</v>
          </cell>
          <cell r="L12142">
            <v>0</v>
          </cell>
          <cell r="M12142">
            <v>0</v>
          </cell>
          <cell r="N12142">
            <v>0</v>
          </cell>
          <cell r="O12142" t="str">
            <v>+++</v>
          </cell>
        </row>
        <row r="12143">
          <cell r="A12143" t="str">
            <v>680.40.85.085-6200.07</v>
          </cell>
          <cell r="B12143" t="str">
            <v>680</v>
          </cell>
          <cell r="C12143" t="str">
            <v>40</v>
          </cell>
          <cell r="D12143" t="str">
            <v>85</v>
          </cell>
          <cell r="E12143" t="str">
            <v>085</v>
          </cell>
          <cell r="F12143" t="str">
            <v>6200.07</v>
          </cell>
          <cell r="G12143" t="str">
            <v>Supplies Radio Communication &amp; Maint</v>
          </cell>
          <cell r="H12143">
            <v>0</v>
          </cell>
          <cell r="I12143">
            <v>0</v>
          </cell>
          <cell r="J12143">
            <v>0</v>
          </cell>
          <cell r="K12143">
            <v>0</v>
          </cell>
          <cell r="L12143">
            <v>0</v>
          </cell>
          <cell r="M12143">
            <v>0</v>
          </cell>
          <cell r="N12143">
            <v>0</v>
          </cell>
          <cell r="O12143" t="str">
            <v>+++</v>
          </cell>
        </row>
        <row r="12144">
          <cell r="A12144" t="str">
            <v>680.40.85.085-6200.09</v>
          </cell>
          <cell r="B12144" t="str">
            <v>680</v>
          </cell>
          <cell r="C12144" t="str">
            <v>40</v>
          </cell>
          <cell r="D12144" t="str">
            <v>85</v>
          </cell>
          <cell r="E12144" t="str">
            <v>085</v>
          </cell>
          <cell r="F12144" t="str">
            <v>6200.09</v>
          </cell>
          <cell r="G12144" t="str">
            <v>Supplies Data Processing</v>
          </cell>
          <cell r="H12144">
            <v>0</v>
          </cell>
          <cell r="I12144">
            <v>0</v>
          </cell>
          <cell r="J12144">
            <v>0</v>
          </cell>
          <cell r="K12144">
            <v>0</v>
          </cell>
          <cell r="L12144">
            <v>0</v>
          </cell>
          <cell r="M12144">
            <v>0</v>
          </cell>
          <cell r="N12144">
            <v>0</v>
          </cell>
          <cell r="O12144" t="str">
            <v>+++</v>
          </cell>
        </row>
        <row r="12145">
          <cell r="A12145" t="str">
            <v>680.40.85.085-6200.10</v>
          </cell>
          <cell r="B12145" t="str">
            <v>680</v>
          </cell>
          <cell r="C12145" t="str">
            <v>40</v>
          </cell>
          <cell r="D12145" t="str">
            <v>85</v>
          </cell>
          <cell r="E12145" t="str">
            <v>085</v>
          </cell>
          <cell r="F12145" t="str">
            <v>6200.10</v>
          </cell>
          <cell r="G12145" t="str">
            <v>Supplies Protective Clothing</v>
          </cell>
          <cell r="H12145">
            <v>0</v>
          </cell>
          <cell r="I12145">
            <v>0</v>
          </cell>
          <cell r="J12145">
            <v>0</v>
          </cell>
          <cell r="K12145">
            <v>0</v>
          </cell>
          <cell r="L12145">
            <v>0</v>
          </cell>
          <cell r="M12145">
            <v>0</v>
          </cell>
          <cell r="N12145">
            <v>0</v>
          </cell>
          <cell r="O12145" t="str">
            <v>+++</v>
          </cell>
        </row>
        <row r="12146">
          <cell r="A12146" t="str">
            <v>680.40.85.085-6200.12</v>
          </cell>
          <cell r="B12146" t="str">
            <v>680</v>
          </cell>
          <cell r="C12146" t="str">
            <v>40</v>
          </cell>
          <cell r="D12146" t="str">
            <v>85</v>
          </cell>
          <cell r="E12146" t="str">
            <v>085</v>
          </cell>
          <cell r="F12146" t="str">
            <v>6200.12</v>
          </cell>
          <cell r="G12146" t="str">
            <v>Supplies CNG</v>
          </cell>
          <cell r="H12146">
            <v>0</v>
          </cell>
          <cell r="I12146">
            <v>0</v>
          </cell>
          <cell r="J12146">
            <v>0</v>
          </cell>
          <cell r="K12146">
            <v>0</v>
          </cell>
          <cell r="L12146">
            <v>0</v>
          </cell>
          <cell r="M12146">
            <v>0</v>
          </cell>
          <cell r="N12146">
            <v>0</v>
          </cell>
          <cell r="O12146" t="str">
            <v>+++</v>
          </cell>
        </row>
        <row r="12147">
          <cell r="A12147" t="str">
            <v>680.40.85.085-6280.03</v>
          </cell>
          <cell r="B12147" t="str">
            <v>680</v>
          </cell>
          <cell r="C12147" t="str">
            <v>40</v>
          </cell>
          <cell r="D12147" t="str">
            <v>85</v>
          </cell>
          <cell r="E12147" t="str">
            <v>085</v>
          </cell>
          <cell r="F12147" t="str">
            <v>6280.03</v>
          </cell>
          <cell r="G12147" t="str">
            <v>Supplies-Public Works Soundwall Repair</v>
          </cell>
          <cell r="H12147">
            <v>0</v>
          </cell>
          <cell r="I12147">
            <v>0</v>
          </cell>
          <cell r="J12147">
            <v>0</v>
          </cell>
          <cell r="K12147">
            <v>0</v>
          </cell>
          <cell r="L12147">
            <v>0</v>
          </cell>
          <cell r="M12147">
            <v>0</v>
          </cell>
          <cell r="N12147">
            <v>0</v>
          </cell>
          <cell r="O12147" t="str">
            <v>+++</v>
          </cell>
        </row>
        <row r="12148">
          <cell r="A12148" t="str">
            <v>680.40.85.085-6280.04</v>
          </cell>
          <cell r="B12148" t="str">
            <v>680</v>
          </cell>
          <cell r="C12148" t="str">
            <v>40</v>
          </cell>
          <cell r="D12148" t="str">
            <v>85</v>
          </cell>
          <cell r="E12148" t="str">
            <v>085</v>
          </cell>
          <cell r="F12148" t="str">
            <v>6280.04</v>
          </cell>
          <cell r="G12148" t="str">
            <v>Supplies-Public Works Sidewalk Repair</v>
          </cell>
          <cell r="H12148">
            <v>0</v>
          </cell>
          <cell r="I12148">
            <v>0</v>
          </cell>
          <cell r="J12148">
            <v>0</v>
          </cell>
          <cell r="K12148">
            <v>0</v>
          </cell>
          <cell r="L12148">
            <v>0</v>
          </cell>
          <cell r="M12148">
            <v>0</v>
          </cell>
          <cell r="N12148">
            <v>0</v>
          </cell>
          <cell r="O12148" t="str">
            <v>+++</v>
          </cell>
        </row>
        <row r="12149">
          <cell r="A12149" t="str">
            <v>680.40.85.085-6280.05</v>
          </cell>
          <cell r="B12149" t="str">
            <v>680</v>
          </cell>
          <cell r="C12149" t="str">
            <v>40</v>
          </cell>
          <cell r="D12149" t="str">
            <v>85</v>
          </cell>
          <cell r="E12149" t="str">
            <v>085</v>
          </cell>
          <cell r="F12149" t="str">
            <v>6280.05</v>
          </cell>
          <cell r="G12149" t="str">
            <v>Supplies-Public Works Traffic Signs</v>
          </cell>
          <cell r="H12149">
            <v>0</v>
          </cell>
          <cell r="I12149">
            <v>0</v>
          </cell>
          <cell r="J12149">
            <v>0</v>
          </cell>
          <cell r="K12149">
            <v>0</v>
          </cell>
          <cell r="L12149">
            <v>0</v>
          </cell>
          <cell r="M12149">
            <v>0</v>
          </cell>
          <cell r="N12149">
            <v>0</v>
          </cell>
          <cell r="O12149" t="str">
            <v>+++</v>
          </cell>
        </row>
        <row r="12150">
          <cell r="A12150" t="str">
            <v>680.40.85.085-6280.08</v>
          </cell>
          <cell r="B12150" t="str">
            <v>680</v>
          </cell>
          <cell r="C12150" t="str">
            <v>40</v>
          </cell>
          <cell r="D12150" t="str">
            <v>85</v>
          </cell>
          <cell r="E12150" t="str">
            <v>085</v>
          </cell>
          <cell r="F12150" t="str">
            <v>6280.08</v>
          </cell>
          <cell r="G12150" t="str">
            <v>Supplies-Public Works Pump</v>
          </cell>
          <cell r="H12150">
            <v>0</v>
          </cell>
          <cell r="I12150">
            <v>0</v>
          </cell>
          <cell r="J12150">
            <v>0</v>
          </cell>
          <cell r="K12150">
            <v>0</v>
          </cell>
          <cell r="L12150">
            <v>0</v>
          </cell>
          <cell r="M12150">
            <v>0</v>
          </cell>
          <cell r="N12150">
            <v>0</v>
          </cell>
          <cell r="O12150" t="str">
            <v>+++</v>
          </cell>
        </row>
        <row r="12151">
          <cell r="A12151" t="str">
            <v>680.40.85.085-6280.09</v>
          </cell>
          <cell r="B12151" t="str">
            <v>680</v>
          </cell>
          <cell r="C12151" t="str">
            <v>40</v>
          </cell>
          <cell r="D12151" t="str">
            <v>85</v>
          </cell>
          <cell r="E12151" t="str">
            <v>085</v>
          </cell>
          <cell r="F12151" t="str">
            <v>6280.09</v>
          </cell>
          <cell r="G12151" t="str">
            <v>Supplies-Public Works Storm Drain System</v>
          </cell>
          <cell r="H12151">
            <v>0</v>
          </cell>
          <cell r="I12151">
            <v>0</v>
          </cell>
          <cell r="J12151">
            <v>0</v>
          </cell>
          <cell r="K12151">
            <v>0</v>
          </cell>
          <cell r="L12151">
            <v>0</v>
          </cell>
          <cell r="M12151">
            <v>0</v>
          </cell>
          <cell r="N12151">
            <v>0</v>
          </cell>
          <cell r="O12151" t="str">
            <v>+++</v>
          </cell>
        </row>
        <row r="12152">
          <cell r="A12152" t="str">
            <v>680.40.85.085-6280.10</v>
          </cell>
          <cell r="B12152" t="str">
            <v>680</v>
          </cell>
          <cell r="C12152" t="str">
            <v>40</v>
          </cell>
          <cell r="D12152" t="str">
            <v>85</v>
          </cell>
          <cell r="E12152" t="str">
            <v>085</v>
          </cell>
          <cell r="F12152" t="str">
            <v>6280.10</v>
          </cell>
          <cell r="G12152" t="str">
            <v>Supplies-Public Works Storm Drain Basin</v>
          </cell>
          <cell r="H12152">
            <v>0</v>
          </cell>
          <cell r="I12152">
            <v>0</v>
          </cell>
          <cell r="J12152">
            <v>0</v>
          </cell>
          <cell r="K12152">
            <v>0</v>
          </cell>
          <cell r="L12152">
            <v>0</v>
          </cell>
          <cell r="M12152">
            <v>0</v>
          </cell>
          <cell r="N12152">
            <v>0</v>
          </cell>
          <cell r="O12152" t="str">
            <v>+++</v>
          </cell>
        </row>
        <row r="12153">
          <cell r="A12153" t="str">
            <v>680.40.85.085-6280.11</v>
          </cell>
          <cell r="B12153" t="str">
            <v>680</v>
          </cell>
          <cell r="C12153" t="str">
            <v>40</v>
          </cell>
          <cell r="D12153" t="str">
            <v>85</v>
          </cell>
          <cell r="E12153" t="str">
            <v>085</v>
          </cell>
          <cell r="F12153" t="str">
            <v>6280.11</v>
          </cell>
          <cell r="G12153" t="str">
            <v>Supplies-Public Works Custodial</v>
          </cell>
          <cell r="H12153">
            <v>0</v>
          </cell>
          <cell r="I12153">
            <v>0</v>
          </cell>
          <cell r="J12153">
            <v>0</v>
          </cell>
          <cell r="K12153">
            <v>0</v>
          </cell>
          <cell r="L12153">
            <v>0</v>
          </cell>
          <cell r="M12153">
            <v>0</v>
          </cell>
          <cell r="N12153">
            <v>0</v>
          </cell>
          <cell r="O12153" t="str">
            <v>+++</v>
          </cell>
        </row>
        <row r="12154">
          <cell r="A12154" t="str">
            <v>680.40.85.085-6280.12</v>
          </cell>
          <cell r="B12154" t="str">
            <v>680</v>
          </cell>
          <cell r="C12154" t="str">
            <v>40</v>
          </cell>
          <cell r="D12154" t="str">
            <v>85</v>
          </cell>
          <cell r="E12154" t="str">
            <v>085</v>
          </cell>
          <cell r="F12154" t="str">
            <v>6280.12</v>
          </cell>
          <cell r="G12154" t="str">
            <v>Supplies-Public Works Chemicals</v>
          </cell>
          <cell r="H12154">
            <v>0</v>
          </cell>
          <cell r="I12154">
            <v>0</v>
          </cell>
          <cell r="J12154">
            <v>0</v>
          </cell>
          <cell r="K12154">
            <v>0</v>
          </cell>
          <cell r="L12154">
            <v>0</v>
          </cell>
          <cell r="M12154">
            <v>0</v>
          </cell>
          <cell r="N12154">
            <v>0</v>
          </cell>
          <cell r="O12154" t="str">
            <v>+++</v>
          </cell>
        </row>
        <row r="12155">
          <cell r="A12155" t="str">
            <v>680.40.85.085-6280.13</v>
          </cell>
          <cell r="B12155" t="str">
            <v>680</v>
          </cell>
          <cell r="C12155" t="str">
            <v>40</v>
          </cell>
          <cell r="D12155" t="str">
            <v>85</v>
          </cell>
          <cell r="E12155" t="str">
            <v>085</v>
          </cell>
          <cell r="F12155" t="str">
            <v>6280.13</v>
          </cell>
          <cell r="G12155" t="str">
            <v>Supplies-Public Works Laboratory</v>
          </cell>
          <cell r="H12155">
            <v>0</v>
          </cell>
          <cell r="I12155">
            <v>0</v>
          </cell>
          <cell r="J12155">
            <v>0</v>
          </cell>
          <cell r="K12155">
            <v>0</v>
          </cell>
          <cell r="L12155">
            <v>0</v>
          </cell>
          <cell r="M12155">
            <v>0</v>
          </cell>
          <cell r="N12155">
            <v>0</v>
          </cell>
          <cell r="O12155" t="str">
            <v>+++</v>
          </cell>
        </row>
        <row r="12156">
          <cell r="A12156" t="str">
            <v>680.40.85.085-6280.14</v>
          </cell>
          <cell r="B12156" t="str">
            <v>680</v>
          </cell>
          <cell r="C12156" t="str">
            <v>40</v>
          </cell>
          <cell r="D12156" t="str">
            <v>85</v>
          </cell>
          <cell r="E12156" t="str">
            <v>085</v>
          </cell>
          <cell r="F12156" t="str">
            <v>6280.14</v>
          </cell>
          <cell r="G12156" t="str">
            <v>Supplies-Public Works Protective Clothing</v>
          </cell>
          <cell r="H12156">
            <v>0</v>
          </cell>
          <cell r="I12156">
            <v>0</v>
          </cell>
          <cell r="J12156">
            <v>0</v>
          </cell>
          <cell r="K12156">
            <v>0</v>
          </cell>
          <cell r="L12156">
            <v>0</v>
          </cell>
          <cell r="M12156">
            <v>0</v>
          </cell>
          <cell r="N12156">
            <v>0</v>
          </cell>
          <cell r="O12156" t="str">
            <v>+++</v>
          </cell>
        </row>
        <row r="12157">
          <cell r="A12157" t="str">
            <v>680.40.85.085-6280.15</v>
          </cell>
          <cell r="B12157" t="str">
            <v>680</v>
          </cell>
          <cell r="C12157" t="str">
            <v>40</v>
          </cell>
          <cell r="D12157" t="str">
            <v>85</v>
          </cell>
          <cell r="E12157" t="str">
            <v>085</v>
          </cell>
          <cell r="F12157" t="str">
            <v>6280.15</v>
          </cell>
          <cell r="G12157" t="str">
            <v>Supplies-Public Works Mechanics Tools</v>
          </cell>
          <cell r="H12157">
            <v>0</v>
          </cell>
          <cell r="I12157">
            <v>0</v>
          </cell>
          <cell r="J12157">
            <v>0</v>
          </cell>
          <cell r="K12157">
            <v>0</v>
          </cell>
          <cell r="L12157">
            <v>0</v>
          </cell>
          <cell r="M12157">
            <v>0</v>
          </cell>
          <cell r="N12157">
            <v>0</v>
          </cell>
          <cell r="O12157" t="str">
            <v>+++</v>
          </cell>
        </row>
        <row r="12158">
          <cell r="A12158" t="str">
            <v>680.40.85.085-6280.16</v>
          </cell>
          <cell r="B12158" t="str">
            <v>680</v>
          </cell>
          <cell r="C12158" t="str">
            <v>40</v>
          </cell>
          <cell r="D12158" t="str">
            <v>85</v>
          </cell>
          <cell r="E12158" t="str">
            <v>085</v>
          </cell>
          <cell r="F12158" t="str">
            <v>6280.16</v>
          </cell>
          <cell r="G12158" t="str">
            <v>Supplies-Public Works UV System Supplies</v>
          </cell>
          <cell r="H12158">
            <v>0</v>
          </cell>
          <cell r="I12158">
            <v>0</v>
          </cell>
          <cell r="J12158">
            <v>0</v>
          </cell>
          <cell r="K12158">
            <v>0</v>
          </cell>
          <cell r="L12158">
            <v>0</v>
          </cell>
          <cell r="M12158">
            <v>0</v>
          </cell>
          <cell r="N12158">
            <v>0</v>
          </cell>
          <cell r="O12158" t="str">
            <v>+++</v>
          </cell>
        </row>
        <row r="12159">
          <cell r="A12159" t="str">
            <v>680.40.85.085-6280.19</v>
          </cell>
          <cell r="B12159" t="str">
            <v>680</v>
          </cell>
          <cell r="C12159" t="str">
            <v>40</v>
          </cell>
          <cell r="D12159" t="str">
            <v>85</v>
          </cell>
          <cell r="E12159" t="str">
            <v>085</v>
          </cell>
          <cell r="F12159" t="str">
            <v>6280.19</v>
          </cell>
          <cell r="G12159" t="str">
            <v>Supplies-Public Works Specialty Maintenance Tools</v>
          </cell>
          <cell r="H12159">
            <v>0</v>
          </cell>
          <cell r="I12159">
            <v>0</v>
          </cell>
          <cell r="J12159">
            <v>0</v>
          </cell>
          <cell r="K12159">
            <v>0</v>
          </cell>
          <cell r="L12159">
            <v>0</v>
          </cell>
          <cell r="M12159">
            <v>0</v>
          </cell>
          <cell r="N12159">
            <v>0</v>
          </cell>
          <cell r="O12159" t="str">
            <v>+++</v>
          </cell>
        </row>
        <row r="12160">
          <cell r="A12160" t="str">
            <v>680.40.85.085-6280.20</v>
          </cell>
          <cell r="B12160" t="str">
            <v>680</v>
          </cell>
          <cell r="C12160" t="str">
            <v>40</v>
          </cell>
          <cell r="D12160" t="str">
            <v>85</v>
          </cell>
          <cell r="E12160" t="str">
            <v>085</v>
          </cell>
          <cell r="F12160" t="str">
            <v>6280.20</v>
          </cell>
          <cell r="G12160" t="str">
            <v>Supplies-Public Works Bin Repair</v>
          </cell>
          <cell r="H12160">
            <v>0</v>
          </cell>
          <cell r="I12160">
            <v>0</v>
          </cell>
          <cell r="J12160">
            <v>0</v>
          </cell>
          <cell r="K12160">
            <v>0</v>
          </cell>
          <cell r="L12160">
            <v>0</v>
          </cell>
          <cell r="M12160">
            <v>0</v>
          </cell>
          <cell r="N12160">
            <v>0</v>
          </cell>
          <cell r="O12160" t="str">
            <v>+++</v>
          </cell>
        </row>
        <row r="12161">
          <cell r="A12161" t="str">
            <v>680.40.85.085-6280.21</v>
          </cell>
          <cell r="B12161" t="str">
            <v>680</v>
          </cell>
          <cell r="C12161" t="str">
            <v>40</v>
          </cell>
          <cell r="D12161" t="str">
            <v>85</v>
          </cell>
          <cell r="E12161" t="str">
            <v>085</v>
          </cell>
          <cell r="F12161" t="str">
            <v>6280.21</v>
          </cell>
          <cell r="G12161" t="str">
            <v>Supplies-Public Works Used Oil Grant</v>
          </cell>
          <cell r="H12161">
            <v>0</v>
          </cell>
          <cell r="I12161">
            <v>0</v>
          </cell>
          <cell r="J12161">
            <v>0</v>
          </cell>
          <cell r="K12161">
            <v>0</v>
          </cell>
          <cell r="L12161">
            <v>0</v>
          </cell>
          <cell r="M12161">
            <v>0</v>
          </cell>
          <cell r="N12161">
            <v>0</v>
          </cell>
          <cell r="O12161" t="str">
            <v>+++</v>
          </cell>
        </row>
        <row r="12162">
          <cell r="A12162" t="str">
            <v>680.40.85.085-6280.22</v>
          </cell>
          <cell r="B12162" t="str">
            <v>680</v>
          </cell>
          <cell r="C12162" t="str">
            <v>40</v>
          </cell>
          <cell r="D12162" t="str">
            <v>85</v>
          </cell>
          <cell r="E12162" t="str">
            <v>085</v>
          </cell>
          <cell r="F12162" t="str">
            <v>6280.22</v>
          </cell>
          <cell r="G12162" t="str">
            <v>Supplies-Public Works Recycled Products</v>
          </cell>
          <cell r="H12162">
            <v>0</v>
          </cell>
          <cell r="I12162">
            <v>0</v>
          </cell>
          <cell r="J12162">
            <v>0</v>
          </cell>
          <cell r="K12162">
            <v>0</v>
          </cell>
          <cell r="L12162">
            <v>0</v>
          </cell>
          <cell r="M12162">
            <v>0</v>
          </cell>
          <cell r="N12162">
            <v>0</v>
          </cell>
          <cell r="O12162" t="str">
            <v>+++</v>
          </cell>
        </row>
        <row r="12163">
          <cell r="A12163" t="str">
            <v>680.40.85.085-6280.23</v>
          </cell>
          <cell r="B12163" t="str">
            <v>680</v>
          </cell>
          <cell r="C12163" t="str">
            <v>40</v>
          </cell>
          <cell r="D12163" t="str">
            <v>85</v>
          </cell>
          <cell r="E12163" t="str">
            <v>085</v>
          </cell>
          <cell r="F12163" t="str">
            <v>6280.23</v>
          </cell>
          <cell r="G12163" t="str">
            <v>Supplies-Public Works Recycling Education Program</v>
          </cell>
          <cell r="H12163">
            <v>0</v>
          </cell>
          <cell r="I12163">
            <v>0</v>
          </cell>
          <cell r="J12163">
            <v>0</v>
          </cell>
          <cell r="K12163">
            <v>0</v>
          </cell>
          <cell r="L12163">
            <v>0</v>
          </cell>
          <cell r="M12163">
            <v>0</v>
          </cell>
          <cell r="N12163">
            <v>0</v>
          </cell>
          <cell r="O12163" t="str">
            <v>+++</v>
          </cell>
        </row>
        <row r="12164">
          <cell r="A12164" t="str">
            <v>680.40.85.085-6280.25</v>
          </cell>
          <cell r="B12164" t="str">
            <v>680</v>
          </cell>
          <cell r="C12164" t="str">
            <v>40</v>
          </cell>
          <cell r="D12164" t="str">
            <v>85</v>
          </cell>
          <cell r="E12164" t="str">
            <v>085</v>
          </cell>
          <cell r="F12164" t="str">
            <v>6280.25</v>
          </cell>
          <cell r="G12164" t="str">
            <v>Supplies-Public Works Collection Containers</v>
          </cell>
          <cell r="H12164">
            <v>0</v>
          </cell>
          <cell r="I12164">
            <v>0</v>
          </cell>
          <cell r="J12164">
            <v>0</v>
          </cell>
          <cell r="K12164">
            <v>0</v>
          </cell>
          <cell r="L12164">
            <v>0</v>
          </cell>
          <cell r="M12164">
            <v>0</v>
          </cell>
          <cell r="N12164">
            <v>0</v>
          </cell>
          <cell r="O12164" t="str">
            <v>+++</v>
          </cell>
        </row>
        <row r="12165">
          <cell r="A12165" t="str">
            <v>680.40.85.085-6280.26</v>
          </cell>
          <cell r="B12165" t="str">
            <v>680</v>
          </cell>
          <cell r="C12165" t="str">
            <v>40</v>
          </cell>
          <cell r="D12165" t="str">
            <v>85</v>
          </cell>
          <cell r="E12165" t="str">
            <v>085</v>
          </cell>
          <cell r="F12165" t="str">
            <v>6280.26</v>
          </cell>
          <cell r="G12165" t="str">
            <v>Supplies-Public Works 3 Cart System Containers</v>
          </cell>
          <cell r="H12165">
            <v>0</v>
          </cell>
          <cell r="I12165">
            <v>0</v>
          </cell>
          <cell r="J12165">
            <v>0</v>
          </cell>
          <cell r="K12165">
            <v>0</v>
          </cell>
          <cell r="L12165">
            <v>0</v>
          </cell>
          <cell r="M12165">
            <v>0</v>
          </cell>
          <cell r="N12165">
            <v>0</v>
          </cell>
          <cell r="O12165" t="str">
            <v>+++</v>
          </cell>
        </row>
        <row r="12166">
          <cell r="A12166" t="str">
            <v>680.40.85.085-6280.27</v>
          </cell>
          <cell r="B12166" t="str">
            <v>680</v>
          </cell>
          <cell r="C12166" t="str">
            <v>40</v>
          </cell>
          <cell r="D12166" t="str">
            <v>85</v>
          </cell>
          <cell r="E12166" t="str">
            <v>085</v>
          </cell>
          <cell r="F12166" t="str">
            <v>6280.27</v>
          </cell>
          <cell r="G12166" t="str">
            <v>Supplies-Public Works SSJID Surface Water</v>
          </cell>
          <cell r="H12166">
            <v>0</v>
          </cell>
          <cell r="I12166">
            <v>0</v>
          </cell>
          <cell r="J12166">
            <v>0</v>
          </cell>
          <cell r="K12166">
            <v>0</v>
          </cell>
          <cell r="L12166">
            <v>0</v>
          </cell>
          <cell r="M12166">
            <v>0</v>
          </cell>
          <cell r="N12166">
            <v>0</v>
          </cell>
          <cell r="O12166" t="str">
            <v>+++</v>
          </cell>
        </row>
        <row r="12167">
          <cell r="A12167" t="str">
            <v>680.40.85.085-6280.28</v>
          </cell>
          <cell r="B12167" t="str">
            <v>680</v>
          </cell>
          <cell r="C12167" t="str">
            <v>40</v>
          </cell>
          <cell r="D12167" t="str">
            <v>85</v>
          </cell>
          <cell r="E12167" t="str">
            <v>085</v>
          </cell>
          <cell r="F12167" t="str">
            <v>6280.28</v>
          </cell>
          <cell r="G12167" t="str">
            <v>Supplies-Public Works Water Treatment Chemicals</v>
          </cell>
          <cell r="H12167">
            <v>0</v>
          </cell>
          <cell r="I12167">
            <v>0</v>
          </cell>
          <cell r="J12167">
            <v>0</v>
          </cell>
          <cell r="K12167">
            <v>0</v>
          </cell>
          <cell r="L12167">
            <v>0</v>
          </cell>
          <cell r="M12167">
            <v>0</v>
          </cell>
          <cell r="N12167">
            <v>0</v>
          </cell>
          <cell r="O12167" t="str">
            <v>+++</v>
          </cell>
        </row>
        <row r="12168">
          <cell r="A12168" t="str">
            <v>680.40.85.085-6280.29</v>
          </cell>
          <cell r="B12168" t="str">
            <v>680</v>
          </cell>
          <cell r="C12168" t="str">
            <v>40</v>
          </cell>
          <cell r="D12168" t="str">
            <v>85</v>
          </cell>
          <cell r="E12168" t="str">
            <v>085</v>
          </cell>
          <cell r="F12168" t="str">
            <v>6280.29</v>
          </cell>
          <cell r="G12168" t="str">
            <v>Supplies-Public Works Water Treatment</v>
          </cell>
          <cell r="H12168">
            <v>0</v>
          </cell>
          <cell r="I12168">
            <v>0</v>
          </cell>
          <cell r="J12168">
            <v>0</v>
          </cell>
          <cell r="K12168">
            <v>0</v>
          </cell>
          <cell r="L12168">
            <v>0</v>
          </cell>
          <cell r="M12168">
            <v>0</v>
          </cell>
          <cell r="N12168">
            <v>0</v>
          </cell>
          <cell r="O12168" t="str">
            <v>+++</v>
          </cell>
        </row>
        <row r="12169">
          <cell r="A12169" t="str">
            <v>680.40.85.085-6280.30</v>
          </cell>
          <cell r="B12169" t="str">
            <v>680</v>
          </cell>
          <cell r="C12169" t="str">
            <v>40</v>
          </cell>
          <cell r="D12169" t="str">
            <v>85</v>
          </cell>
          <cell r="E12169" t="str">
            <v>085</v>
          </cell>
          <cell r="F12169" t="str">
            <v>6280.30</v>
          </cell>
          <cell r="G12169" t="str">
            <v>Supplies-Public Works Automated &amp; Hand Tools</v>
          </cell>
          <cell r="H12169">
            <v>0</v>
          </cell>
          <cell r="I12169">
            <v>0</v>
          </cell>
          <cell r="J12169">
            <v>0</v>
          </cell>
          <cell r="K12169">
            <v>0</v>
          </cell>
          <cell r="L12169">
            <v>0</v>
          </cell>
          <cell r="M12169">
            <v>0</v>
          </cell>
          <cell r="N12169">
            <v>0</v>
          </cell>
          <cell r="O12169" t="str">
            <v>+++</v>
          </cell>
        </row>
        <row r="12170">
          <cell r="A12170" t="str">
            <v>680.40.85.085-6280.31</v>
          </cell>
          <cell r="B12170" t="str">
            <v>680</v>
          </cell>
          <cell r="C12170" t="str">
            <v>40</v>
          </cell>
          <cell r="D12170" t="str">
            <v>85</v>
          </cell>
          <cell r="E12170" t="str">
            <v>085</v>
          </cell>
          <cell r="F12170" t="str">
            <v>6280.31</v>
          </cell>
          <cell r="G12170" t="str">
            <v>Supplies-Public Works Water Conservation</v>
          </cell>
          <cell r="H12170">
            <v>0</v>
          </cell>
          <cell r="I12170">
            <v>0</v>
          </cell>
          <cell r="J12170">
            <v>0</v>
          </cell>
          <cell r="K12170">
            <v>0</v>
          </cell>
          <cell r="L12170">
            <v>0</v>
          </cell>
          <cell r="M12170">
            <v>0</v>
          </cell>
          <cell r="N12170">
            <v>0</v>
          </cell>
          <cell r="O12170" t="str">
            <v>+++</v>
          </cell>
        </row>
        <row r="12171">
          <cell r="A12171" t="str">
            <v>680.40.85.085-6280.32</v>
          </cell>
          <cell r="B12171" t="str">
            <v>680</v>
          </cell>
          <cell r="C12171" t="str">
            <v>40</v>
          </cell>
          <cell r="D12171" t="str">
            <v>85</v>
          </cell>
          <cell r="E12171" t="str">
            <v>085</v>
          </cell>
          <cell r="F12171" t="str">
            <v>6280.32</v>
          </cell>
          <cell r="G12171" t="str">
            <v>Supplies-Public Works Water Distribution System</v>
          </cell>
          <cell r="H12171">
            <v>0</v>
          </cell>
          <cell r="I12171">
            <v>0</v>
          </cell>
          <cell r="J12171">
            <v>0</v>
          </cell>
          <cell r="K12171">
            <v>0</v>
          </cell>
          <cell r="L12171">
            <v>0</v>
          </cell>
          <cell r="M12171">
            <v>0</v>
          </cell>
          <cell r="N12171">
            <v>0</v>
          </cell>
          <cell r="O12171" t="str">
            <v>+++</v>
          </cell>
        </row>
        <row r="12172">
          <cell r="A12172" t="str">
            <v>680.40.85.085-6280.33</v>
          </cell>
          <cell r="B12172" t="str">
            <v>680</v>
          </cell>
          <cell r="C12172" t="str">
            <v>40</v>
          </cell>
          <cell r="D12172" t="str">
            <v>85</v>
          </cell>
          <cell r="E12172" t="str">
            <v>085</v>
          </cell>
          <cell r="F12172" t="str">
            <v>6280.33</v>
          </cell>
          <cell r="G12172" t="str">
            <v>Supplies-Public Works Fire Hydrants</v>
          </cell>
          <cell r="H12172">
            <v>0</v>
          </cell>
          <cell r="I12172">
            <v>0</v>
          </cell>
          <cell r="J12172">
            <v>0</v>
          </cell>
          <cell r="K12172">
            <v>0</v>
          </cell>
          <cell r="L12172">
            <v>0</v>
          </cell>
          <cell r="M12172">
            <v>0</v>
          </cell>
          <cell r="N12172">
            <v>0</v>
          </cell>
          <cell r="O12172" t="str">
            <v>+++</v>
          </cell>
        </row>
        <row r="12173">
          <cell r="A12173" t="str">
            <v>680.40.85.085-6280.34</v>
          </cell>
          <cell r="B12173" t="str">
            <v>680</v>
          </cell>
          <cell r="C12173" t="str">
            <v>40</v>
          </cell>
          <cell r="D12173" t="str">
            <v>85</v>
          </cell>
          <cell r="E12173" t="str">
            <v>085</v>
          </cell>
          <cell r="F12173" t="str">
            <v>6280.34</v>
          </cell>
          <cell r="G12173" t="str">
            <v>Supplies-Public Works Wells &amp; Pumps</v>
          </cell>
          <cell r="H12173">
            <v>0</v>
          </cell>
          <cell r="I12173">
            <v>0</v>
          </cell>
          <cell r="J12173">
            <v>0</v>
          </cell>
          <cell r="K12173">
            <v>0</v>
          </cell>
          <cell r="L12173">
            <v>0</v>
          </cell>
          <cell r="M12173">
            <v>0</v>
          </cell>
          <cell r="N12173">
            <v>0</v>
          </cell>
          <cell r="O12173" t="str">
            <v>+++</v>
          </cell>
        </row>
        <row r="12174">
          <cell r="A12174" t="str">
            <v>680.40.85.085-6280.35</v>
          </cell>
          <cell r="B12174" t="str">
            <v>680</v>
          </cell>
          <cell r="C12174" t="str">
            <v>40</v>
          </cell>
          <cell r="D12174" t="str">
            <v>85</v>
          </cell>
          <cell r="E12174" t="str">
            <v>085</v>
          </cell>
          <cell r="F12174" t="str">
            <v>6280.35</v>
          </cell>
          <cell r="G12174" t="str">
            <v>Supplies-Public Works Water Meters &amp; Boxes</v>
          </cell>
          <cell r="H12174">
            <v>0</v>
          </cell>
          <cell r="I12174">
            <v>0</v>
          </cell>
          <cell r="J12174">
            <v>0</v>
          </cell>
          <cell r="K12174">
            <v>0</v>
          </cell>
          <cell r="L12174">
            <v>0</v>
          </cell>
          <cell r="M12174">
            <v>0</v>
          </cell>
          <cell r="N12174">
            <v>0</v>
          </cell>
          <cell r="O12174" t="str">
            <v>+++</v>
          </cell>
        </row>
        <row r="12175">
          <cell r="A12175" t="str">
            <v>680.40.85.085-6280.36</v>
          </cell>
          <cell r="B12175" t="str">
            <v>680</v>
          </cell>
          <cell r="C12175" t="str">
            <v>40</v>
          </cell>
          <cell r="D12175" t="str">
            <v>85</v>
          </cell>
          <cell r="E12175" t="str">
            <v>085</v>
          </cell>
          <cell r="F12175" t="str">
            <v>6280.36</v>
          </cell>
          <cell r="G12175" t="str">
            <v>Supplies-Public Works Traffic Calming</v>
          </cell>
          <cell r="H12175">
            <v>0</v>
          </cell>
          <cell r="I12175">
            <v>0</v>
          </cell>
          <cell r="J12175">
            <v>0</v>
          </cell>
          <cell r="K12175">
            <v>0</v>
          </cell>
          <cell r="L12175">
            <v>0</v>
          </cell>
          <cell r="M12175">
            <v>0</v>
          </cell>
          <cell r="N12175">
            <v>0</v>
          </cell>
          <cell r="O12175" t="str">
            <v>+++</v>
          </cell>
        </row>
        <row r="12176">
          <cell r="A12176" t="str">
            <v>680.40.85.085-6280.38</v>
          </cell>
          <cell r="B12176" t="str">
            <v>680</v>
          </cell>
          <cell r="C12176" t="str">
            <v>40</v>
          </cell>
          <cell r="D12176" t="str">
            <v>85</v>
          </cell>
          <cell r="E12176" t="str">
            <v>085</v>
          </cell>
          <cell r="F12176" t="str">
            <v>6280.38</v>
          </cell>
          <cell r="G12176" t="str">
            <v>Supplies-Public Works Global Supplies</v>
          </cell>
          <cell r="H12176">
            <v>0</v>
          </cell>
          <cell r="I12176">
            <v>0</v>
          </cell>
          <cell r="J12176">
            <v>0</v>
          </cell>
          <cell r="K12176">
            <v>0</v>
          </cell>
          <cell r="L12176">
            <v>0</v>
          </cell>
          <cell r="M12176">
            <v>0</v>
          </cell>
          <cell r="N12176">
            <v>0</v>
          </cell>
          <cell r="O12176" t="str">
            <v>+++</v>
          </cell>
        </row>
        <row r="12177">
          <cell r="A12177" t="str">
            <v>680.40.85.085-6280.39</v>
          </cell>
          <cell r="B12177" t="str">
            <v>680</v>
          </cell>
          <cell r="C12177" t="str">
            <v>40</v>
          </cell>
          <cell r="D12177" t="str">
            <v>85</v>
          </cell>
          <cell r="E12177" t="str">
            <v>085</v>
          </cell>
          <cell r="F12177" t="str">
            <v>6280.39</v>
          </cell>
          <cell r="G12177" t="str">
            <v>Supplies-Public Works Industrial Waste Pretreatment</v>
          </cell>
          <cell r="H12177">
            <v>0</v>
          </cell>
          <cell r="I12177">
            <v>0</v>
          </cell>
          <cell r="J12177">
            <v>0</v>
          </cell>
          <cell r="K12177">
            <v>0</v>
          </cell>
          <cell r="L12177">
            <v>0</v>
          </cell>
          <cell r="M12177">
            <v>0</v>
          </cell>
          <cell r="N12177">
            <v>0</v>
          </cell>
          <cell r="O12177" t="str">
            <v>+++</v>
          </cell>
        </row>
        <row r="12178">
          <cell r="A12178" t="str">
            <v>680.40.85.085-6280.41</v>
          </cell>
          <cell r="B12178" t="str">
            <v>680</v>
          </cell>
          <cell r="C12178" t="str">
            <v>40</v>
          </cell>
          <cell r="D12178" t="str">
            <v>85</v>
          </cell>
          <cell r="E12178" t="str">
            <v>085</v>
          </cell>
          <cell r="F12178" t="str">
            <v>6280.41</v>
          </cell>
          <cell r="G12178" t="str">
            <v>Supplies-Public Works Bevarage Container Grant</v>
          </cell>
          <cell r="H12178">
            <v>0</v>
          </cell>
          <cell r="I12178">
            <v>0</v>
          </cell>
          <cell r="J12178">
            <v>0</v>
          </cell>
          <cell r="K12178">
            <v>0</v>
          </cell>
          <cell r="L12178">
            <v>0</v>
          </cell>
          <cell r="M12178">
            <v>0</v>
          </cell>
          <cell r="N12178">
            <v>0</v>
          </cell>
          <cell r="O12178" t="str">
            <v>+++</v>
          </cell>
        </row>
        <row r="12179">
          <cell r="A12179" t="str">
            <v>680.40.85.085-6280.42</v>
          </cell>
          <cell r="B12179" t="str">
            <v>680</v>
          </cell>
          <cell r="C12179" t="str">
            <v>40</v>
          </cell>
          <cell r="D12179" t="str">
            <v>85</v>
          </cell>
          <cell r="E12179" t="str">
            <v>085</v>
          </cell>
          <cell r="F12179" t="str">
            <v>6280.42</v>
          </cell>
          <cell r="G12179" t="str">
            <v>Supplies-Public Works Industrial Wastewater</v>
          </cell>
          <cell r="H12179">
            <v>0</v>
          </cell>
          <cell r="I12179">
            <v>0</v>
          </cell>
          <cell r="J12179">
            <v>0</v>
          </cell>
          <cell r="K12179">
            <v>0</v>
          </cell>
          <cell r="L12179">
            <v>0</v>
          </cell>
          <cell r="M12179">
            <v>0</v>
          </cell>
          <cell r="N12179">
            <v>0</v>
          </cell>
          <cell r="O12179" t="str">
            <v>+++</v>
          </cell>
        </row>
        <row r="12180">
          <cell r="A12180" t="str">
            <v>680.40.85.085-6300.01</v>
          </cell>
          <cell r="B12180" t="str">
            <v>680</v>
          </cell>
          <cell r="C12180" t="str">
            <v>40</v>
          </cell>
          <cell r="D12180" t="str">
            <v>85</v>
          </cell>
          <cell r="E12180" t="str">
            <v>085</v>
          </cell>
          <cell r="F12180" t="str">
            <v>6300.01</v>
          </cell>
          <cell r="G12180" t="str">
            <v>Dues &amp; Subscriptions Memberships</v>
          </cell>
          <cell r="H12180">
            <v>0</v>
          </cell>
          <cell r="I12180">
            <v>0</v>
          </cell>
          <cell r="J12180">
            <v>0</v>
          </cell>
          <cell r="K12180">
            <v>0</v>
          </cell>
          <cell r="L12180">
            <v>0</v>
          </cell>
          <cell r="M12180">
            <v>0</v>
          </cell>
          <cell r="N12180">
            <v>0</v>
          </cell>
          <cell r="O12180" t="str">
            <v>+++</v>
          </cell>
        </row>
        <row r="12181">
          <cell r="A12181" t="str">
            <v>680.40.85.085-6300.02</v>
          </cell>
          <cell r="B12181" t="str">
            <v>680</v>
          </cell>
          <cell r="C12181" t="str">
            <v>40</v>
          </cell>
          <cell r="D12181" t="str">
            <v>85</v>
          </cell>
          <cell r="E12181" t="str">
            <v>085</v>
          </cell>
          <cell r="F12181" t="str">
            <v>6300.02</v>
          </cell>
          <cell r="G12181" t="str">
            <v>Dues &amp; Subscriptions Publications</v>
          </cell>
          <cell r="H12181">
            <v>0</v>
          </cell>
          <cell r="I12181">
            <v>0</v>
          </cell>
          <cell r="J12181">
            <v>0</v>
          </cell>
          <cell r="K12181">
            <v>0</v>
          </cell>
          <cell r="L12181">
            <v>0</v>
          </cell>
          <cell r="M12181">
            <v>0</v>
          </cell>
          <cell r="N12181">
            <v>0</v>
          </cell>
          <cell r="O12181" t="str">
            <v>+++</v>
          </cell>
        </row>
        <row r="12182">
          <cell r="A12182" t="str">
            <v>680.40.85.085-6300.03</v>
          </cell>
          <cell r="B12182" t="str">
            <v>680</v>
          </cell>
          <cell r="C12182" t="str">
            <v>40</v>
          </cell>
          <cell r="D12182" t="str">
            <v>85</v>
          </cell>
          <cell r="E12182" t="str">
            <v>085</v>
          </cell>
          <cell r="F12182" t="str">
            <v>6300.03</v>
          </cell>
          <cell r="G12182" t="str">
            <v>Dues &amp; Subscriptions Certifications</v>
          </cell>
          <cell r="H12182">
            <v>0</v>
          </cell>
          <cell r="I12182">
            <v>0</v>
          </cell>
          <cell r="J12182">
            <v>0</v>
          </cell>
          <cell r="K12182">
            <v>0</v>
          </cell>
          <cell r="L12182">
            <v>0</v>
          </cell>
          <cell r="M12182">
            <v>0</v>
          </cell>
          <cell r="N12182">
            <v>0</v>
          </cell>
          <cell r="O12182" t="str">
            <v>+++</v>
          </cell>
        </row>
        <row r="12183">
          <cell r="A12183" t="str">
            <v>680.40.85.085-6350.01</v>
          </cell>
          <cell r="B12183" t="str">
            <v>680</v>
          </cell>
          <cell r="C12183" t="str">
            <v>40</v>
          </cell>
          <cell r="D12183" t="str">
            <v>85</v>
          </cell>
          <cell r="E12183" t="str">
            <v>085</v>
          </cell>
          <cell r="F12183" t="str">
            <v>6350.01</v>
          </cell>
          <cell r="G12183" t="str">
            <v>Maintenance Agreements &amp; Licenses License/Software Maintenance</v>
          </cell>
          <cell r="H12183">
            <v>0</v>
          </cell>
          <cell r="I12183">
            <v>0</v>
          </cell>
          <cell r="J12183">
            <v>0</v>
          </cell>
          <cell r="K12183">
            <v>0</v>
          </cell>
          <cell r="L12183">
            <v>0</v>
          </cell>
          <cell r="M12183">
            <v>0</v>
          </cell>
          <cell r="N12183">
            <v>0</v>
          </cell>
          <cell r="O12183" t="str">
            <v>+++</v>
          </cell>
        </row>
        <row r="12184">
          <cell r="A12184" t="str">
            <v>680.40.85.085-6350.02</v>
          </cell>
          <cell r="B12184" t="str">
            <v>680</v>
          </cell>
          <cell r="C12184" t="str">
            <v>40</v>
          </cell>
          <cell r="D12184" t="str">
            <v>85</v>
          </cell>
          <cell r="E12184" t="str">
            <v>085</v>
          </cell>
          <cell r="F12184" t="str">
            <v>6350.02</v>
          </cell>
          <cell r="G12184" t="str">
            <v>Maintenance Agreements &amp; Licenses Hardware Maintenance</v>
          </cell>
          <cell r="H12184">
            <v>0</v>
          </cell>
          <cell r="I12184">
            <v>0</v>
          </cell>
          <cell r="J12184">
            <v>0</v>
          </cell>
          <cell r="K12184">
            <v>0</v>
          </cell>
          <cell r="L12184">
            <v>0</v>
          </cell>
          <cell r="M12184">
            <v>0</v>
          </cell>
          <cell r="N12184">
            <v>0</v>
          </cell>
          <cell r="O12184" t="str">
            <v>+++</v>
          </cell>
        </row>
        <row r="12185">
          <cell r="A12185" t="str">
            <v>680.40.85.085-6350.03</v>
          </cell>
          <cell r="B12185" t="str">
            <v>680</v>
          </cell>
          <cell r="C12185" t="str">
            <v>40</v>
          </cell>
          <cell r="D12185" t="str">
            <v>85</v>
          </cell>
          <cell r="E12185" t="str">
            <v>085</v>
          </cell>
          <cell r="F12185" t="str">
            <v>6350.03</v>
          </cell>
          <cell r="G12185" t="str">
            <v>Maintenance Agreements &amp; Licenses Maintenance Agreements</v>
          </cell>
          <cell r="H12185">
            <v>0</v>
          </cell>
          <cell r="I12185">
            <v>0</v>
          </cell>
          <cell r="J12185">
            <v>0</v>
          </cell>
          <cell r="K12185">
            <v>0</v>
          </cell>
          <cell r="L12185">
            <v>0</v>
          </cell>
          <cell r="M12185">
            <v>0</v>
          </cell>
          <cell r="N12185">
            <v>0</v>
          </cell>
          <cell r="O12185" t="str">
            <v>+++</v>
          </cell>
        </row>
        <row r="12186">
          <cell r="A12186" t="str">
            <v>680.40.85.085-6350.04</v>
          </cell>
          <cell r="B12186" t="str">
            <v>680</v>
          </cell>
          <cell r="C12186" t="str">
            <v>40</v>
          </cell>
          <cell r="D12186" t="str">
            <v>85</v>
          </cell>
          <cell r="E12186" t="str">
            <v>085</v>
          </cell>
          <cell r="F12186" t="str">
            <v>6350.04</v>
          </cell>
          <cell r="G12186" t="str">
            <v>Maintenance Agreements &amp; Licenses SCADA</v>
          </cell>
          <cell r="H12186">
            <v>0</v>
          </cell>
          <cell r="I12186">
            <v>0</v>
          </cell>
          <cell r="J12186">
            <v>0</v>
          </cell>
          <cell r="K12186">
            <v>0</v>
          </cell>
          <cell r="L12186">
            <v>0</v>
          </cell>
          <cell r="M12186">
            <v>0</v>
          </cell>
          <cell r="N12186">
            <v>0</v>
          </cell>
          <cell r="O12186" t="str">
            <v>+++</v>
          </cell>
        </row>
        <row r="12187">
          <cell r="A12187" t="str">
            <v>680.40.85.085-6350.05</v>
          </cell>
          <cell r="B12187" t="str">
            <v>680</v>
          </cell>
          <cell r="C12187" t="str">
            <v>40</v>
          </cell>
          <cell r="D12187" t="str">
            <v>85</v>
          </cell>
          <cell r="E12187" t="str">
            <v>085</v>
          </cell>
          <cell r="F12187" t="str">
            <v>6350.05</v>
          </cell>
          <cell r="G12187" t="str">
            <v>Maintenance Agreements &amp; Licenses Traffic Control</v>
          </cell>
          <cell r="H12187">
            <v>0</v>
          </cell>
          <cell r="I12187">
            <v>0</v>
          </cell>
          <cell r="J12187">
            <v>0</v>
          </cell>
          <cell r="K12187">
            <v>0</v>
          </cell>
          <cell r="L12187">
            <v>0</v>
          </cell>
          <cell r="M12187">
            <v>0</v>
          </cell>
          <cell r="N12187">
            <v>0</v>
          </cell>
          <cell r="O12187" t="str">
            <v>+++</v>
          </cell>
        </row>
        <row r="12188">
          <cell r="A12188" t="str">
            <v>680.40.85.085-6350.06</v>
          </cell>
          <cell r="B12188" t="str">
            <v>680</v>
          </cell>
          <cell r="C12188" t="str">
            <v>40</v>
          </cell>
          <cell r="D12188" t="str">
            <v>85</v>
          </cell>
          <cell r="E12188" t="str">
            <v>085</v>
          </cell>
          <cell r="F12188" t="str">
            <v>6350.06</v>
          </cell>
          <cell r="G12188" t="str">
            <v>Maintenance Agreements &amp; Licenses Streetlights</v>
          </cell>
          <cell r="H12188">
            <v>0</v>
          </cell>
          <cell r="I12188">
            <v>0</v>
          </cell>
          <cell r="J12188">
            <v>0</v>
          </cell>
          <cell r="K12188">
            <v>0</v>
          </cell>
          <cell r="L12188">
            <v>0</v>
          </cell>
          <cell r="M12188">
            <v>0</v>
          </cell>
          <cell r="N12188">
            <v>0</v>
          </cell>
          <cell r="O12188" t="str">
            <v>+++</v>
          </cell>
        </row>
        <row r="12189">
          <cell r="A12189" t="str">
            <v>680.40.85.085-6375.01</v>
          </cell>
          <cell r="B12189" t="str">
            <v>680</v>
          </cell>
          <cell r="C12189" t="str">
            <v>40</v>
          </cell>
          <cell r="D12189" t="str">
            <v>85</v>
          </cell>
          <cell r="E12189" t="str">
            <v>085</v>
          </cell>
          <cell r="F12189" t="str">
            <v>6375.01</v>
          </cell>
          <cell r="G12189" t="str">
            <v>Operating Fees NPDES Permit Renewal</v>
          </cell>
          <cell r="H12189">
            <v>0</v>
          </cell>
          <cell r="I12189">
            <v>0</v>
          </cell>
          <cell r="J12189">
            <v>0</v>
          </cell>
          <cell r="K12189">
            <v>0</v>
          </cell>
          <cell r="L12189">
            <v>0</v>
          </cell>
          <cell r="M12189">
            <v>0</v>
          </cell>
          <cell r="N12189">
            <v>0</v>
          </cell>
          <cell r="O12189" t="str">
            <v>+++</v>
          </cell>
        </row>
        <row r="12190">
          <cell r="A12190" t="str">
            <v>680.40.85.085-6375.02</v>
          </cell>
          <cell r="B12190" t="str">
            <v>680</v>
          </cell>
          <cell r="C12190" t="str">
            <v>40</v>
          </cell>
          <cell r="D12190" t="str">
            <v>85</v>
          </cell>
          <cell r="E12190" t="str">
            <v>085</v>
          </cell>
          <cell r="F12190" t="str">
            <v>6375.02</v>
          </cell>
          <cell r="G12190" t="str">
            <v>Operating Fees NPDES Permit Compliance</v>
          </cell>
          <cell r="H12190">
            <v>0</v>
          </cell>
          <cell r="I12190">
            <v>0</v>
          </cell>
          <cell r="J12190">
            <v>0</v>
          </cell>
          <cell r="K12190">
            <v>0</v>
          </cell>
          <cell r="L12190">
            <v>0</v>
          </cell>
          <cell r="M12190">
            <v>0</v>
          </cell>
          <cell r="N12190">
            <v>0</v>
          </cell>
          <cell r="O12190" t="str">
            <v>+++</v>
          </cell>
        </row>
        <row r="12191">
          <cell r="A12191" t="str">
            <v>680.40.85.085-6375.03</v>
          </cell>
          <cell r="B12191" t="str">
            <v>680</v>
          </cell>
          <cell r="C12191" t="str">
            <v>40</v>
          </cell>
          <cell r="D12191" t="str">
            <v>85</v>
          </cell>
          <cell r="E12191" t="str">
            <v>085</v>
          </cell>
          <cell r="F12191" t="str">
            <v>6375.03</v>
          </cell>
          <cell r="G12191" t="str">
            <v>Operating Fees SSJID Drainage</v>
          </cell>
          <cell r="H12191">
            <v>0</v>
          </cell>
          <cell r="I12191">
            <v>0</v>
          </cell>
          <cell r="J12191">
            <v>0</v>
          </cell>
          <cell r="K12191">
            <v>0</v>
          </cell>
          <cell r="L12191">
            <v>0</v>
          </cell>
          <cell r="M12191">
            <v>0</v>
          </cell>
          <cell r="N12191">
            <v>0</v>
          </cell>
          <cell r="O12191" t="str">
            <v>+++</v>
          </cell>
        </row>
        <row r="12192">
          <cell r="A12192" t="str">
            <v>680.40.85.085-6375.04</v>
          </cell>
          <cell r="B12192" t="str">
            <v>680</v>
          </cell>
          <cell r="C12192" t="str">
            <v>40</v>
          </cell>
          <cell r="D12192" t="str">
            <v>85</v>
          </cell>
          <cell r="E12192" t="str">
            <v>085</v>
          </cell>
          <cell r="F12192" t="str">
            <v>6375.04</v>
          </cell>
          <cell r="G12192" t="str">
            <v>Operating Fees Operating Permits</v>
          </cell>
          <cell r="H12192">
            <v>0</v>
          </cell>
          <cell r="I12192">
            <v>0</v>
          </cell>
          <cell r="J12192">
            <v>0</v>
          </cell>
          <cell r="K12192">
            <v>0</v>
          </cell>
          <cell r="L12192">
            <v>0</v>
          </cell>
          <cell r="M12192">
            <v>0</v>
          </cell>
          <cell r="N12192">
            <v>0</v>
          </cell>
          <cell r="O12192" t="str">
            <v>+++</v>
          </cell>
        </row>
        <row r="12193">
          <cell r="A12193" t="str">
            <v>680.40.85.085-6375.05</v>
          </cell>
          <cell r="B12193" t="str">
            <v>680</v>
          </cell>
          <cell r="C12193" t="str">
            <v>40</v>
          </cell>
          <cell r="D12193" t="str">
            <v>85</v>
          </cell>
          <cell r="E12193" t="str">
            <v>085</v>
          </cell>
          <cell r="F12193" t="str">
            <v>6375.05</v>
          </cell>
          <cell r="G12193" t="str">
            <v>Operating Fees Annual Waste Discharger</v>
          </cell>
          <cell r="H12193">
            <v>0</v>
          </cell>
          <cell r="I12193">
            <v>0</v>
          </cell>
          <cell r="J12193">
            <v>0</v>
          </cell>
          <cell r="K12193">
            <v>0</v>
          </cell>
          <cell r="L12193">
            <v>0</v>
          </cell>
          <cell r="M12193">
            <v>0</v>
          </cell>
          <cell r="N12193">
            <v>0</v>
          </cell>
          <cell r="O12193" t="str">
            <v>+++</v>
          </cell>
        </row>
        <row r="12194">
          <cell r="A12194" t="str">
            <v>680.40.85.085-6375.07</v>
          </cell>
          <cell r="B12194" t="str">
            <v>680</v>
          </cell>
          <cell r="C12194" t="str">
            <v>40</v>
          </cell>
          <cell r="D12194" t="str">
            <v>85</v>
          </cell>
          <cell r="E12194" t="str">
            <v>085</v>
          </cell>
          <cell r="F12194" t="str">
            <v>6375.07</v>
          </cell>
          <cell r="G12194" t="str">
            <v>Operating Fees Permit</v>
          </cell>
          <cell r="H12194">
            <v>0</v>
          </cell>
          <cell r="I12194">
            <v>0</v>
          </cell>
          <cell r="J12194">
            <v>0</v>
          </cell>
          <cell r="K12194">
            <v>0</v>
          </cell>
          <cell r="L12194">
            <v>0</v>
          </cell>
          <cell r="M12194">
            <v>0</v>
          </cell>
          <cell r="N12194">
            <v>0</v>
          </cell>
          <cell r="O12194" t="str">
            <v>+++</v>
          </cell>
        </row>
        <row r="12195">
          <cell r="A12195" t="str">
            <v>680.40.85.085-6375.08</v>
          </cell>
          <cell r="B12195" t="str">
            <v>680</v>
          </cell>
          <cell r="C12195" t="str">
            <v>40</v>
          </cell>
          <cell r="D12195" t="str">
            <v>85</v>
          </cell>
          <cell r="E12195" t="str">
            <v>085</v>
          </cell>
          <cell r="F12195" t="str">
            <v>6375.08</v>
          </cell>
          <cell r="G12195" t="str">
            <v>Operating Fees Operating Permits Reg</v>
          </cell>
          <cell r="H12195">
            <v>0</v>
          </cell>
          <cell r="I12195">
            <v>0</v>
          </cell>
          <cell r="J12195">
            <v>0</v>
          </cell>
          <cell r="K12195">
            <v>0</v>
          </cell>
          <cell r="L12195">
            <v>0</v>
          </cell>
          <cell r="M12195">
            <v>0</v>
          </cell>
          <cell r="N12195">
            <v>0</v>
          </cell>
          <cell r="O12195" t="str">
            <v>+++</v>
          </cell>
        </row>
        <row r="12196">
          <cell r="A12196" t="str">
            <v>680.40.85.085-6375.09</v>
          </cell>
          <cell r="B12196" t="str">
            <v>680</v>
          </cell>
          <cell r="C12196" t="str">
            <v>40</v>
          </cell>
          <cell r="D12196" t="str">
            <v>85</v>
          </cell>
          <cell r="E12196" t="str">
            <v>085</v>
          </cell>
          <cell r="F12196" t="str">
            <v>6375.09</v>
          </cell>
          <cell r="G12196" t="str">
            <v>Operating Fees Dumping</v>
          </cell>
          <cell r="H12196">
            <v>0</v>
          </cell>
          <cell r="I12196">
            <v>0</v>
          </cell>
          <cell r="J12196">
            <v>0</v>
          </cell>
          <cell r="K12196">
            <v>0</v>
          </cell>
          <cell r="L12196">
            <v>0</v>
          </cell>
          <cell r="M12196">
            <v>0</v>
          </cell>
          <cell r="N12196">
            <v>0</v>
          </cell>
          <cell r="O12196" t="str">
            <v>+++</v>
          </cell>
        </row>
        <row r="12197">
          <cell r="A12197" t="str">
            <v>680.40.85.085-6375.10</v>
          </cell>
          <cell r="B12197" t="str">
            <v>680</v>
          </cell>
          <cell r="C12197" t="str">
            <v>40</v>
          </cell>
          <cell r="D12197" t="str">
            <v>85</v>
          </cell>
          <cell r="E12197" t="str">
            <v>085</v>
          </cell>
          <cell r="F12197" t="str">
            <v>6375.10</v>
          </cell>
          <cell r="G12197" t="str">
            <v>Operating Fees Sludge Disposal</v>
          </cell>
          <cell r="H12197">
            <v>0</v>
          </cell>
          <cell r="I12197">
            <v>0</v>
          </cell>
          <cell r="J12197">
            <v>0</v>
          </cell>
          <cell r="K12197">
            <v>0</v>
          </cell>
          <cell r="L12197">
            <v>0</v>
          </cell>
          <cell r="M12197">
            <v>0</v>
          </cell>
          <cell r="N12197">
            <v>0</v>
          </cell>
          <cell r="O12197" t="str">
            <v>+++</v>
          </cell>
        </row>
        <row r="12198">
          <cell r="A12198" t="str">
            <v>680.40.85.085-6375.11</v>
          </cell>
          <cell r="B12198" t="str">
            <v>680</v>
          </cell>
          <cell r="C12198" t="str">
            <v>40</v>
          </cell>
          <cell r="D12198" t="str">
            <v>85</v>
          </cell>
          <cell r="E12198" t="str">
            <v>085</v>
          </cell>
          <cell r="F12198" t="str">
            <v>6375.11</v>
          </cell>
          <cell r="G12198" t="str">
            <v>Operating Fees Compost Tipping</v>
          </cell>
          <cell r="H12198">
            <v>0</v>
          </cell>
          <cell r="I12198">
            <v>0</v>
          </cell>
          <cell r="J12198">
            <v>0</v>
          </cell>
          <cell r="K12198">
            <v>0</v>
          </cell>
          <cell r="L12198">
            <v>0</v>
          </cell>
          <cell r="M12198">
            <v>0</v>
          </cell>
          <cell r="N12198">
            <v>0</v>
          </cell>
          <cell r="O12198" t="str">
            <v>+++</v>
          </cell>
        </row>
        <row r="12199">
          <cell r="A12199" t="str">
            <v>680.40.85.085-6375.12</v>
          </cell>
          <cell r="B12199" t="str">
            <v>680</v>
          </cell>
          <cell r="C12199" t="str">
            <v>40</v>
          </cell>
          <cell r="D12199" t="str">
            <v>85</v>
          </cell>
          <cell r="E12199" t="str">
            <v>085</v>
          </cell>
          <cell r="F12199" t="str">
            <v>6375.12</v>
          </cell>
          <cell r="G12199" t="str">
            <v>Operating Fees Curbside Recycling</v>
          </cell>
          <cell r="H12199">
            <v>0</v>
          </cell>
          <cell r="I12199">
            <v>0</v>
          </cell>
          <cell r="J12199">
            <v>0</v>
          </cell>
          <cell r="K12199">
            <v>0</v>
          </cell>
          <cell r="L12199">
            <v>0</v>
          </cell>
          <cell r="M12199">
            <v>0</v>
          </cell>
          <cell r="N12199">
            <v>0</v>
          </cell>
          <cell r="O12199" t="str">
            <v>+++</v>
          </cell>
        </row>
        <row r="12200">
          <cell r="A12200" t="str">
            <v>680.40.85.085-6375.15</v>
          </cell>
          <cell r="B12200" t="str">
            <v>680</v>
          </cell>
          <cell r="C12200" t="str">
            <v>40</v>
          </cell>
          <cell r="D12200" t="str">
            <v>85</v>
          </cell>
          <cell r="E12200" t="str">
            <v>085</v>
          </cell>
          <cell r="F12200" t="str">
            <v>6375.15</v>
          </cell>
          <cell r="G12200" t="str">
            <v>Operating Fees Concrete/Asphalt Tipping</v>
          </cell>
          <cell r="H12200">
            <v>0</v>
          </cell>
          <cell r="I12200">
            <v>0</v>
          </cell>
          <cell r="J12200">
            <v>0</v>
          </cell>
          <cell r="K12200">
            <v>0</v>
          </cell>
          <cell r="L12200">
            <v>0</v>
          </cell>
          <cell r="M12200">
            <v>0</v>
          </cell>
          <cell r="N12200">
            <v>0</v>
          </cell>
          <cell r="O12200" t="str">
            <v>+++</v>
          </cell>
        </row>
        <row r="12201">
          <cell r="A12201" t="str">
            <v>680.40.85.085-6375.16</v>
          </cell>
          <cell r="B12201" t="str">
            <v>680</v>
          </cell>
          <cell r="C12201" t="str">
            <v>40</v>
          </cell>
          <cell r="D12201" t="str">
            <v>85</v>
          </cell>
          <cell r="E12201" t="str">
            <v>085</v>
          </cell>
          <cell r="F12201" t="str">
            <v>6375.16</v>
          </cell>
          <cell r="G12201" t="str">
            <v>Operating Fees Universal Waste Recycling</v>
          </cell>
          <cell r="H12201">
            <v>0</v>
          </cell>
          <cell r="I12201">
            <v>0</v>
          </cell>
          <cell r="J12201">
            <v>0</v>
          </cell>
          <cell r="K12201">
            <v>0</v>
          </cell>
          <cell r="L12201">
            <v>0</v>
          </cell>
          <cell r="M12201">
            <v>0</v>
          </cell>
          <cell r="N12201">
            <v>0</v>
          </cell>
          <cell r="O12201" t="str">
            <v>+++</v>
          </cell>
        </row>
        <row r="12202">
          <cell r="A12202" t="str">
            <v>680.40.85.085-6375.18</v>
          </cell>
          <cell r="B12202" t="str">
            <v>680</v>
          </cell>
          <cell r="C12202" t="str">
            <v>40</v>
          </cell>
          <cell r="D12202" t="str">
            <v>85</v>
          </cell>
          <cell r="E12202" t="str">
            <v>085</v>
          </cell>
          <cell r="F12202" t="str">
            <v>6375.18</v>
          </cell>
          <cell r="G12202" t="str">
            <v>Operating Fees Used Oil Recycling</v>
          </cell>
          <cell r="H12202">
            <v>0</v>
          </cell>
          <cell r="I12202">
            <v>0</v>
          </cell>
          <cell r="J12202">
            <v>0</v>
          </cell>
          <cell r="K12202">
            <v>0</v>
          </cell>
          <cell r="L12202">
            <v>0</v>
          </cell>
          <cell r="M12202">
            <v>0</v>
          </cell>
          <cell r="N12202">
            <v>0</v>
          </cell>
          <cell r="O12202" t="str">
            <v>+++</v>
          </cell>
        </row>
        <row r="12203">
          <cell r="A12203" t="str">
            <v>680.40.85.085-6375.19</v>
          </cell>
          <cell r="B12203" t="str">
            <v>680</v>
          </cell>
          <cell r="C12203" t="str">
            <v>40</v>
          </cell>
          <cell r="D12203" t="str">
            <v>85</v>
          </cell>
          <cell r="E12203" t="str">
            <v>085</v>
          </cell>
          <cell r="F12203" t="str">
            <v>6375.19</v>
          </cell>
          <cell r="G12203" t="str">
            <v>Operating Fees Highway Signal</v>
          </cell>
          <cell r="H12203">
            <v>0</v>
          </cell>
          <cell r="I12203">
            <v>0</v>
          </cell>
          <cell r="J12203">
            <v>0</v>
          </cell>
          <cell r="K12203">
            <v>0</v>
          </cell>
          <cell r="L12203">
            <v>0</v>
          </cell>
          <cell r="M12203">
            <v>0</v>
          </cell>
          <cell r="N12203">
            <v>0</v>
          </cell>
          <cell r="O12203" t="str">
            <v>+++</v>
          </cell>
        </row>
        <row r="12204">
          <cell r="A12204" t="str">
            <v>680.40.85.085-6375.20</v>
          </cell>
          <cell r="B12204" t="str">
            <v>680</v>
          </cell>
          <cell r="C12204" t="str">
            <v>40</v>
          </cell>
          <cell r="D12204" t="str">
            <v>85</v>
          </cell>
          <cell r="E12204" t="str">
            <v>085</v>
          </cell>
          <cell r="F12204" t="str">
            <v>6375.20</v>
          </cell>
          <cell r="G12204" t="str">
            <v>Operating Fees Fines and Penalties</v>
          </cell>
          <cell r="H12204">
            <v>0</v>
          </cell>
          <cell r="I12204">
            <v>0</v>
          </cell>
          <cell r="J12204">
            <v>0</v>
          </cell>
          <cell r="K12204">
            <v>0</v>
          </cell>
          <cell r="L12204">
            <v>0</v>
          </cell>
          <cell r="M12204">
            <v>0</v>
          </cell>
          <cell r="N12204">
            <v>0</v>
          </cell>
          <cell r="O12204" t="str">
            <v>+++</v>
          </cell>
        </row>
        <row r="12205">
          <cell r="A12205" t="str">
            <v>680.40.85.085-6400.01</v>
          </cell>
          <cell r="B12205" t="str">
            <v>680</v>
          </cell>
          <cell r="C12205" t="str">
            <v>40</v>
          </cell>
          <cell r="D12205" t="str">
            <v>85</v>
          </cell>
          <cell r="E12205" t="str">
            <v>085</v>
          </cell>
          <cell r="F12205" t="str">
            <v>6400.01</v>
          </cell>
          <cell r="G12205" t="str">
            <v>Repairs &amp; Maintenance Building</v>
          </cell>
          <cell r="H12205">
            <v>0</v>
          </cell>
          <cell r="I12205">
            <v>0</v>
          </cell>
          <cell r="J12205">
            <v>0</v>
          </cell>
          <cell r="K12205">
            <v>0</v>
          </cell>
          <cell r="L12205">
            <v>0</v>
          </cell>
          <cell r="M12205">
            <v>0</v>
          </cell>
          <cell r="N12205">
            <v>0</v>
          </cell>
          <cell r="O12205" t="str">
            <v>+++</v>
          </cell>
        </row>
        <row r="12206">
          <cell r="A12206" t="str">
            <v>680.40.85.085-6400.02</v>
          </cell>
          <cell r="B12206" t="str">
            <v>680</v>
          </cell>
          <cell r="C12206" t="str">
            <v>40</v>
          </cell>
          <cell r="D12206" t="str">
            <v>85</v>
          </cell>
          <cell r="E12206" t="str">
            <v>085</v>
          </cell>
          <cell r="F12206" t="str">
            <v>6400.02</v>
          </cell>
          <cell r="G12206" t="str">
            <v>Repairs &amp; Maintenance Minor Equipment/Other</v>
          </cell>
          <cell r="H12206">
            <v>0</v>
          </cell>
          <cell r="I12206">
            <v>0</v>
          </cell>
          <cell r="J12206">
            <v>0</v>
          </cell>
          <cell r="K12206">
            <v>0</v>
          </cell>
          <cell r="L12206">
            <v>0</v>
          </cell>
          <cell r="M12206">
            <v>0</v>
          </cell>
          <cell r="N12206">
            <v>0</v>
          </cell>
          <cell r="O12206" t="str">
            <v>+++</v>
          </cell>
        </row>
        <row r="12207">
          <cell r="A12207" t="str">
            <v>680.40.85.085-6400.03</v>
          </cell>
          <cell r="B12207" t="str">
            <v>680</v>
          </cell>
          <cell r="C12207" t="str">
            <v>40</v>
          </cell>
          <cell r="D12207" t="str">
            <v>85</v>
          </cell>
          <cell r="E12207" t="str">
            <v>085</v>
          </cell>
          <cell r="F12207" t="str">
            <v>6400.03</v>
          </cell>
          <cell r="G12207" t="str">
            <v>Repairs &amp; Maintenance Major Repair &amp; Contingency</v>
          </cell>
          <cell r="H12207">
            <v>0</v>
          </cell>
          <cell r="I12207">
            <v>0</v>
          </cell>
          <cell r="J12207">
            <v>0</v>
          </cell>
          <cell r="K12207">
            <v>0</v>
          </cell>
          <cell r="L12207">
            <v>0</v>
          </cell>
          <cell r="M12207">
            <v>0</v>
          </cell>
          <cell r="N12207">
            <v>0</v>
          </cell>
          <cell r="O12207" t="str">
            <v>+++</v>
          </cell>
        </row>
        <row r="12208">
          <cell r="A12208" t="str">
            <v>680.40.85.085-6400.04</v>
          </cell>
          <cell r="B12208" t="str">
            <v>680</v>
          </cell>
          <cell r="C12208" t="str">
            <v>40</v>
          </cell>
          <cell r="D12208" t="str">
            <v>85</v>
          </cell>
          <cell r="E12208" t="str">
            <v>085</v>
          </cell>
          <cell r="F12208" t="str">
            <v>6400.04</v>
          </cell>
          <cell r="G12208" t="str">
            <v>Repairs &amp; Maintenance Equipment Rental</v>
          </cell>
          <cell r="H12208">
            <v>0</v>
          </cell>
          <cell r="I12208">
            <v>0</v>
          </cell>
          <cell r="J12208">
            <v>0</v>
          </cell>
          <cell r="K12208">
            <v>0</v>
          </cell>
          <cell r="L12208">
            <v>0</v>
          </cell>
          <cell r="M12208">
            <v>0</v>
          </cell>
          <cell r="N12208">
            <v>0</v>
          </cell>
          <cell r="O12208" t="str">
            <v>+++</v>
          </cell>
        </row>
        <row r="12209">
          <cell r="A12209" t="str">
            <v>680.40.85.085-6400.05</v>
          </cell>
          <cell r="B12209" t="str">
            <v>680</v>
          </cell>
          <cell r="C12209" t="str">
            <v>40</v>
          </cell>
          <cell r="D12209" t="str">
            <v>85</v>
          </cell>
          <cell r="E12209" t="str">
            <v>085</v>
          </cell>
          <cell r="F12209" t="str">
            <v>6400.05</v>
          </cell>
          <cell r="G12209" t="str">
            <v>Repairs &amp; Maintenance Vehicle</v>
          </cell>
          <cell r="H12209">
            <v>0</v>
          </cell>
          <cell r="I12209">
            <v>0</v>
          </cell>
          <cell r="J12209">
            <v>0</v>
          </cell>
          <cell r="K12209">
            <v>0</v>
          </cell>
          <cell r="L12209">
            <v>0</v>
          </cell>
          <cell r="M12209">
            <v>0</v>
          </cell>
          <cell r="N12209">
            <v>0</v>
          </cell>
          <cell r="O12209" t="str">
            <v>+++</v>
          </cell>
        </row>
        <row r="12210">
          <cell r="A12210" t="str">
            <v>680.40.85.085-6400.07</v>
          </cell>
          <cell r="B12210" t="str">
            <v>680</v>
          </cell>
          <cell r="C12210" t="str">
            <v>40</v>
          </cell>
          <cell r="D12210" t="str">
            <v>85</v>
          </cell>
          <cell r="E12210" t="str">
            <v>085</v>
          </cell>
          <cell r="F12210" t="str">
            <v>6400.07</v>
          </cell>
          <cell r="G12210" t="str">
            <v>Repairs &amp; Maintenance Radio Communication</v>
          </cell>
          <cell r="H12210">
            <v>0</v>
          </cell>
          <cell r="I12210">
            <v>0</v>
          </cell>
          <cell r="J12210">
            <v>0</v>
          </cell>
          <cell r="K12210">
            <v>0</v>
          </cell>
          <cell r="L12210">
            <v>0</v>
          </cell>
          <cell r="M12210">
            <v>0</v>
          </cell>
          <cell r="N12210">
            <v>0</v>
          </cell>
          <cell r="O12210" t="str">
            <v>+++</v>
          </cell>
        </row>
        <row r="12211">
          <cell r="A12211" t="str">
            <v>680.40.85.085-6400.09</v>
          </cell>
          <cell r="B12211" t="str">
            <v>680</v>
          </cell>
          <cell r="C12211" t="str">
            <v>40</v>
          </cell>
          <cell r="D12211" t="str">
            <v>85</v>
          </cell>
          <cell r="E12211" t="str">
            <v>085</v>
          </cell>
          <cell r="F12211" t="str">
            <v>6400.09</v>
          </cell>
          <cell r="G12211" t="str">
            <v>Repairs &amp; Maintenance Well</v>
          </cell>
          <cell r="H12211">
            <v>0</v>
          </cell>
          <cell r="I12211">
            <v>0</v>
          </cell>
          <cell r="J12211">
            <v>0</v>
          </cell>
          <cell r="K12211">
            <v>0</v>
          </cell>
          <cell r="L12211">
            <v>0</v>
          </cell>
          <cell r="M12211">
            <v>0</v>
          </cell>
          <cell r="N12211">
            <v>0</v>
          </cell>
          <cell r="O12211" t="str">
            <v>+++</v>
          </cell>
        </row>
        <row r="12212">
          <cell r="A12212" t="str">
            <v>680.40.85.085-6400.10</v>
          </cell>
          <cell r="B12212" t="str">
            <v>680</v>
          </cell>
          <cell r="C12212" t="str">
            <v>40</v>
          </cell>
          <cell r="D12212" t="str">
            <v>85</v>
          </cell>
          <cell r="E12212" t="str">
            <v>085</v>
          </cell>
          <cell r="F12212" t="str">
            <v>6400.10</v>
          </cell>
          <cell r="G12212" t="str">
            <v>Repairs &amp; Maintenance Pavement</v>
          </cell>
          <cell r="H12212">
            <v>0</v>
          </cell>
          <cell r="I12212">
            <v>0</v>
          </cell>
          <cell r="J12212">
            <v>0</v>
          </cell>
          <cell r="K12212">
            <v>0</v>
          </cell>
          <cell r="L12212">
            <v>0</v>
          </cell>
          <cell r="M12212">
            <v>0</v>
          </cell>
          <cell r="N12212">
            <v>0</v>
          </cell>
          <cell r="O12212" t="str">
            <v>+++</v>
          </cell>
        </row>
        <row r="12213">
          <cell r="A12213" t="str">
            <v>680.40.85.085-6400.12</v>
          </cell>
          <cell r="B12213" t="str">
            <v>680</v>
          </cell>
          <cell r="C12213" t="str">
            <v>40</v>
          </cell>
          <cell r="D12213" t="str">
            <v>85</v>
          </cell>
          <cell r="E12213" t="str">
            <v>085</v>
          </cell>
          <cell r="F12213" t="str">
            <v>6400.12</v>
          </cell>
          <cell r="G12213" t="str">
            <v>Repairs &amp; Maintenance Pump</v>
          </cell>
          <cell r="H12213">
            <v>0</v>
          </cell>
          <cell r="I12213">
            <v>0</v>
          </cell>
          <cell r="J12213">
            <v>0</v>
          </cell>
          <cell r="K12213">
            <v>0</v>
          </cell>
          <cell r="L12213">
            <v>0</v>
          </cell>
          <cell r="M12213">
            <v>0</v>
          </cell>
          <cell r="N12213">
            <v>0</v>
          </cell>
          <cell r="O12213" t="str">
            <v>+++</v>
          </cell>
        </row>
        <row r="12214">
          <cell r="A12214" t="str">
            <v>680.40.85.085-6400.13</v>
          </cell>
          <cell r="B12214" t="str">
            <v>680</v>
          </cell>
          <cell r="C12214" t="str">
            <v>40</v>
          </cell>
          <cell r="D12214" t="str">
            <v>85</v>
          </cell>
          <cell r="E12214" t="str">
            <v>085</v>
          </cell>
          <cell r="F12214" t="str">
            <v>6400.13</v>
          </cell>
          <cell r="G12214" t="str">
            <v>Repairs &amp; Maintenance Storm Drain</v>
          </cell>
          <cell r="H12214">
            <v>0</v>
          </cell>
          <cell r="I12214">
            <v>0</v>
          </cell>
          <cell r="J12214">
            <v>0</v>
          </cell>
          <cell r="K12214">
            <v>0</v>
          </cell>
          <cell r="L12214">
            <v>0</v>
          </cell>
          <cell r="M12214">
            <v>0</v>
          </cell>
          <cell r="N12214">
            <v>0</v>
          </cell>
          <cell r="O12214" t="str">
            <v>+++</v>
          </cell>
        </row>
        <row r="12215">
          <cell r="A12215" t="str">
            <v>680.40.85.085-6400.19</v>
          </cell>
          <cell r="B12215" t="str">
            <v>680</v>
          </cell>
          <cell r="C12215" t="str">
            <v>40</v>
          </cell>
          <cell r="D12215" t="str">
            <v>85</v>
          </cell>
          <cell r="E12215" t="str">
            <v>085</v>
          </cell>
          <cell r="F12215" t="str">
            <v>6400.19</v>
          </cell>
          <cell r="G12215" t="str">
            <v>Repairs &amp; Maintenance Testing/Certifications</v>
          </cell>
          <cell r="H12215">
            <v>0</v>
          </cell>
          <cell r="I12215">
            <v>0</v>
          </cell>
          <cell r="J12215">
            <v>0</v>
          </cell>
          <cell r="K12215">
            <v>0</v>
          </cell>
          <cell r="L12215">
            <v>0</v>
          </cell>
          <cell r="M12215">
            <v>0</v>
          </cell>
          <cell r="N12215">
            <v>0</v>
          </cell>
          <cell r="O12215" t="str">
            <v>+++</v>
          </cell>
        </row>
        <row r="12216">
          <cell r="A12216" t="str">
            <v>680.40.85.085-6400.20</v>
          </cell>
          <cell r="B12216" t="str">
            <v>680</v>
          </cell>
          <cell r="C12216" t="str">
            <v>40</v>
          </cell>
          <cell r="D12216" t="str">
            <v>85</v>
          </cell>
          <cell r="E12216" t="str">
            <v>085</v>
          </cell>
          <cell r="F12216" t="str">
            <v>6400.20</v>
          </cell>
          <cell r="G12216" t="str">
            <v>Repairs &amp; Maintenance Property Maintenance</v>
          </cell>
          <cell r="H12216">
            <v>0</v>
          </cell>
          <cell r="I12216">
            <v>0</v>
          </cell>
          <cell r="J12216">
            <v>0</v>
          </cell>
          <cell r="K12216">
            <v>0</v>
          </cell>
          <cell r="L12216">
            <v>0</v>
          </cell>
          <cell r="M12216">
            <v>0</v>
          </cell>
          <cell r="N12216">
            <v>0</v>
          </cell>
          <cell r="O12216" t="str">
            <v>+++</v>
          </cell>
        </row>
        <row r="12217">
          <cell r="A12217" t="str">
            <v>680.40.85.085-6400.21</v>
          </cell>
          <cell r="B12217" t="str">
            <v>680</v>
          </cell>
          <cell r="C12217" t="str">
            <v>40</v>
          </cell>
          <cell r="D12217" t="str">
            <v>85</v>
          </cell>
          <cell r="E12217" t="str">
            <v>085</v>
          </cell>
          <cell r="F12217" t="str">
            <v>6400.21</v>
          </cell>
          <cell r="G12217" t="str">
            <v>Repairs &amp; Maintenance Soundwall/Barriers</v>
          </cell>
          <cell r="H12217">
            <v>0</v>
          </cell>
          <cell r="I12217">
            <v>0</v>
          </cell>
          <cell r="J12217">
            <v>0</v>
          </cell>
          <cell r="K12217">
            <v>0</v>
          </cell>
          <cell r="L12217">
            <v>0</v>
          </cell>
          <cell r="M12217">
            <v>0</v>
          </cell>
          <cell r="N12217">
            <v>0</v>
          </cell>
          <cell r="O12217" t="str">
            <v>+++</v>
          </cell>
        </row>
        <row r="12218">
          <cell r="A12218" t="str">
            <v>680.40.85.085-6400.22</v>
          </cell>
          <cell r="B12218" t="str">
            <v>680</v>
          </cell>
          <cell r="C12218" t="str">
            <v>40</v>
          </cell>
          <cell r="D12218" t="str">
            <v>85</v>
          </cell>
          <cell r="E12218" t="str">
            <v>085</v>
          </cell>
          <cell r="F12218" t="str">
            <v>6400.22</v>
          </cell>
          <cell r="G12218" t="str">
            <v>Repairs &amp; Maintenance Curb Gutter Sidewalk</v>
          </cell>
          <cell r="H12218">
            <v>0</v>
          </cell>
          <cell r="I12218">
            <v>0</v>
          </cell>
          <cell r="J12218">
            <v>0</v>
          </cell>
          <cell r="K12218">
            <v>0</v>
          </cell>
          <cell r="L12218">
            <v>0</v>
          </cell>
          <cell r="M12218">
            <v>0</v>
          </cell>
          <cell r="N12218">
            <v>0</v>
          </cell>
          <cell r="O12218" t="str">
            <v>+++</v>
          </cell>
        </row>
        <row r="12219">
          <cell r="A12219" t="str">
            <v>680.40.85.085-6400.23</v>
          </cell>
          <cell r="B12219" t="str">
            <v>680</v>
          </cell>
          <cell r="C12219" t="str">
            <v>40</v>
          </cell>
          <cell r="D12219" t="str">
            <v>85</v>
          </cell>
          <cell r="E12219" t="str">
            <v>085</v>
          </cell>
          <cell r="F12219" t="str">
            <v>6400.23</v>
          </cell>
          <cell r="G12219" t="str">
            <v>Repairs &amp; Maintenance Bin Repair</v>
          </cell>
          <cell r="H12219">
            <v>0</v>
          </cell>
          <cell r="I12219">
            <v>0</v>
          </cell>
          <cell r="J12219">
            <v>0</v>
          </cell>
          <cell r="K12219">
            <v>0</v>
          </cell>
          <cell r="L12219">
            <v>0</v>
          </cell>
          <cell r="M12219">
            <v>0</v>
          </cell>
          <cell r="N12219">
            <v>0</v>
          </cell>
          <cell r="O12219" t="str">
            <v>+++</v>
          </cell>
        </row>
        <row r="12220">
          <cell r="A12220" t="str">
            <v>680.40.85.085-6410.02</v>
          </cell>
          <cell r="B12220" t="str">
            <v>680</v>
          </cell>
          <cell r="C12220" t="str">
            <v>40</v>
          </cell>
          <cell r="D12220" t="str">
            <v>85</v>
          </cell>
          <cell r="E12220" t="str">
            <v>085</v>
          </cell>
          <cell r="F12220" t="str">
            <v>6410.02</v>
          </cell>
          <cell r="G12220" t="str">
            <v>Repairs &amp; Maintenance-Transportation Slurry/Overlay</v>
          </cell>
          <cell r="H12220">
            <v>0</v>
          </cell>
          <cell r="I12220">
            <v>0</v>
          </cell>
          <cell r="J12220">
            <v>0</v>
          </cell>
          <cell r="K12220">
            <v>0</v>
          </cell>
          <cell r="L12220">
            <v>0</v>
          </cell>
          <cell r="M12220">
            <v>0</v>
          </cell>
          <cell r="N12220">
            <v>0</v>
          </cell>
          <cell r="O12220" t="str">
            <v>+++</v>
          </cell>
        </row>
        <row r="12221">
          <cell r="A12221" t="str">
            <v>680.40.85.085-6500.04</v>
          </cell>
          <cell r="B12221" t="str">
            <v>680</v>
          </cell>
          <cell r="C12221" t="str">
            <v>40</v>
          </cell>
          <cell r="D12221" t="str">
            <v>85</v>
          </cell>
          <cell r="E12221" t="str">
            <v>085</v>
          </cell>
          <cell r="F12221" t="str">
            <v>6500.04</v>
          </cell>
          <cell r="G12221" t="str">
            <v>Claims &amp; Insurance Insurance Premiums</v>
          </cell>
          <cell r="H12221">
            <v>0</v>
          </cell>
          <cell r="I12221">
            <v>0</v>
          </cell>
          <cell r="J12221">
            <v>0</v>
          </cell>
          <cell r="K12221">
            <v>0</v>
          </cell>
          <cell r="L12221">
            <v>0</v>
          </cell>
          <cell r="M12221">
            <v>0</v>
          </cell>
          <cell r="N12221">
            <v>0</v>
          </cell>
          <cell r="O12221" t="str">
            <v>+++</v>
          </cell>
        </row>
        <row r="12222">
          <cell r="A12222" t="str">
            <v>680.40.85.085-6600.01</v>
          </cell>
          <cell r="B12222" t="str">
            <v>680</v>
          </cell>
          <cell r="C12222" t="str">
            <v>40</v>
          </cell>
          <cell r="D12222" t="str">
            <v>85</v>
          </cell>
          <cell r="E12222" t="str">
            <v>085</v>
          </cell>
          <cell r="F12222" t="str">
            <v>6600.01</v>
          </cell>
          <cell r="G12222" t="str">
            <v>Administrative Expenses Meetings</v>
          </cell>
          <cell r="H12222">
            <v>0</v>
          </cell>
          <cell r="I12222">
            <v>0</v>
          </cell>
          <cell r="J12222">
            <v>0</v>
          </cell>
          <cell r="K12222">
            <v>0</v>
          </cell>
          <cell r="L12222">
            <v>0</v>
          </cell>
          <cell r="M12222">
            <v>0</v>
          </cell>
          <cell r="N12222">
            <v>0</v>
          </cell>
          <cell r="O12222" t="str">
            <v>+++</v>
          </cell>
        </row>
        <row r="12223">
          <cell r="A12223" t="str">
            <v>680.40.85.085-6600.03</v>
          </cell>
          <cell r="B12223" t="str">
            <v>680</v>
          </cell>
          <cell r="C12223" t="str">
            <v>40</v>
          </cell>
          <cell r="D12223" t="str">
            <v>85</v>
          </cell>
          <cell r="E12223" t="str">
            <v>085</v>
          </cell>
          <cell r="F12223" t="str">
            <v>6600.03</v>
          </cell>
          <cell r="G12223" t="str">
            <v>Administrative Expenses Mileage Reimbursement</v>
          </cell>
          <cell r="H12223">
            <v>0</v>
          </cell>
          <cell r="I12223">
            <v>0</v>
          </cell>
          <cell r="J12223">
            <v>0</v>
          </cell>
          <cell r="K12223">
            <v>0</v>
          </cell>
          <cell r="L12223">
            <v>0</v>
          </cell>
          <cell r="M12223">
            <v>0</v>
          </cell>
          <cell r="N12223">
            <v>0</v>
          </cell>
          <cell r="O12223" t="str">
            <v>+++</v>
          </cell>
        </row>
        <row r="12224">
          <cell r="A12224" t="str">
            <v>680.40.85.085-6600.04</v>
          </cell>
          <cell r="B12224" t="str">
            <v>680</v>
          </cell>
          <cell r="C12224" t="str">
            <v>40</v>
          </cell>
          <cell r="D12224" t="str">
            <v>85</v>
          </cell>
          <cell r="E12224" t="str">
            <v>085</v>
          </cell>
          <cell r="F12224" t="str">
            <v>6600.04</v>
          </cell>
          <cell r="G12224" t="str">
            <v>Administrative Expenses Training/Conferences</v>
          </cell>
          <cell r="H12224">
            <v>0</v>
          </cell>
          <cell r="I12224">
            <v>0</v>
          </cell>
          <cell r="J12224">
            <v>0</v>
          </cell>
          <cell r="K12224">
            <v>0</v>
          </cell>
          <cell r="L12224">
            <v>0</v>
          </cell>
          <cell r="M12224">
            <v>0</v>
          </cell>
          <cell r="N12224">
            <v>0</v>
          </cell>
          <cell r="O12224" t="str">
            <v>+++</v>
          </cell>
        </row>
        <row r="12225">
          <cell r="A12225" t="str">
            <v>680.40.85.085-6600.05</v>
          </cell>
          <cell r="B12225" t="str">
            <v>680</v>
          </cell>
          <cell r="C12225" t="str">
            <v>40</v>
          </cell>
          <cell r="D12225" t="str">
            <v>85</v>
          </cell>
          <cell r="E12225" t="str">
            <v>085</v>
          </cell>
          <cell r="F12225" t="str">
            <v>6600.05</v>
          </cell>
          <cell r="G12225" t="str">
            <v>Administrative Expenses Public/Legal Advertisement</v>
          </cell>
          <cell r="H12225">
            <v>0</v>
          </cell>
          <cell r="I12225">
            <v>0</v>
          </cell>
          <cell r="J12225">
            <v>0</v>
          </cell>
          <cell r="K12225">
            <v>0</v>
          </cell>
          <cell r="L12225">
            <v>0</v>
          </cell>
          <cell r="M12225">
            <v>0</v>
          </cell>
          <cell r="N12225">
            <v>0</v>
          </cell>
          <cell r="O12225" t="str">
            <v>+++</v>
          </cell>
        </row>
        <row r="12226">
          <cell r="A12226" t="str">
            <v>680.40.85.085-6600.06</v>
          </cell>
          <cell r="B12226" t="str">
            <v>680</v>
          </cell>
          <cell r="C12226" t="str">
            <v>40</v>
          </cell>
          <cell r="D12226" t="str">
            <v>85</v>
          </cell>
          <cell r="E12226" t="str">
            <v>085</v>
          </cell>
          <cell r="F12226" t="str">
            <v>6600.06</v>
          </cell>
          <cell r="G12226" t="str">
            <v>Administrative Expenses Property/Building Rental</v>
          </cell>
          <cell r="H12226">
            <v>0</v>
          </cell>
          <cell r="I12226">
            <v>0</v>
          </cell>
          <cell r="J12226">
            <v>0</v>
          </cell>
          <cell r="K12226">
            <v>0</v>
          </cell>
          <cell r="L12226">
            <v>0</v>
          </cell>
          <cell r="M12226">
            <v>0</v>
          </cell>
          <cell r="N12226">
            <v>0</v>
          </cell>
          <cell r="O12226" t="str">
            <v>+++</v>
          </cell>
        </row>
        <row r="12227">
          <cell r="A12227" t="str">
            <v>680.40.85.085-6600.07</v>
          </cell>
          <cell r="B12227" t="str">
            <v>680</v>
          </cell>
          <cell r="C12227" t="str">
            <v>40</v>
          </cell>
          <cell r="D12227" t="str">
            <v>85</v>
          </cell>
          <cell r="E12227" t="str">
            <v>085</v>
          </cell>
          <cell r="F12227" t="str">
            <v>6600.07</v>
          </cell>
          <cell r="G12227" t="str">
            <v>Administrative Expenses Employee Recruitment</v>
          </cell>
          <cell r="H12227">
            <v>0</v>
          </cell>
          <cell r="I12227">
            <v>0</v>
          </cell>
          <cell r="J12227">
            <v>0</v>
          </cell>
          <cell r="K12227">
            <v>0</v>
          </cell>
          <cell r="L12227">
            <v>0</v>
          </cell>
          <cell r="M12227">
            <v>0</v>
          </cell>
          <cell r="N12227">
            <v>0</v>
          </cell>
          <cell r="O12227" t="str">
            <v>+++</v>
          </cell>
        </row>
        <row r="12228">
          <cell r="A12228" t="str">
            <v>680.40.85.085-6600.16</v>
          </cell>
          <cell r="B12228" t="str">
            <v>680</v>
          </cell>
          <cell r="C12228" t="str">
            <v>40</v>
          </cell>
          <cell r="D12228" t="str">
            <v>85</v>
          </cell>
          <cell r="E12228" t="str">
            <v>085</v>
          </cell>
          <cell r="F12228" t="str">
            <v>6600.16</v>
          </cell>
          <cell r="G12228" t="str">
            <v>Administrative Expenses Property Tax Assessments</v>
          </cell>
          <cell r="H12228">
            <v>0</v>
          </cell>
          <cell r="I12228">
            <v>0</v>
          </cell>
          <cell r="J12228">
            <v>0</v>
          </cell>
          <cell r="K12228">
            <v>0</v>
          </cell>
          <cell r="L12228">
            <v>0</v>
          </cell>
          <cell r="M12228">
            <v>0</v>
          </cell>
          <cell r="N12228">
            <v>0</v>
          </cell>
          <cell r="O12228" t="str">
            <v>+++</v>
          </cell>
        </row>
        <row r="12229">
          <cell r="A12229" t="str">
            <v>680.40.85.085-6600.23</v>
          </cell>
          <cell r="B12229" t="str">
            <v>680</v>
          </cell>
          <cell r="C12229" t="str">
            <v>40</v>
          </cell>
          <cell r="D12229" t="str">
            <v>85</v>
          </cell>
          <cell r="E12229" t="str">
            <v>085</v>
          </cell>
          <cell r="F12229" t="str">
            <v>6600.23</v>
          </cell>
          <cell r="G12229" t="str">
            <v>Administrative Expenses Public Education</v>
          </cell>
          <cell r="H12229">
            <v>0</v>
          </cell>
          <cell r="I12229">
            <v>0</v>
          </cell>
          <cell r="J12229">
            <v>0</v>
          </cell>
          <cell r="K12229">
            <v>0</v>
          </cell>
          <cell r="L12229">
            <v>0</v>
          </cell>
          <cell r="M12229">
            <v>0</v>
          </cell>
          <cell r="N12229">
            <v>0</v>
          </cell>
          <cell r="O12229" t="str">
            <v>+++</v>
          </cell>
        </row>
        <row r="12230">
          <cell r="A12230" t="str">
            <v>680.40.85.085-6600.25</v>
          </cell>
          <cell r="B12230" t="str">
            <v>680</v>
          </cell>
          <cell r="C12230" t="str">
            <v>40</v>
          </cell>
          <cell r="D12230" t="str">
            <v>85</v>
          </cell>
          <cell r="E12230" t="str">
            <v>085</v>
          </cell>
          <cell r="F12230" t="str">
            <v>6600.25</v>
          </cell>
          <cell r="G12230" t="str">
            <v>Administrative Expenses Support Services-Indirect Labor</v>
          </cell>
          <cell r="H12230">
            <v>0</v>
          </cell>
          <cell r="I12230">
            <v>0</v>
          </cell>
          <cell r="J12230">
            <v>0</v>
          </cell>
          <cell r="K12230">
            <v>0</v>
          </cell>
          <cell r="L12230">
            <v>0</v>
          </cell>
          <cell r="M12230">
            <v>0</v>
          </cell>
          <cell r="N12230">
            <v>0</v>
          </cell>
          <cell r="O12230" t="str">
            <v>+++</v>
          </cell>
        </row>
        <row r="12231">
          <cell r="A12231" t="str">
            <v>680.40.85.085-6600.26</v>
          </cell>
          <cell r="B12231" t="str">
            <v>680</v>
          </cell>
          <cell r="C12231" t="str">
            <v>40</v>
          </cell>
          <cell r="D12231" t="str">
            <v>85</v>
          </cell>
          <cell r="E12231" t="str">
            <v>085</v>
          </cell>
          <cell r="F12231" t="str">
            <v>6600.26</v>
          </cell>
          <cell r="G12231" t="str">
            <v>Administrative Expenses Support Services-IT</v>
          </cell>
          <cell r="H12231">
            <v>0</v>
          </cell>
          <cell r="I12231">
            <v>0</v>
          </cell>
          <cell r="J12231">
            <v>0</v>
          </cell>
          <cell r="K12231">
            <v>0</v>
          </cell>
          <cell r="L12231">
            <v>0</v>
          </cell>
          <cell r="M12231">
            <v>0</v>
          </cell>
          <cell r="N12231">
            <v>0</v>
          </cell>
          <cell r="O12231" t="str">
            <v>+++</v>
          </cell>
        </row>
        <row r="12232">
          <cell r="A12232" t="str">
            <v>680.40.85.085-6600.32</v>
          </cell>
          <cell r="B12232" t="str">
            <v>680</v>
          </cell>
          <cell r="C12232" t="str">
            <v>40</v>
          </cell>
          <cell r="D12232" t="str">
            <v>85</v>
          </cell>
          <cell r="E12232" t="str">
            <v>085</v>
          </cell>
          <cell r="F12232" t="str">
            <v>6600.32</v>
          </cell>
          <cell r="G12232" t="str">
            <v>Administrative Expenses Vehicle Fund Contribution</v>
          </cell>
          <cell r="H12232">
            <v>0</v>
          </cell>
          <cell r="I12232">
            <v>0</v>
          </cell>
          <cell r="J12232">
            <v>0</v>
          </cell>
          <cell r="K12232">
            <v>0</v>
          </cell>
          <cell r="L12232">
            <v>0</v>
          </cell>
          <cell r="M12232">
            <v>0</v>
          </cell>
          <cell r="N12232">
            <v>0</v>
          </cell>
          <cell r="O12232" t="str">
            <v>+++</v>
          </cell>
        </row>
        <row r="12233">
          <cell r="A12233" t="str">
            <v>680.40.85.085-6600.36</v>
          </cell>
          <cell r="B12233" t="str">
            <v>680</v>
          </cell>
          <cell r="C12233" t="str">
            <v>40</v>
          </cell>
          <cell r="D12233" t="str">
            <v>85</v>
          </cell>
          <cell r="E12233" t="str">
            <v>085</v>
          </cell>
          <cell r="F12233" t="str">
            <v>6600.36</v>
          </cell>
          <cell r="G12233" t="str">
            <v>Administrative Expenses IT Fund Contribution</v>
          </cell>
          <cell r="H12233">
            <v>0</v>
          </cell>
          <cell r="I12233">
            <v>0</v>
          </cell>
          <cell r="J12233">
            <v>0</v>
          </cell>
          <cell r="K12233">
            <v>0</v>
          </cell>
          <cell r="L12233">
            <v>0</v>
          </cell>
          <cell r="M12233">
            <v>0</v>
          </cell>
          <cell r="N12233">
            <v>0</v>
          </cell>
          <cell r="O12233" t="str">
            <v>+++</v>
          </cell>
        </row>
        <row r="12234">
          <cell r="A12234" t="str">
            <v>680.40.85.085-6600.41</v>
          </cell>
          <cell r="B12234" t="str">
            <v>680</v>
          </cell>
          <cell r="C12234" t="str">
            <v>40</v>
          </cell>
          <cell r="D12234" t="str">
            <v>85</v>
          </cell>
          <cell r="E12234" t="str">
            <v>085</v>
          </cell>
          <cell r="F12234" t="str">
            <v>6600.41</v>
          </cell>
          <cell r="G12234" t="str">
            <v>Administrative Expenses Community Clean-up</v>
          </cell>
          <cell r="H12234">
            <v>0</v>
          </cell>
          <cell r="I12234">
            <v>0</v>
          </cell>
          <cell r="J12234">
            <v>0</v>
          </cell>
          <cell r="K12234">
            <v>0</v>
          </cell>
          <cell r="L12234">
            <v>0</v>
          </cell>
          <cell r="M12234">
            <v>0</v>
          </cell>
          <cell r="N12234">
            <v>0</v>
          </cell>
          <cell r="O12234" t="str">
            <v>+++</v>
          </cell>
        </row>
        <row r="12235">
          <cell r="A12235" t="str">
            <v>680.40.85.085-7000.02</v>
          </cell>
          <cell r="B12235" t="str">
            <v>680</v>
          </cell>
          <cell r="C12235" t="str">
            <v>40</v>
          </cell>
          <cell r="D12235" t="str">
            <v>85</v>
          </cell>
          <cell r="E12235" t="str">
            <v>085</v>
          </cell>
          <cell r="F12235" t="str">
            <v>7000.02</v>
          </cell>
          <cell r="G12235" t="str">
            <v>Capital Outlay Vehicles-Major</v>
          </cell>
          <cell r="H12235">
            <v>0</v>
          </cell>
          <cell r="I12235">
            <v>0</v>
          </cell>
          <cell r="J12235">
            <v>0</v>
          </cell>
          <cell r="K12235">
            <v>0</v>
          </cell>
          <cell r="L12235">
            <v>0</v>
          </cell>
          <cell r="M12235">
            <v>0</v>
          </cell>
          <cell r="N12235">
            <v>0</v>
          </cell>
          <cell r="O12235" t="str">
            <v>+++</v>
          </cell>
        </row>
        <row r="12236">
          <cell r="A12236" t="str">
            <v>680.40.85.085-7000.03</v>
          </cell>
          <cell r="B12236" t="str">
            <v>680</v>
          </cell>
          <cell r="C12236" t="str">
            <v>40</v>
          </cell>
          <cell r="D12236" t="str">
            <v>85</v>
          </cell>
          <cell r="E12236" t="str">
            <v>085</v>
          </cell>
          <cell r="F12236" t="str">
            <v>7000.03</v>
          </cell>
          <cell r="G12236" t="str">
            <v>Capital Outlay Operations Equip-Minor</v>
          </cell>
          <cell r="H12236">
            <v>0</v>
          </cell>
          <cell r="I12236">
            <v>0</v>
          </cell>
          <cell r="J12236">
            <v>0</v>
          </cell>
          <cell r="K12236">
            <v>0</v>
          </cell>
          <cell r="L12236">
            <v>0</v>
          </cell>
          <cell r="M12236">
            <v>0</v>
          </cell>
          <cell r="N12236">
            <v>0</v>
          </cell>
          <cell r="O12236" t="str">
            <v>+++</v>
          </cell>
        </row>
        <row r="12237">
          <cell r="A12237" t="str">
            <v>680.40.85.085-7000.99</v>
          </cell>
          <cell r="B12237" t="str">
            <v>680</v>
          </cell>
          <cell r="C12237" t="str">
            <v>40</v>
          </cell>
          <cell r="D12237" t="str">
            <v>85</v>
          </cell>
          <cell r="E12237" t="str">
            <v>085</v>
          </cell>
          <cell r="F12237" t="str">
            <v>7000.99</v>
          </cell>
          <cell r="G12237" t="str">
            <v>Capital Outlay General</v>
          </cell>
          <cell r="H12237">
            <v>0</v>
          </cell>
          <cell r="I12237">
            <v>0</v>
          </cell>
          <cell r="J12237">
            <v>0</v>
          </cell>
          <cell r="K12237">
            <v>0</v>
          </cell>
          <cell r="L12237">
            <v>0</v>
          </cell>
          <cell r="M12237">
            <v>0</v>
          </cell>
          <cell r="N12237">
            <v>0</v>
          </cell>
          <cell r="O12237" t="str">
            <v>+++</v>
          </cell>
        </row>
        <row r="12238">
          <cell r="A12238" t="str">
            <v>680.40.85.560-5000.01</v>
          </cell>
          <cell r="B12238" t="str">
            <v>680</v>
          </cell>
          <cell r="C12238" t="str">
            <v>40</v>
          </cell>
          <cell r="D12238" t="str">
            <v>85</v>
          </cell>
          <cell r="E12238" t="str">
            <v>560</v>
          </cell>
          <cell r="F12238" t="str">
            <v>5000.01</v>
          </cell>
          <cell r="G12238" t="str">
            <v>Salaries Regular</v>
          </cell>
          <cell r="H12238">
            <v>294287</v>
          </cell>
          <cell r="I12238">
            <v>0</v>
          </cell>
          <cell r="J12238">
            <v>294287</v>
          </cell>
          <cell r="K12238">
            <v>0</v>
          </cell>
          <cell r="L12238">
            <v>0</v>
          </cell>
          <cell r="M12238">
            <v>81856.320000000007</v>
          </cell>
          <cell r="N12238">
            <v>212430.68</v>
          </cell>
          <cell r="O12238">
            <v>0.28000000000000003</v>
          </cell>
        </row>
        <row r="12239">
          <cell r="A12239" t="str">
            <v>680.40.85.560-5000.02</v>
          </cell>
          <cell r="B12239" t="str">
            <v>680</v>
          </cell>
          <cell r="C12239" t="str">
            <v>40</v>
          </cell>
          <cell r="D12239" t="str">
            <v>85</v>
          </cell>
          <cell r="E12239" t="str">
            <v>560</v>
          </cell>
          <cell r="F12239" t="str">
            <v>5000.02</v>
          </cell>
          <cell r="G12239" t="str">
            <v>Salaries Part Time</v>
          </cell>
          <cell r="H12239">
            <v>15000</v>
          </cell>
          <cell r="I12239">
            <v>0</v>
          </cell>
          <cell r="J12239">
            <v>15000</v>
          </cell>
          <cell r="K12239">
            <v>0</v>
          </cell>
          <cell r="L12239">
            <v>0</v>
          </cell>
          <cell r="M12239">
            <v>0</v>
          </cell>
          <cell r="N12239">
            <v>15000</v>
          </cell>
          <cell r="O12239">
            <v>0</v>
          </cell>
        </row>
        <row r="12240">
          <cell r="A12240" t="str">
            <v>680.40.85.560-5000.03</v>
          </cell>
          <cell r="B12240" t="str">
            <v>680</v>
          </cell>
          <cell r="C12240" t="str">
            <v>40</v>
          </cell>
          <cell r="D12240" t="str">
            <v>85</v>
          </cell>
          <cell r="E12240" t="str">
            <v>560</v>
          </cell>
          <cell r="F12240" t="str">
            <v>5000.03</v>
          </cell>
          <cell r="G12240" t="str">
            <v>Salaries Overtime</v>
          </cell>
          <cell r="H12240">
            <v>9027</v>
          </cell>
          <cell r="I12240">
            <v>0</v>
          </cell>
          <cell r="J12240">
            <v>9027</v>
          </cell>
          <cell r="K12240">
            <v>0</v>
          </cell>
          <cell r="L12240">
            <v>0</v>
          </cell>
          <cell r="M12240">
            <v>2646.41</v>
          </cell>
          <cell r="N12240">
            <v>6380.59</v>
          </cell>
          <cell r="O12240">
            <v>0.28999999999999998</v>
          </cell>
        </row>
        <row r="12241">
          <cell r="A12241" t="str">
            <v>680.40.85.560-5000.04</v>
          </cell>
          <cell r="B12241" t="str">
            <v>680</v>
          </cell>
          <cell r="C12241" t="str">
            <v>40</v>
          </cell>
          <cell r="D12241" t="str">
            <v>85</v>
          </cell>
          <cell r="E12241" t="str">
            <v>560</v>
          </cell>
          <cell r="F12241" t="str">
            <v>5000.04</v>
          </cell>
          <cell r="G12241" t="str">
            <v>Salaries Holiday Pay</v>
          </cell>
          <cell r="H12241">
            <v>250</v>
          </cell>
          <cell r="I12241">
            <v>0</v>
          </cell>
          <cell r="J12241">
            <v>250</v>
          </cell>
          <cell r="K12241">
            <v>0</v>
          </cell>
          <cell r="L12241">
            <v>0</v>
          </cell>
          <cell r="M12241">
            <v>111.18</v>
          </cell>
          <cell r="N12241">
            <v>138.82</v>
          </cell>
          <cell r="O12241">
            <v>0.44</v>
          </cell>
        </row>
        <row r="12242">
          <cell r="A12242" t="str">
            <v>680.40.85.560-5000.06</v>
          </cell>
          <cell r="B12242" t="str">
            <v>680</v>
          </cell>
          <cell r="C12242" t="str">
            <v>40</v>
          </cell>
          <cell r="D12242" t="str">
            <v>85</v>
          </cell>
          <cell r="E12242" t="str">
            <v>560</v>
          </cell>
          <cell r="F12242" t="str">
            <v>5000.06</v>
          </cell>
          <cell r="G12242" t="str">
            <v>Salaries Out of Class</v>
          </cell>
          <cell r="H12242">
            <v>0</v>
          </cell>
          <cell r="I12242">
            <v>0</v>
          </cell>
          <cell r="J12242">
            <v>0</v>
          </cell>
          <cell r="K12242">
            <v>0</v>
          </cell>
          <cell r="L12242">
            <v>0</v>
          </cell>
          <cell r="M12242">
            <v>0</v>
          </cell>
          <cell r="N12242">
            <v>0</v>
          </cell>
          <cell r="O12242" t="str">
            <v>+++</v>
          </cell>
        </row>
        <row r="12243">
          <cell r="A12243" t="str">
            <v>680.40.85.560-5000.07</v>
          </cell>
          <cell r="B12243" t="str">
            <v>680</v>
          </cell>
          <cell r="C12243" t="str">
            <v>40</v>
          </cell>
          <cell r="D12243" t="str">
            <v>85</v>
          </cell>
          <cell r="E12243" t="str">
            <v>560</v>
          </cell>
          <cell r="F12243" t="str">
            <v>5000.07</v>
          </cell>
          <cell r="G12243" t="str">
            <v>Salaries Admin Leave Pay</v>
          </cell>
          <cell r="H12243">
            <v>800</v>
          </cell>
          <cell r="I12243">
            <v>0</v>
          </cell>
          <cell r="J12243">
            <v>800</v>
          </cell>
          <cell r="K12243">
            <v>0</v>
          </cell>
          <cell r="L12243">
            <v>0</v>
          </cell>
          <cell r="M12243">
            <v>0</v>
          </cell>
          <cell r="N12243">
            <v>800</v>
          </cell>
          <cell r="O12243">
            <v>0</v>
          </cell>
        </row>
        <row r="12244">
          <cell r="A12244" t="str">
            <v>680.40.85.560-5000.08</v>
          </cell>
          <cell r="B12244" t="str">
            <v>680</v>
          </cell>
          <cell r="C12244" t="str">
            <v>40</v>
          </cell>
          <cell r="D12244" t="str">
            <v>85</v>
          </cell>
          <cell r="E12244" t="str">
            <v>560</v>
          </cell>
          <cell r="F12244" t="str">
            <v>5000.08</v>
          </cell>
          <cell r="G12244" t="str">
            <v>Salaries Longevity Pay</v>
          </cell>
          <cell r="H12244">
            <v>2430</v>
          </cell>
          <cell r="I12244">
            <v>0</v>
          </cell>
          <cell r="J12244">
            <v>2430</v>
          </cell>
          <cell r="K12244">
            <v>0</v>
          </cell>
          <cell r="L12244">
            <v>0</v>
          </cell>
          <cell r="M12244">
            <v>0</v>
          </cell>
          <cell r="N12244">
            <v>2430</v>
          </cell>
          <cell r="O12244">
            <v>0</v>
          </cell>
        </row>
        <row r="12245">
          <cell r="A12245" t="str">
            <v>680.40.85.560-5000.10</v>
          </cell>
          <cell r="B12245" t="str">
            <v>680</v>
          </cell>
          <cell r="C12245" t="str">
            <v>40</v>
          </cell>
          <cell r="D12245" t="str">
            <v>85</v>
          </cell>
          <cell r="E12245" t="str">
            <v>560</v>
          </cell>
          <cell r="F12245" t="str">
            <v>5000.10</v>
          </cell>
          <cell r="G12245" t="str">
            <v>Salaries Furloughs</v>
          </cell>
          <cell r="H12245">
            <v>0</v>
          </cell>
          <cell r="I12245">
            <v>0</v>
          </cell>
          <cell r="J12245">
            <v>0</v>
          </cell>
          <cell r="K12245">
            <v>0</v>
          </cell>
          <cell r="L12245">
            <v>0</v>
          </cell>
          <cell r="M12245">
            <v>0</v>
          </cell>
          <cell r="N12245">
            <v>0</v>
          </cell>
          <cell r="O12245" t="str">
            <v>+++</v>
          </cell>
        </row>
        <row r="12246">
          <cell r="A12246" t="str">
            <v>680.40.85.560-5000.11</v>
          </cell>
          <cell r="B12246" t="str">
            <v>680</v>
          </cell>
          <cell r="C12246" t="str">
            <v>40</v>
          </cell>
          <cell r="D12246" t="str">
            <v>85</v>
          </cell>
          <cell r="E12246" t="str">
            <v>560</v>
          </cell>
          <cell r="F12246" t="str">
            <v>5000.11</v>
          </cell>
          <cell r="G12246" t="str">
            <v>Salaries Worker's Comp</v>
          </cell>
          <cell r="H12246">
            <v>0</v>
          </cell>
          <cell r="I12246">
            <v>0</v>
          </cell>
          <cell r="J12246">
            <v>0</v>
          </cell>
          <cell r="K12246">
            <v>0</v>
          </cell>
          <cell r="L12246">
            <v>0</v>
          </cell>
          <cell r="M12246">
            <v>3227.83</v>
          </cell>
          <cell r="N12246">
            <v>-3227.83</v>
          </cell>
          <cell r="O12246" t="str">
            <v>+++</v>
          </cell>
        </row>
        <row r="12247">
          <cell r="A12247" t="str">
            <v>680.40.85.560-5000.12</v>
          </cell>
          <cell r="B12247" t="str">
            <v>680</v>
          </cell>
          <cell r="C12247" t="str">
            <v>40</v>
          </cell>
          <cell r="D12247" t="str">
            <v>85</v>
          </cell>
          <cell r="E12247" t="str">
            <v>560</v>
          </cell>
          <cell r="F12247" t="str">
            <v>5000.12</v>
          </cell>
          <cell r="G12247" t="str">
            <v>Salaries Compensated Absences</v>
          </cell>
          <cell r="H12247">
            <v>0</v>
          </cell>
          <cell r="I12247">
            <v>0</v>
          </cell>
          <cell r="J12247">
            <v>0</v>
          </cell>
          <cell r="K12247">
            <v>0</v>
          </cell>
          <cell r="L12247">
            <v>0</v>
          </cell>
          <cell r="M12247">
            <v>0</v>
          </cell>
          <cell r="N12247">
            <v>0</v>
          </cell>
          <cell r="O12247" t="str">
            <v>+++</v>
          </cell>
        </row>
        <row r="12248">
          <cell r="A12248" t="str">
            <v>680.40.85.560-5000.99</v>
          </cell>
          <cell r="B12248" t="str">
            <v>680</v>
          </cell>
          <cell r="C12248" t="str">
            <v>40</v>
          </cell>
          <cell r="D12248" t="str">
            <v>85</v>
          </cell>
          <cell r="E12248" t="str">
            <v>560</v>
          </cell>
          <cell r="F12248" t="str">
            <v>5000.99</v>
          </cell>
          <cell r="G12248" t="str">
            <v>Salaries New Personnel Requests</v>
          </cell>
          <cell r="H12248">
            <v>7115</v>
          </cell>
          <cell r="I12248">
            <v>0</v>
          </cell>
          <cell r="J12248">
            <v>7115</v>
          </cell>
          <cell r="K12248">
            <v>0</v>
          </cell>
          <cell r="L12248">
            <v>0</v>
          </cell>
          <cell r="M12248">
            <v>0</v>
          </cell>
          <cell r="N12248">
            <v>7115</v>
          </cell>
          <cell r="O12248">
            <v>0</v>
          </cell>
        </row>
        <row r="12249">
          <cell r="A12249" t="str">
            <v>680.40.85.560-5100.00</v>
          </cell>
          <cell r="B12249" t="str">
            <v>680</v>
          </cell>
          <cell r="C12249" t="str">
            <v>40</v>
          </cell>
          <cell r="D12249" t="str">
            <v>85</v>
          </cell>
          <cell r="E12249" t="str">
            <v>560</v>
          </cell>
          <cell r="F12249" t="str">
            <v>5100.00</v>
          </cell>
          <cell r="G12249" t="str">
            <v>Benefits PERS Pool Liability</v>
          </cell>
          <cell r="H12249">
            <v>55645</v>
          </cell>
          <cell r="I12249">
            <v>0</v>
          </cell>
          <cell r="J12249">
            <v>55645</v>
          </cell>
          <cell r="K12249">
            <v>0</v>
          </cell>
          <cell r="L12249">
            <v>0</v>
          </cell>
          <cell r="M12249">
            <v>15061.7</v>
          </cell>
          <cell r="N12249">
            <v>40583.300000000003</v>
          </cell>
          <cell r="O12249">
            <v>0.27</v>
          </cell>
        </row>
        <row r="12250">
          <cell r="A12250" t="str">
            <v>680.40.85.560-5100.01</v>
          </cell>
          <cell r="B12250" t="str">
            <v>680</v>
          </cell>
          <cell r="C12250" t="str">
            <v>40</v>
          </cell>
          <cell r="D12250" t="str">
            <v>85</v>
          </cell>
          <cell r="E12250" t="str">
            <v>560</v>
          </cell>
          <cell r="F12250" t="str">
            <v>5100.01</v>
          </cell>
          <cell r="G12250" t="str">
            <v>Benefits Retirement</v>
          </cell>
          <cell r="H12250">
            <v>31510</v>
          </cell>
          <cell r="I12250">
            <v>0</v>
          </cell>
          <cell r="J12250">
            <v>31510</v>
          </cell>
          <cell r="K12250">
            <v>0</v>
          </cell>
          <cell r="L12250">
            <v>0</v>
          </cell>
          <cell r="M12250">
            <v>7968.38</v>
          </cell>
          <cell r="N12250">
            <v>23541.62</v>
          </cell>
          <cell r="O12250">
            <v>0.25</v>
          </cell>
        </row>
        <row r="12251">
          <cell r="A12251" t="str">
            <v>680.40.85.560-5100.02</v>
          </cell>
          <cell r="B12251" t="str">
            <v>680</v>
          </cell>
          <cell r="C12251" t="str">
            <v>40</v>
          </cell>
          <cell r="D12251" t="str">
            <v>85</v>
          </cell>
          <cell r="E12251" t="str">
            <v>560</v>
          </cell>
          <cell r="F12251" t="str">
            <v>5100.02</v>
          </cell>
          <cell r="G12251" t="str">
            <v>Benefits Health Insurance</v>
          </cell>
          <cell r="H12251">
            <v>55000</v>
          </cell>
          <cell r="I12251">
            <v>0</v>
          </cell>
          <cell r="J12251">
            <v>55000</v>
          </cell>
          <cell r="K12251">
            <v>0</v>
          </cell>
          <cell r="L12251">
            <v>0</v>
          </cell>
          <cell r="M12251">
            <v>11693.48</v>
          </cell>
          <cell r="N12251">
            <v>43306.52</v>
          </cell>
          <cell r="O12251">
            <v>0.21</v>
          </cell>
        </row>
        <row r="12252">
          <cell r="A12252" t="str">
            <v>680.40.85.560-5100.03</v>
          </cell>
          <cell r="B12252" t="str">
            <v>680</v>
          </cell>
          <cell r="C12252" t="str">
            <v>40</v>
          </cell>
          <cell r="D12252" t="str">
            <v>85</v>
          </cell>
          <cell r="E12252" t="str">
            <v>560</v>
          </cell>
          <cell r="F12252" t="str">
            <v>5100.03</v>
          </cell>
          <cell r="G12252" t="str">
            <v>Benefits Dental Insurance</v>
          </cell>
          <cell r="H12252">
            <v>5420</v>
          </cell>
          <cell r="I12252">
            <v>0</v>
          </cell>
          <cell r="J12252">
            <v>5420</v>
          </cell>
          <cell r="K12252">
            <v>0</v>
          </cell>
          <cell r="L12252">
            <v>0</v>
          </cell>
          <cell r="M12252">
            <v>1032.6300000000001</v>
          </cell>
          <cell r="N12252">
            <v>4387.37</v>
          </cell>
          <cell r="O12252">
            <v>0.19</v>
          </cell>
        </row>
        <row r="12253">
          <cell r="A12253" t="str">
            <v>680.40.85.560-5100.04</v>
          </cell>
          <cell r="B12253" t="str">
            <v>680</v>
          </cell>
          <cell r="C12253" t="str">
            <v>40</v>
          </cell>
          <cell r="D12253" t="str">
            <v>85</v>
          </cell>
          <cell r="E12253" t="str">
            <v>560</v>
          </cell>
          <cell r="F12253" t="str">
            <v>5100.04</v>
          </cell>
          <cell r="G12253" t="str">
            <v>Benefits Vision Insurance</v>
          </cell>
          <cell r="H12253">
            <v>835</v>
          </cell>
          <cell r="I12253">
            <v>0</v>
          </cell>
          <cell r="J12253">
            <v>835</v>
          </cell>
          <cell r="K12253">
            <v>0</v>
          </cell>
          <cell r="L12253">
            <v>0</v>
          </cell>
          <cell r="M12253">
            <v>168.91</v>
          </cell>
          <cell r="N12253">
            <v>666.09</v>
          </cell>
          <cell r="O12253">
            <v>0.2</v>
          </cell>
        </row>
        <row r="12254">
          <cell r="A12254" t="str">
            <v>680.40.85.560-5100.05</v>
          </cell>
          <cell r="B12254" t="str">
            <v>680</v>
          </cell>
          <cell r="C12254" t="str">
            <v>40</v>
          </cell>
          <cell r="D12254" t="str">
            <v>85</v>
          </cell>
          <cell r="E12254" t="str">
            <v>560</v>
          </cell>
          <cell r="F12254" t="str">
            <v>5100.05</v>
          </cell>
          <cell r="G12254" t="str">
            <v>Benefits Life Insurance</v>
          </cell>
          <cell r="H12254">
            <v>490</v>
          </cell>
          <cell r="I12254">
            <v>0</v>
          </cell>
          <cell r="J12254">
            <v>490</v>
          </cell>
          <cell r="K12254">
            <v>0</v>
          </cell>
          <cell r="L12254">
            <v>0</v>
          </cell>
          <cell r="M12254">
            <v>127.62</v>
          </cell>
          <cell r="N12254">
            <v>362.38</v>
          </cell>
          <cell r="O12254">
            <v>0.26</v>
          </cell>
        </row>
        <row r="12255">
          <cell r="A12255" t="str">
            <v>680.40.85.560-5100.06</v>
          </cell>
          <cell r="B12255" t="str">
            <v>680</v>
          </cell>
          <cell r="C12255" t="str">
            <v>40</v>
          </cell>
          <cell r="D12255" t="str">
            <v>85</v>
          </cell>
          <cell r="E12255" t="str">
            <v>560</v>
          </cell>
          <cell r="F12255" t="str">
            <v>5100.06</v>
          </cell>
          <cell r="G12255" t="str">
            <v>Benefits Worker's Comp</v>
          </cell>
          <cell r="H12255">
            <v>10280</v>
          </cell>
          <cell r="I12255">
            <v>0</v>
          </cell>
          <cell r="J12255">
            <v>10280</v>
          </cell>
          <cell r="K12255">
            <v>0</v>
          </cell>
          <cell r="L12255">
            <v>0</v>
          </cell>
          <cell r="M12255">
            <v>0</v>
          </cell>
          <cell r="N12255">
            <v>10280</v>
          </cell>
          <cell r="O12255">
            <v>0</v>
          </cell>
        </row>
        <row r="12256">
          <cell r="A12256" t="str">
            <v>680.40.85.560-5100.07</v>
          </cell>
          <cell r="B12256" t="str">
            <v>680</v>
          </cell>
          <cell r="C12256" t="str">
            <v>40</v>
          </cell>
          <cell r="D12256" t="str">
            <v>85</v>
          </cell>
          <cell r="E12256" t="str">
            <v>560</v>
          </cell>
          <cell r="F12256" t="str">
            <v>5100.07</v>
          </cell>
          <cell r="G12256" t="str">
            <v>Benefits Long Term Disability</v>
          </cell>
          <cell r="H12256">
            <v>1570</v>
          </cell>
          <cell r="I12256">
            <v>0</v>
          </cell>
          <cell r="J12256">
            <v>1570</v>
          </cell>
          <cell r="K12256">
            <v>0</v>
          </cell>
          <cell r="L12256">
            <v>0</v>
          </cell>
          <cell r="M12256">
            <v>303.27</v>
          </cell>
          <cell r="N12256">
            <v>1266.73</v>
          </cell>
          <cell r="O12256">
            <v>0.19</v>
          </cell>
        </row>
        <row r="12257">
          <cell r="A12257" t="str">
            <v>680.40.85.560-5100.08</v>
          </cell>
          <cell r="B12257" t="str">
            <v>680</v>
          </cell>
          <cell r="C12257" t="str">
            <v>40</v>
          </cell>
          <cell r="D12257" t="str">
            <v>85</v>
          </cell>
          <cell r="E12257" t="str">
            <v>560</v>
          </cell>
          <cell r="F12257" t="str">
            <v>5100.08</v>
          </cell>
          <cell r="G12257" t="str">
            <v>Benefits Deferred Compensation</v>
          </cell>
          <cell r="H12257">
            <v>8220</v>
          </cell>
          <cell r="I12257">
            <v>0</v>
          </cell>
          <cell r="J12257">
            <v>8220</v>
          </cell>
          <cell r="K12257">
            <v>0</v>
          </cell>
          <cell r="L12257">
            <v>0</v>
          </cell>
          <cell r="M12257">
            <v>2905.87</v>
          </cell>
          <cell r="N12257">
            <v>5314.13</v>
          </cell>
          <cell r="O12257">
            <v>0.35</v>
          </cell>
        </row>
        <row r="12258">
          <cell r="A12258" t="str">
            <v>680.40.85.560-5100.09</v>
          </cell>
          <cell r="B12258" t="str">
            <v>680</v>
          </cell>
          <cell r="C12258" t="str">
            <v>40</v>
          </cell>
          <cell r="D12258" t="str">
            <v>85</v>
          </cell>
          <cell r="E12258" t="str">
            <v>560</v>
          </cell>
          <cell r="F12258" t="str">
            <v>5100.09</v>
          </cell>
          <cell r="G12258" t="str">
            <v>Benefits Unemployment Insurance</v>
          </cell>
          <cell r="H12258">
            <v>0</v>
          </cell>
          <cell r="I12258">
            <v>0</v>
          </cell>
          <cell r="J12258">
            <v>0</v>
          </cell>
          <cell r="K12258">
            <v>0</v>
          </cell>
          <cell r="L12258">
            <v>0</v>
          </cell>
          <cell r="M12258">
            <v>0</v>
          </cell>
          <cell r="N12258">
            <v>0</v>
          </cell>
          <cell r="O12258" t="str">
            <v>+++</v>
          </cell>
        </row>
        <row r="12259">
          <cell r="A12259" t="str">
            <v>680.40.85.560-5100.10</v>
          </cell>
          <cell r="B12259" t="str">
            <v>680</v>
          </cell>
          <cell r="C12259" t="str">
            <v>40</v>
          </cell>
          <cell r="D12259" t="str">
            <v>85</v>
          </cell>
          <cell r="E12259" t="str">
            <v>560</v>
          </cell>
          <cell r="F12259" t="str">
            <v>5100.10</v>
          </cell>
          <cell r="G12259" t="str">
            <v>Benefits Uniform Allowance</v>
          </cell>
          <cell r="H12259">
            <v>0</v>
          </cell>
          <cell r="I12259">
            <v>0</v>
          </cell>
          <cell r="J12259">
            <v>0</v>
          </cell>
          <cell r="K12259">
            <v>0</v>
          </cell>
          <cell r="L12259">
            <v>0</v>
          </cell>
          <cell r="M12259">
            <v>0</v>
          </cell>
          <cell r="N12259">
            <v>0</v>
          </cell>
          <cell r="O12259" t="str">
            <v>+++</v>
          </cell>
        </row>
        <row r="12260">
          <cell r="A12260" t="str">
            <v>680.40.85.560-5100.11</v>
          </cell>
          <cell r="B12260" t="str">
            <v>680</v>
          </cell>
          <cell r="C12260" t="str">
            <v>40</v>
          </cell>
          <cell r="D12260" t="str">
            <v>85</v>
          </cell>
          <cell r="E12260" t="str">
            <v>560</v>
          </cell>
          <cell r="F12260" t="str">
            <v>5100.11</v>
          </cell>
          <cell r="G12260" t="str">
            <v>Benefits Medicare</v>
          </cell>
          <cell r="H12260">
            <v>4700</v>
          </cell>
          <cell r="I12260">
            <v>0</v>
          </cell>
          <cell r="J12260">
            <v>4700</v>
          </cell>
          <cell r="K12260">
            <v>0</v>
          </cell>
          <cell r="L12260">
            <v>0</v>
          </cell>
          <cell r="M12260">
            <v>1268.45</v>
          </cell>
          <cell r="N12260">
            <v>3431.55</v>
          </cell>
          <cell r="O12260">
            <v>0.27</v>
          </cell>
        </row>
        <row r="12261">
          <cell r="A12261" t="str">
            <v>680.40.85.560-5100.12</v>
          </cell>
          <cell r="B12261" t="str">
            <v>680</v>
          </cell>
          <cell r="C12261" t="str">
            <v>40</v>
          </cell>
          <cell r="D12261" t="str">
            <v>85</v>
          </cell>
          <cell r="E12261" t="str">
            <v>560</v>
          </cell>
          <cell r="F12261" t="str">
            <v>5100.12</v>
          </cell>
          <cell r="G12261" t="str">
            <v>Benefits Annual Physical Exam</v>
          </cell>
          <cell r="H12261">
            <v>0</v>
          </cell>
          <cell r="I12261">
            <v>0</v>
          </cell>
          <cell r="J12261">
            <v>0</v>
          </cell>
          <cell r="K12261">
            <v>0</v>
          </cell>
          <cell r="L12261">
            <v>0</v>
          </cell>
          <cell r="M12261">
            <v>0</v>
          </cell>
          <cell r="N12261">
            <v>0</v>
          </cell>
          <cell r="O12261" t="str">
            <v>+++</v>
          </cell>
        </row>
        <row r="12262">
          <cell r="A12262" t="str">
            <v>680.40.85.560-5100.15</v>
          </cell>
          <cell r="B12262" t="str">
            <v>680</v>
          </cell>
          <cell r="C12262" t="str">
            <v>40</v>
          </cell>
          <cell r="D12262" t="str">
            <v>85</v>
          </cell>
          <cell r="E12262" t="str">
            <v>560</v>
          </cell>
          <cell r="F12262" t="str">
            <v>5100.15</v>
          </cell>
          <cell r="G12262" t="str">
            <v>Benefits Cell Phone Allowance</v>
          </cell>
          <cell r="H12262">
            <v>1020</v>
          </cell>
          <cell r="I12262">
            <v>0</v>
          </cell>
          <cell r="J12262">
            <v>1020</v>
          </cell>
          <cell r="K12262">
            <v>0</v>
          </cell>
          <cell r="L12262">
            <v>0</v>
          </cell>
          <cell r="M12262">
            <v>61.74</v>
          </cell>
          <cell r="N12262">
            <v>958.26</v>
          </cell>
          <cell r="O12262">
            <v>0.06</v>
          </cell>
        </row>
        <row r="12263">
          <cell r="A12263" t="str">
            <v>680.40.85.560-5100.17</v>
          </cell>
          <cell r="B12263" t="str">
            <v>680</v>
          </cell>
          <cell r="C12263" t="str">
            <v>40</v>
          </cell>
          <cell r="D12263" t="str">
            <v>85</v>
          </cell>
          <cell r="E12263" t="str">
            <v>560</v>
          </cell>
          <cell r="F12263" t="str">
            <v>5100.17</v>
          </cell>
          <cell r="G12263" t="str">
            <v>Benefits Other Post Employment Benefits</v>
          </cell>
          <cell r="H12263">
            <v>0</v>
          </cell>
          <cell r="I12263">
            <v>0</v>
          </cell>
          <cell r="J12263">
            <v>0</v>
          </cell>
          <cell r="K12263">
            <v>0</v>
          </cell>
          <cell r="L12263">
            <v>0</v>
          </cell>
          <cell r="M12263">
            <v>0</v>
          </cell>
          <cell r="N12263">
            <v>0</v>
          </cell>
          <cell r="O12263" t="str">
            <v>+++</v>
          </cell>
        </row>
        <row r="12264">
          <cell r="A12264" t="str">
            <v>680.40.85.560-6000.01</v>
          </cell>
          <cell r="B12264" t="str">
            <v>680</v>
          </cell>
          <cell r="C12264" t="str">
            <v>40</v>
          </cell>
          <cell r="D12264" t="str">
            <v>85</v>
          </cell>
          <cell r="E12264" t="str">
            <v>560</v>
          </cell>
          <cell r="F12264" t="str">
            <v>6000.01</v>
          </cell>
          <cell r="G12264" t="str">
            <v>Professional Services General</v>
          </cell>
          <cell r="H12264">
            <v>100000</v>
          </cell>
          <cell r="I12264">
            <v>7610</v>
          </cell>
          <cell r="J12264">
            <v>107610</v>
          </cell>
          <cell r="K12264">
            <v>0</v>
          </cell>
          <cell r="L12264">
            <v>117934.34</v>
          </cell>
          <cell r="M12264">
            <v>6020</v>
          </cell>
          <cell r="N12264">
            <v>-16344.34</v>
          </cell>
          <cell r="O12264">
            <v>1.1499999999999999</v>
          </cell>
        </row>
        <row r="12265">
          <cell r="A12265" t="str">
            <v>680.40.85.560-6000.09</v>
          </cell>
          <cell r="B12265" t="str">
            <v>680</v>
          </cell>
          <cell r="C12265" t="str">
            <v>40</v>
          </cell>
          <cell r="D12265" t="str">
            <v>85</v>
          </cell>
          <cell r="E12265" t="str">
            <v>560</v>
          </cell>
          <cell r="F12265" t="str">
            <v>6000.09</v>
          </cell>
          <cell r="G12265" t="str">
            <v>Professional Services Uniform</v>
          </cell>
          <cell r="H12265">
            <v>500</v>
          </cell>
          <cell r="I12265">
            <v>0</v>
          </cell>
          <cell r="J12265">
            <v>500</v>
          </cell>
          <cell r="K12265">
            <v>0</v>
          </cell>
          <cell r="L12265">
            <v>0</v>
          </cell>
          <cell r="M12265">
            <v>81.13</v>
          </cell>
          <cell r="N12265">
            <v>418.87</v>
          </cell>
          <cell r="O12265">
            <v>0.16</v>
          </cell>
        </row>
        <row r="12266">
          <cell r="A12266" t="str">
            <v>680.40.85.560-6000.10</v>
          </cell>
          <cell r="B12266" t="str">
            <v>680</v>
          </cell>
          <cell r="C12266" t="str">
            <v>40</v>
          </cell>
          <cell r="D12266" t="str">
            <v>85</v>
          </cell>
          <cell r="E12266" t="str">
            <v>560</v>
          </cell>
          <cell r="F12266" t="str">
            <v>6000.10</v>
          </cell>
          <cell r="G12266" t="str">
            <v>Professional Services Consultant</v>
          </cell>
          <cell r="H12266">
            <v>0</v>
          </cell>
          <cell r="I12266">
            <v>0</v>
          </cell>
          <cell r="J12266">
            <v>0</v>
          </cell>
          <cell r="K12266">
            <v>0</v>
          </cell>
          <cell r="L12266">
            <v>0</v>
          </cell>
          <cell r="M12266">
            <v>0</v>
          </cell>
          <cell r="N12266">
            <v>0</v>
          </cell>
          <cell r="O12266" t="str">
            <v>+++</v>
          </cell>
        </row>
        <row r="12267">
          <cell r="A12267" t="str">
            <v>680.40.85.560-6000.18</v>
          </cell>
          <cell r="B12267" t="str">
            <v>680</v>
          </cell>
          <cell r="C12267" t="str">
            <v>40</v>
          </cell>
          <cell r="D12267" t="str">
            <v>85</v>
          </cell>
          <cell r="E12267" t="str">
            <v>560</v>
          </cell>
          <cell r="F12267" t="str">
            <v>6000.18</v>
          </cell>
          <cell r="G12267" t="str">
            <v>Professional Services Legal</v>
          </cell>
          <cell r="H12267">
            <v>25000</v>
          </cell>
          <cell r="I12267">
            <v>0</v>
          </cell>
          <cell r="J12267">
            <v>25000</v>
          </cell>
          <cell r="K12267">
            <v>0</v>
          </cell>
          <cell r="L12267">
            <v>0</v>
          </cell>
          <cell r="M12267">
            <v>0</v>
          </cell>
          <cell r="N12267">
            <v>25000</v>
          </cell>
          <cell r="O12267">
            <v>0</v>
          </cell>
        </row>
        <row r="12268">
          <cell r="A12268" t="str">
            <v>680.40.85.560-6200.02</v>
          </cell>
          <cell r="B12268" t="str">
            <v>680</v>
          </cell>
          <cell r="C12268" t="str">
            <v>40</v>
          </cell>
          <cell r="D12268" t="str">
            <v>85</v>
          </cell>
          <cell r="E12268" t="str">
            <v>560</v>
          </cell>
          <cell r="F12268" t="str">
            <v>6200.02</v>
          </cell>
          <cell r="G12268" t="str">
            <v>Supplies Special Department</v>
          </cell>
          <cell r="H12268">
            <v>5000</v>
          </cell>
          <cell r="I12268">
            <v>0</v>
          </cell>
          <cell r="J12268">
            <v>5000</v>
          </cell>
          <cell r="K12268">
            <v>0</v>
          </cell>
          <cell r="L12268">
            <v>0</v>
          </cell>
          <cell r="M12268">
            <v>1486.79</v>
          </cell>
          <cell r="N12268">
            <v>3513.21</v>
          </cell>
          <cell r="O12268">
            <v>0.3</v>
          </cell>
        </row>
        <row r="12269">
          <cell r="A12269" t="str">
            <v>680.40.85.560-6200.04</v>
          </cell>
          <cell r="B12269" t="str">
            <v>680</v>
          </cell>
          <cell r="C12269" t="str">
            <v>40</v>
          </cell>
          <cell r="D12269" t="str">
            <v>85</v>
          </cell>
          <cell r="E12269" t="str">
            <v>560</v>
          </cell>
          <cell r="F12269" t="str">
            <v>6200.04</v>
          </cell>
          <cell r="G12269" t="str">
            <v>Supplies Postage</v>
          </cell>
          <cell r="H12269">
            <v>0</v>
          </cell>
          <cell r="I12269">
            <v>0</v>
          </cell>
          <cell r="J12269">
            <v>0</v>
          </cell>
          <cell r="K12269">
            <v>0</v>
          </cell>
          <cell r="L12269">
            <v>0</v>
          </cell>
          <cell r="M12269">
            <v>0</v>
          </cell>
          <cell r="N12269">
            <v>0</v>
          </cell>
          <cell r="O12269" t="str">
            <v>+++</v>
          </cell>
        </row>
        <row r="12270">
          <cell r="A12270" t="str">
            <v>680.40.85.560-6200.05</v>
          </cell>
          <cell r="B12270" t="str">
            <v>680</v>
          </cell>
          <cell r="C12270" t="str">
            <v>40</v>
          </cell>
          <cell r="D12270" t="str">
            <v>85</v>
          </cell>
          <cell r="E12270" t="str">
            <v>560</v>
          </cell>
          <cell r="F12270" t="str">
            <v>6200.05</v>
          </cell>
          <cell r="G12270" t="str">
            <v>Supplies Gasoline</v>
          </cell>
          <cell r="H12270">
            <v>3000</v>
          </cell>
          <cell r="I12270">
            <v>0</v>
          </cell>
          <cell r="J12270">
            <v>3000</v>
          </cell>
          <cell r="K12270">
            <v>0</v>
          </cell>
          <cell r="L12270">
            <v>0</v>
          </cell>
          <cell r="M12270">
            <v>0</v>
          </cell>
          <cell r="N12270">
            <v>3000</v>
          </cell>
          <cell r="O12270">
            <v>0</v>
          </cell>
        </row>
        <row r="12271">
          <cell r="A12271" t="str">
            <v>680.40.85.560-6200.09</v>
          </cell>
          <cell r="B12271" t="str">
            <v>680</v>
          </cell>
          <cell r="C12271" t="str">
            <v>40</v>
          </cell>
          <cell r="D12271" t="str">
            <v>85</v>
          </cell>
          <cell r="E12271" t="str">
            <v>560</v>
          </cell>
          <cell r="F12271" t="str">
            <v>6200.09</v>
          </cell>
          <cell r="G12271" t="str">
            <v>Supplies Data Processing</v>
          </cell>
          <cell r="H12271">
            <v>0</v>
          </cell>
          <cell r="I12271">
            <v>0</v>
          </cell>
          <cell r="J12271">
            <v>0</v>
          </cell>
          <cell r="K12271">
            <v>0</v>
          </cell>
          <cell r="L12271">
            <v>0</v>
          </cell>
          <cell r="M12271">
            <v>0</v>
          </cell>
          <cell r="N12271">
            <v>0</v>
          </cell>
          <cell r="O12271" t="str">
            <v>+++</v>
          </cell>
        </row>
        <row r="12272">
          <cell r="A12272" t="str">
            <v>680.40.85.560-6280.13</v>
          </cell>
          <cell r="B12272" t="str">
            <v>680</v>
          </cell>
          <cell r="C12272" t="str">
            <v>40</v>
          </cell>
          <cell r="D12272" t="str">
            <v>85</v>
          </cell>
          <cell r="E12272" t="str">
            <v>560</v>
          </cell>
          <cell r="F12272" t="str">
            <v>6280.13</v>
          </cell>
          <cell r="G12272" t="str">
            <v>Supplies-Public Works Laboratory</v>
          </cell>
          <cell r="H12272">
            <v>35000</v>
          </cell>
          <cell r="I12272">
            <v>6551</v>
          </cell>
          <cell r="J12272">
            <v>41551</v>
          </cell>
          <cell r="K12272">
            <v>0</v>
          </cell>
          <cell r="L12272">
            <v>10670.87</v>
          </cell>
          <cell r="M12272">
            <v>2122.37</v>
          </cell>
          <cell r="N12272">
            <v>28757.759999999998</v>
          </cell>
          <cell r="O12272">
            <v>0.31</v>
          </cell>
        </row>
        <row r="12273">
          <cell r="A12273" t="str">
            <v>680.40.85.560-6280.14</v>
          </cell>
          <cell r="B12273" t="str">
            <v>680</v>
          </cell>
          <cell r="C12273" t="str">
            <v>40</v>
          </cell>
          <cell r="D12273" t="str">
            <v>85</v>
          </cell>
          <cell r="E12273" t="str">
            <v>560</v>
          </cell>
          <cell r="F12273" t="str">
            <v>6280.14</v>
          </cell>
          <cell r="G12273" t="str">
            <v>Supplies-Public Works Protective Clothing</v>
          </cell>
          <cell r="H12273">
            <v>1000</v>
          </cell>
          <cell r="I12273">
            <v>0</v>
          </cell>
          <cell r="J12273">
            <v>1000</v>
          </cell>
          <cell r="K12273">
            <v>0</v>
          </cell>
          <cell r="L12273">
            <v>0</v>
          </cell>
          <cell r="M12273">
            <v>0</v>
          </cell>
          <cell r="N12273">
            <v>1000</v>
          </cell>
          <cell r="O12273">
            <v>0</v>
          </cell>
        </row>
        <row r="12274">
          <cell r="A12274" t="str">
            <v>680.40.85.560-6280.27</v>
          </cell>
          <cell r="B12274" t="str">
            <v>680</v>
          </cell>
          <cell r="C12274" t="str">
            <v>40</v>
          </cell>
          <cell r="D12274" t="str">
            <v>85</v>
          </cell>
          <cell r="E12274" t="str">
            <v>560</v>
          </cell>
          <cell r="F12274" t="str">
            <v>6280.27</v>
          </cell>
          <cell r="G12274" t="str">
            <v>Supplies-Public Works SSJID Surface Water</v>
          </cell>
          <cell r="H12274">
            <v>0</v>
          </cell>
          <cell r="I12274">
            <v>0</v>
          </cell>
          <cell r="J12274">
            <v>0</v>
          </cell>
          <cell r="K12274">
            <v>0</v>
          </cell>
          <cell r="L12274">
            <v>0</v>
          </cell>
          <cell r="M12274">
            <v>0</v>
          </cell>
          <cell r="N12274">
            <v>0</v>
          </cell>
          <cell r="O12274" t="str">
            <v>+++</v>
          </cell>
        </row>
        <row r="12275">
          <cell r="A12275" t="str">
            <v>680.40.85.560-6280.28</v>
          </cell>
          <cell r="B12275" t="str">
            <v>680</v>
          </cell>
          <cell r="C12275" t="str">
            <v>40</v>
          </cell>
          <cell r="D12275" t="str">
            <v>85</v>
          </cell>
          <cell r="E12275" t="str">
            <v>560</v>
          </cell>
          <cell r="F12275" t="str">
            <v>6280.28</v>
          </cell>
          <cell r="G12275" t="str">
            <v>Supplies-Public Works Water Treatment Chemicals</v>
          </cell>
          <cell r="H12275">
            <v>85000</v>
          </cell>
          <cell r="I12275">
            <v>0</v>
          </cell>
          <cell r="J12275">
            <v>85000</v>
          </cell>
          <cell r="K12275">
            <v>0</v>
          </cell>
          <cell r="L12275">
            <v>19991.759999999998</v>
          </cell>
          <cell r="M12275">
            <v>14762.96</v>
          </cell>
          <cell r="N12275">
            <v>50245.279999999999</v>
          </cell>
          <cell r="O12275">
            <v>0.41</v>
          </cell>
        </row>
        <row r="12276">
          <cell r="A12276" t="str">
            <v>680.40.85.560-6280.29</v>
          </cell>
          <cell r="B12276" t="str">
            <v>680</v>
          </cell>
          <cell r="C12276" t="str">
            <v>40</v>
          </cell>
          <cell r="D12276" t="str">
            <v>85</v>
          </cell>
          <cell r="E12276" t="str">
            <v>560</v>
          </cell>
          <cell r="F12276" t="str">
            <v>6280.29</v>
          </cell>
          <cell r="G12276" t="str">
            <v>Supplies-Public Works Water Treatment</v>
          </cell>
          <cell r="H12276">
            <v>1000000</v>
          </cell>
          <cell r="I12276">
            <v>0</v>
          </cell>
          <cell r="J12276">
            <v>1000000</v>
          </cell>
          <cell r="K12276">
            <v>0</v>
          </cell>
          <cell r="L12276">
            <v>0</v>
          </cell>
          <cell r="M12276">
            <v>1444.01</v>
          </cell>
          <cell r="N12276">
            <v>998555.99</v>
          </cell>
          <cell r="O12276">
            <v>0</v>
          </cell>
        </row>
        <row r="12277">
          <cell r="A12277" t="str">
            <v>680.40.85.560-6280.30</v>
          </cell>
          <cell r="B12277" t="str">
            <v>680</v>
          </cell>
          <cell r="C12277" t="str">
            <v>40</v>
          </cell>
          <cell r="D12277" t="str">
            <v>85</v>
          </cell>
          <cell r="E12277" t="str">
            <v>560</v>
          </cell>
          <cell r="F12277" t="str">
            <v>6280.30</v>
          </cell>
          <cell r="G12277" t="str">
            <v>Supplies-Public Works Automated &amp; Hand Tools</v>
          </cell>
          <cell r="H12277">
            <v>3000</v>
          </cell>
          <cell r="I12277">
            <v>0</v>
          </cell>
          <cell r="J12277">
            <v>3000</v>
          </cell>
          <cell r="K12277">
            <v>0</v>
          </cell>
          <cell r="L12277">
            <v>0</v>
          </cell>
          <cell r="M12277">
            <v>409.31</v>
          </cell>
          <cell r="N12277">
            <v>2590.69</v>
          </cell>
          <cell r="O12277">
            <v>0.14000000000000001</v>
          </cell>
        </row>
        <row r="12278">
          <cell r="A12278" t="str">
            <v>680.40.85.560-6280.31</v>
          </cell>
          <cell r="B12278" t="str">
            <v>680</v>
          </cell>
          <cell r="C12278" t="str">
            <v>40</v>
          </cell>
          <cell r="D12278" t="str">
            <v>85</v>
          </cell>
          <cell r="E12278" t="str">
            <v>560</v>
          </cell>
          <cell r="F12278" t="str">
            <v>6280.31</v>
          </cell>
          <cell r="G12278" t="str">
            <v>Supplies-Public Works Water Conservation</v>
          </cell>
          <cell r="H12278">
            <v>100000</v>
          </cell>
          <cell r="I12278">
            <v>0</v>
          </cell>
          <cell r="J12278">
            <v>100000</v>
          </cell>
          <cell r="K12278">
            <v>0</v>
          </cell>
          <cell r="L12278">
            <v>0</v>
          </cell>
          <cell r="M12278">
            <v>8625</v>
          </cell>
          <cell r="N12278">
            <v>91375</v>
          </cell>
          <cell r="O12278">
            <v>0.09</v>
          </cell>
        </row>
        <row r="12279">
          <cell r="A12279" t="str">
            <v>680.40.85.560-6280.34</v>
          </cell>
          <cell r="B12279" t="str">
            <v>680</v>
          </cell>
          <cell r="C12279" t="str">
            <v>40</v>
          </cell>
          <cell r="D12279" t="str">
            <v>85</v>
          </cell>
          <cell r="E12279" t="str">
            <v>560</v>
          </cell>
          <cell r="F12279" t="str">
            <v>6280.34</v>
          </cell>
          <cell r="G12279" t="str">
            <v>Supplies-Public Works Wells &amp; Pumps</v>
          </cell>
          <cell r="H12279">
            <v>25000</v>
          </cell>
          <cell r="I12279">
            <v>0</v>
          </cell>
          <cell r="J12279">
            <v>25000</v>
          </cell>
          <cell r="K12279">
            <v>0</v>
          </cell>
          <cell r="L12279">
            <v>14618.11</v>
          </cell>
          <cell r="M12279">
            <v>1356.89</v>
          </cell>
          <cell r="N12279">
            <v>9025</v>
          </cell>
          <cell r="O12279">
            <v>0.64</v>
          </cell>
        </row>
        <row r="12280">
          <cell r="A12280" t="str">
            <v>680.40.85.560-6300.01</v>
          </cell>
          <cell r="B12280" t="str">
            <v>680</v>
          </cell>
          <cell r="C12280" t="str">
            <v>40</v>
          </cell>
          <cell r="D12280" t="str">
            <v>85</v>
          </cell>
          <cell r="E12280" t="str">
            <v>560</v>
          </cell>
          <cell r="F12280" t="str">
            <v>6300.01</v>
          </cell>
          <cell r="G12280" t="str">
            <v>Dues &amp; Subscriptions Memberships</v>
          </cell>
          <cell r="H12280">
            <v>7000</v>
          </cell>
          <cell r="I12280">
            <v>0</v>
          </cell>
          <cell r="J12280">
            <v>7000</v>
          </cell>
          <cell r="K12280">
            <v>0</v>
          </cell>
          <cell r="L12280">
            <v>0</v>
          </cell>
          <cell r="M12280">
            <v>0</v>
          </cell>
          <cell r="N12280">
            <v>7000</v>
          </cell>
          <cell r="O12280">
            <v>0</v>
          </cell>
        </row>
        <row r="12281">
          <cell r="A12281" t="str">
            <v>680.40.85.560-6350.01</v>
          </cell>
          <cell r="B12281" t="str">
            <v>680</v>
          </cell>
          <cell r="C12281" t="str">
            <v>40</v>
          </cell>
          <cell r="D12281" t="str">
            <v>85</v>
          </cell>
          <cell r="E12281" t="str">
            <v>560</v>
          </cell>
          <cell r="F12281" t="str">
            <v>6350.01</v>
          </cell>
          <cell r="G12281" t="str">
            <v>Maintenance Agreements &amp; Licenses License/Software Maintenance</v>
          </cell>
          <cell r="H12281">
            <v>10000</v>
          </cell>
          <cell r="I12281">
            <v>0</v>
          </cell>
          <cell r="J12281">
            <v>10000</v>
          </cell>
          <cell r="K12281">
            <v>0</v>
          </cell>
          <cell r="L12281">
            <v>0</v>
          </cell>
          <cell r="M12281">
            <v>0</v>
          </cell>
          <cell r="N12281">
            <v>10000</v>
          </cell>
          <cell r="O12281">
            <v>0</v>
          </cell>
        </row>
        <row r="12282">
          <cell r="A12282" t="str">
            <v>680.40.85.560-6350.03</v>
          </cell>
          <cell r="B12282" t="str">
            <v>680</v>
          </cell>
          <cell r="C12282" t="str">
            <v>40</v>
          </cell>
          <cell r="D12282" t="str">
            <v>85</v>
          </cell>
          <cell r="E12282" t="str">
            <v>560</v>
          </cell>
          <cell r="F12282" t="str">
            <v>6350.03</v>
          </cell>
          <cell r="G12282" t="str">
            <v>Maintenance Agreements &amp; Licenses Maintenance Agreements</v>
          </cell>
          <cell r="H12282">
            <v>0</v>
          </cell>
          <cell r="I12282">
            <v>0</v>
          </cell>
          <cell r="J12282">
            <v>0</v>
          </cell>
          <cell r="K12282">
            <v>0</v>
          </cell>
          <cell r="L12282">
            <v>0</v>
          </cell>
          <cell r="M12282">
            <v>0</v>
          </cell>
          <cell r="N12282">
            <v>0</v>
          </cell>
          <cell r="O12282" t="str">
            <v>+++</v>
          </cell>
        </row>
        <row r="12283">
          <cell r="A12283" t="str">
            <v>680.40.85.560-6350.04</v>
          </cell>
          <cell r="B12283" t="str">
            <v>680</v>
          </cell>
          <cell r="C12283" t="str">
            <v>40</v>
          </cell>
          <cell r="D12283" t="str">
            <v>85</v>
          </cell>
          <cell r="E12283" t="str">
            <v>560</v>
          </cell>
          <cell r="F12283" t="str">
            <v>6350.04</v>
          </cell>
          <cell r="G12283" t="str">
            <v>Maintenance Agreements &amp; Licenses SCADA</v>
          </cell>
          <cell r="H12283">
            <v>21000</v>
          </cell>
          <cell r="I12283">
            <v>0</v>
          </cell>
          <cell r="J12283">
            <v>21000</v>
          </cell>
          <cell r="K12283">
            <v>0</v>
          </cell>
          <cell r="L12283">
            <v>0</v>
          </cell>
          <cell r="M12283">
            <v>901.4</v>
          </cell>
          <cell r="N12283">
            <v>20098.599999999999</v>
          </cell>
          <cell r="O12283">
            <v>0.04</v>
          </cell>
        </row>
        <row r="12284">
          <cell r="A12284" t="str">
            <v>680.40.85.560-6375.02</v>
          </cell>
          <cell r="B12284" t="str">
            <v>680</v>
          </cell>
          <cell r="C12284" t="str">
            <v>40</v>
          </cell>
          <cell r="D12284" t="str">
            <v>85</v>
          </cell>
          <cell r="E12284" t="str">
            <v>560</v>
          </cell>
          <cell r="F12284" t="str">
            <v>6375.02</v>
          </cell>
          <cell r="G12284" t="str">
            <v>Operating Fees NPDES Permit Compliance</v>
          </cell>
          <cell r="H12284">
            <v>5000</v>
          </cell>
          <cell r="I12284">
            <v>0</v>
          </cell>
          <cell r="J12284">
            <v>5000</v>
          </cell>
          <cell r="K12284">
            <v>0</v>
          </cell>
          <cell r="L12284">
            <v>0</v>
          </cell>
          <cell r="M12284">
            <v>0</v>
          </cell>
          <cell r="N12284">
            <v>5000</v>
          </cell>
          <cell r="O12284">
            <v>0</v>
          </cell>
        </row>
        <row r="12285">
          <cell r="A12285" t="str">
            <v>680.40.85.560-6375.08</v>
          </cell>
          <cell r="B12285" t="str">
            <v>680</v>
          </cell>
          <cell r="C12285" t="str">
            <v>40</v>
          </cell>
          <cell r="D12285" t="str">
            <v>85</v>
          </cell>
          <cell r="E12285" t="str">
            <v>560</v>
          </cell>
          <cell r="F12285" t="str">
            <v>6375.08</v>
          </cell>
          <cell r="G12285" t="str">
            <v>Operating Fees Operating Permits Reg</v>
          </cell>
          <cell r="H12285">
            <v>90000</v>
          </cell>
          <cell r="I12285">
            <v>0</v>
          </cell>
          <cell r="J12285">
            <v>90000</v>
          </cell>
          <cell r="K12285">
            <v>0</v>
          </cell>
          <cell r="L12285">
            <v>0</v>
          </cell>
          <cell r="M12285">
            <v>3567.49</v>
          </cell>
          <cell r="N12285">
            <v>86432.51</v>
          </cell>
          <cell r="O12285">
            <v>0.04</v>
          </cell>
        </row>
        <row r="12286">
          <cell r="A12286" t="str">
            <v>680.40.85.560-6400.02</v>
          </cell>
          <cell r="B12286" t="str">
            <v>680</v>
          </cell>
          <cell r="C12286" t="str">
            <v>40</v>
          </cell>
          <cell r="D12286" t="str">
            <v>85</v>
          </cell>
          <cell r="E12286" t="str">
            <v>560</v>
          </cell>
          <cell r="F12286" t="str">
            <v>6400.02</v>
          </cell>
          <cell r="G12286" t="str">
            <v>Repairs &amp; Maintenance Minor Equipment/Other</v>
          </cell>
          <cell r="H12286">
            <v>0</v>
          </cell>
          <cell r="I12286">
            <v>0</v>
          </cell>
          <cell r="J12286">
            <v>0</v>
          </cell>
          <cell r="K12286">
            <v>0</v>
          </cell>
          <cell r="L12286">
            <v>0</v>
          </cell>
          <cell r="M12286">
            <v>0</v>
          </cell>
          <cell r="N12286">
            <v>0</v>
          </cell>
          <cell r="O12286" t="str">
            <v>+++</v>
          </cell>
        </row>
        <row r="12287">
          <cell r="A12287" t="str">
            <v>680.40.85.560-6400.07</v>
          </cell>
          <cell r="B12287" t="str">
            <v>680</v>
          </cell>
          <cell r="C12287" t="str">
            <v>40</v>
          </cell>
          <cell r="D12287" t="str">
            <v>85</v>
          </cell>
          <cell r="E12287" t="str">
            <v>560</v>
          </cell>
          <cell r="F12287" t="str">
            <v>6400.07</v>
          </cell>
          <cell r="G12287" t="str">
            <v>Repairs &amp; Maintenance Radio Communication</v>
          </cell>
          <cell r="H12287">
            <v>500</v>
          </cell>
          <cell r="I12287">
            <v>0</v>
          </cell>
          <cell r="J12287">
            <v>500</v>
          </cell>
          <cell r="K12287">
            <v>0</v>
          </cell>
          <cell r="L12287">
            <v>0</v>
          </cell>
          <cell r="M12287">
            <v>0</v>
          </cell>
          <cell r="N12287">
            <v>500</v>
          </cell>
          <cell r="O12287">
            <v>0</v>
          </cell>
        </row>
        <row r="12288">
          <cell r="A12288" t="str">
            <v>680.40.85.560-6400.19</v>
          </cell>
          <cell r="B12288" t="str">
            <v>680</v>
          </cell>
          <cell r="C12288" t="str">
            <v>40</v>
          </cell>
          <cell r="D12288" t="str">
            <v>85</v>
          </cell>
          <cell r="E12288" t="str">
            <v>560</v>
          </cell>
          <cell r="F12288" t="str">
            <v>6400.19</v>
          </cell>
          <cell r="G12288" t="str">
            <v>Repairs &amp; Maintenance Testing/Certifications</v>
          </cell>
          <cell r="H12288">
            <v>25000</v>
          </cell>
          <cell r="I12288">
            <v>0</v>
          </cell>
          <cell r="J12288">
            <v>25000</v>
          </cell>
          <cell r="K12288">
            <v>0</v>
          </cell>
          <cell r="L12288">
            <v>0</v>
          </cell>
          <cell r="M12288">
            <v>0</v>
          </cell>
          <cell r="N12288">
            <v>25000</v>
          </cell>
          <cell r="O12288">
            <v>0</v>
          </cell>
        </row>
        <row r="12289">
          <cell r="A12289" t="str">
            <v>680.40.85.560-6600.01</v>
          </cell>
          <cell r="B12289" t="str">
            <v>680</v>
          </cell>
          <cell r="C12289" t="str">
            <v>40</v>
          </cell>
          <cell r="D12289" t="str">
            <v>85</v>
          </cell>
          <cell r="E12289" t="str">
            <v>560</v>
          </cell>
          <cell r="F12289" t="str">
            <v>6600.01</v>
          </cell>
          <cell r="G12289" t="str">
            <v>Administrative Expenses Meetings</v>
          </cell>
          <cell r="H12289">
            <v>0</v>
          </cell>
          <cell r="I12289">
            <v>0</v>
          </cell>
          <cell r="J12289">
            <v>0</v>
          </cell>
          <cell r="K12289">
            <v>0</v>
          </cell>
          <cell r="L12289">
            <v>0</v>
          </cell>
          <cell r="M12289">
            <v>0</v>
          </cell>
          <cell r="N12289">
            <v>0</v>
          </cell>
          <cell r="O12289" t="str">
            <v>+++</v>
          </cell>
        </row>
        <row r="12290">
          <cell r="A12290" t="str">
            <v>680.40.85.560-6600.04</v>
          </cell>
          <cell r="B12290" t="str">
            <v>680</v>
          </cell>
          <cell r="C12290" t="str">
            <v>40</v>
          </cell>
          <cell r="D12290" t="str">
            <v>85</v>
          </cell>
          <cell r="E12290" t="str">
            <v>560</v>
          </cell>
          <cell r="F12290" t="str">
            <v>6600.04</v>
          </cell>
          <cell r="G12290" t="str">
            <v>Administrative Expenses Training/Conferences</v>
          </cell>
          <cell r="H12290">
            <v>5000</v>
          </cell>
          <cell r="I12290">
            <v>0</v>
          </cell>
          <cell r="J12290">
            <v>5000</v>
          </cell>
          <cell r="K12290">
            <v>0</v>
          </cell>
          <cell r="L12290">
            <v>0</v>
          </cell>
          <cell r="M12290">
            <v>1195.2</v>
          </cell>
          <cell r="N12290">
            <v>3804.8</v>
          </cell>
          <cell r="O12290">
            <v>0.24</v>
          </cell>
        </row>
        <row r="12291">
          <cell r="A12291" t="str">
            <v>680.40.85.560-6600.05</v>
          </cell>
          <cell r="B12291" t="str">
            <v>680</v>
          </cell>
          <cell r="C12291" t="str">
            <v>40</v>
          </cell>
          <cell r="D12291" t="str">
            <v>85</v>
          </cell>
          <cell r="E12291" t="str">
            <v>560</v>
          </cell>
          <cell r="F12291" t="str">
            <v>6600.05</v>
          </cell>
          <cell r="G12291" t="str">
            <v>Administrative Expenses Public/Legal Advertisement</v>
          </cell>
          <cell r="H12291">
            <v>4000</v>
          </cell>
          <cell r="I12291">
            <v>0</v>
          </cell>
          <cell r="J12291">
            <v>4000</v>
          </cell>
          <cell r="K12291">
            <v>0</v>
          </cell>
          <cell r="L12291">
            <v>0</v>
          </cell>
          <cell r="M12291">
            <v>807.33</v>
          </cell>
          <cell r="N12291">
            <v>3192.67</v>
          </cell>
          <cell r="O12291">
            <v>0.2</v>
          </cell>
        </row>
        <row r="12292">
          <cell r="A12292" t="str">
            <v>680.40.85.560-6600.07</v>
          </cell>
          <cell r="B12292" t="str">
            <v>680</v>
          </cell>
          <cell r="C12292" t="str">
            <v>40</v>
          </cell>
          <cell r="D12292" t="str">
            <v>85</v>
          </cell>
          <cell r="E12292" t="str">
            <v>560</v>
          </cell>
          <cell r="F12292" t="str">
            <v>6600.07</v>
          </cell>
          <cell r="G12292" t="str">
            <v>Administrative Expenses Employee Recruitment</v>
          </cell>
          <cell r="H12292">
            <v>0</v>
          </cell>
          <cell r="I12292">
            <v>0</v>
          </cell>
          <cell r="J12292">
            <v>0</v>
          </cell>
          <cell r="K12292">
            <v>0</v>
          </cell>
          <cell r="L12292">
            <v>0</v>
          </cell>
          <cell r="M12292">
            <v>0</v>
          </cell>
          <cell r="N12292">
            <v>0</v>
          </cell>
          <cell r="O12292" t="str">
            <v>+++</v>
          </cell>
        </row>
        <row r="12293">
          <cell r="A12293" t="str">
            <v>680.40.85.560-7000.99</v>
          </cell>
          <cell r="B12293" t="str">
            <v>680</v>
          </cell>
          <cell r="C12293" t="str">
            <v>40</v>
          </cell>
          <cell r="D12293" t="str">
            <v>85</v>
          </cell>
          <cell r="E12293" t="str">
            <v>560</v>
          </cell>
          <cell r="F12293" t="str">
            <v>7000.99</v>
          </cell>
          <cell r="G12293" t="str">
            <v>Capital Outlay General</v>
          </cell>
          <cell r="H12293">
            <v>0</v>
          </cell>
          <cell r="I12293">
            <v>0</v>
          </cell>
          <cell r="J12293">
            <v>0</v>
          </cell>
          <cell r="K12293">
            <v>0</v>
          </cell>
          <cell r="L12293">
            <v>0</v>
          </cell>
          <cell r="M12293">
            <v>0</v>
          </cell>
          <cell r="N12293">
            <v>0</v>
          </cell>
          <cell r="O12293" t="str">
            <v>+++</v>
          </cell>
        </row>
        <row r="12294">
          <cell r="A12294" t="str">
            <v>680.40.85.680-5000.01</v>
          </cell>
          <cell r="B12294" t="str">
            <v>680</v>
          </cell>
          <cell r="C12294" t="str">
            <v>40</v>
          </cell>
          <cell r="D12294" t="str">
            <v>85</v>
          </cell>
          <cell r="E12294" t="str">
            <v>680</v>
          </cell>
          <cell r="F12294" t="str">
            <v>5000.01</v>
          </cell>
          <cell r="G12294" t="str">
            <v>Salaries Regular</v>
          </cell>
          <cell r="H12294">
            <v>484286</v>
          </cell>
          <cell r="I12294">
            <v>0</v>
          </cell>
          <cell r="J12294">
            <v>484286</v>
          </cell>
          <cell r="K12294">
            <v>0</v>
          </cell>
          <cell r="L12294">
            <v>0</v>
          </cell>
          <cell r="M12294">
            <v>120741.91</v>
          </cell>
          <cell r="N12294">
            <v>363544.09</v>
          </cell>
          <cell r="O12294">
            <v>0.25</v>
          </cell>
        </row>
        <row r="12295">
          <cell r="A12295" t="str">
            <v>680.40.85.680-5000.02</v>
          </cell>
          <cell r="B12295" t="str">
            <v>680</v>
          </cell>
          <cell r="C12295" t="str">
            <v>40</v>
          </cell>
          <cell r="D12295" t="str">
            <v>85</v>
          </cell>
          <cell r="E12295" t="str">
            <v>680</v>
          </cell>
          <cell r="F12295" t="str">
            <v>5000.02</v>
          </cell>
          <cell r="G12295" t="str">
            <v>Salaries Part Time</v>
          </cell>
          <cell r="H12295">
            <v>0</v>
          </cell>
          <cell r="I12295">
            <v>0</v>
          </cell>
          <cell r="J12295">
            <v>0</v>
          </cell>
          <cell r="K12295">
            <v>0</v>
          </cell>
          <cell r="L12295">
            <v>0</v>
          </cell>
          <cell r="M12295">
            <v>0</v>
          </cell>
          <cell r="N12295">
            <v>0</v>
          </cell>
          <cell r="O12295" t="str">
            <v>+++</v>
          </cell>
        </row>
        <row r="12296">
          <cell r="A12296" t="str">
            <v>680.40.85.680-5000.03</v>
          </cell>
          <cell r="B12296" t="str">
            <v>680</v>
          </cell>
          <cell r="C12296" t="str">
            <v>40</v>
          </cell>
          <cell r="D12296" t="str">
            <v>85</v>
          </cell>
          <cell r="E12296" t="str">
            <v>680</v>
          </cell>
          <cell r="F12296" t="str">
            <v>5000.03</v>
          </cell>
          <cell r="G12296" t="str">
            <v>Salaries Overtime</v>
          </cell>
          <cell r="H12296">
            <v>41200</v>
          </cell>
          <cell r="I12296">
            <v>0</v>
          </cell>
          <cell r="J12296">
            <v>41200</v>
          </cell>
          <cell r="K12296">
            <v>0</v>
          </cell>
          <cell r="L12296">
            <v>0</v>
          </cell>
          <cell r="M12296">
            <v>17717.18</v>
          </cell>
          <cell r="N12296">
            <v>23482.82</v>
          </cell>
          <cell r="O12296">
            <v>0.43</v>
          </cell>
        </row>
        <row r="12297">
          <cell r="A12297" t="str">
            <v>680.40.85.680-5000.04</v>
          </cell>
          <cell r="B12297" t="str">
            <v>680</v>
          </cell>
          <cell r="C12297" t="str">
            <v>40</v>
          </cell>
          <cell r="D12297" t="str">
            <v>85</v>
          </cell>
          <cell r="E12297" t="str">
            <v>680</v>
          </cell>
          <cell r="F12297" t="str">
            <v>5000.04</v>
          </cell>
          <cell r="G12297" t="str">
            <v>Salaries Holiday Pay</v>
          </cell>
          <cell r="H12297">
            <v>1200</v>
          </cell>
          <cell r="I12297">
            <v>0</v>
          </cell>
          <cell r="J12297">
            <v>1200</v>
          </cell>
          <cell r="K12297">
            <v>0</v>
          </cell>
          <cell r="L12297">
            <v>0</v>
          </cell>
          <cell r="M12297">
            <v>630.02</v>
          </cell>
          <cell r="N12297">
            <v>569.98</v>
          </cell>
          <cell r="O12297">
            <v>0.53</v>
          </cell>
        </row>
        <row r="12298">
          <cell r="A12298" t="str">
            <v>680.40.85.680-5000.06</v>
          </cell>
          <cell r="B12298" t="str">
            <v>680</v>
          </cell>
          <cell r="C12298" t="str">
            <v>40</v>
          </cell>
          <cell r="D12298" t="str">
            <v>85</v>
          </cell>
          <cell r="E12298" t="str">
            <v>680</v>
          </cell>
          <cell r="F12298" t="str">
            <v>5000.06</v>
          </cell>
          <cell r="G12298" t="str">
            <v>Salaries Out of Class</v>
          </cell>
          <cell r="H12298">
            <v>0</v>
          </cell>
          <cell r="I12298">
            <v>0</v>
          </cell>
          <cell r="J12298">
            <v>0</v>
          </cell>
          <cell r="K12298">
            <v>0</v>
          </cell>
          <cell r="L12298">
            <v>0</v>
          </cell>
          <cell r="M12298">
            <v>0</v>
          </cell>
          <cell r="N12298">
            <v>0</v>
          </cell>
          <cell r="O12298" t="str">
            <v>+++</v>
          </cell>
        </row>
        <row r="12299">
          <cell r="A12299" t="str">
            <v>680.40.85.680-5000.07</v>
          </cell>
          <cell r="B12299" t="str">
            <v>680</v>
          </cell>
          <cell r="C12299" t="str">
            <v>40</v>
          </cell>
          <cell r="D12299" t="str">
            <v>85</v>
          </cell>
          <cell r="E12299" t="str">
            <v>680</v>
          </cell>
          <cell r="F12299" t="str">
            <v>5000.07</v>
          </cell>
          <cell r="G12299" t="str">
            <v>Salaries Admin Leave Pay</v>
          </cell>
          <cell r="H12299">
            <v>2540</v>
          </cell>
          <cell r="I12299">
            <v>0</v>
          </cell>
          <cell r="J12299">
            <v>2540</v>
          </cell>
          <cell r="K12299">
            <v>0</v>
          </cell>
          <cell r="L12299">
            <v>0</v>
          </cell>
          <cell r="M12299">
            <v>0</v>
          </cell>
          <cell r="N12299">
            <v>2540</v>
          </cell>
          <cell r="O12299">
            <v>0</v>
          </cell>
        </row>
        <row r="12300">
          <cell r="A12300" t="str">
            <v>680.40.85.680-5000.08</v>
          </cell>
          <cell r="B12300" t="str">
            <v>680</v>
          </cell>
          <cell r="C12300" t="str">
            <v>40</v>
          </cell>
          <cell r="D12300" t="str">
            <v>85</v>
          </cell>
          <cell r="E12300" t="str">
            <v>680</v>
          </cell>
          <cell r="F12300" t="str">
            <v>5000.08</v>
          </cell>
          <cell r="G12300" t="str">
            <v>Salaries Longevity Pay</v>
          </cell>
          <cell r="H12300">
            <v>4403</v>
          </cell>
          <cell r="I12300">
            <v>0</v>
          </cell>
          <cell r="J12300">
            <v>4403</v>
          </cell>
          <cell r="K12300">
            <v>0</v>
          </cell>
          <cell r="L12300">
            <v>0</v>
          </cell>
          <cell r="M12300">
            <v>0</v>
          </cell>
          <cell r="N12300">
            <v>4403</v>
          </cell>
          <cell r="O12300">
            <v>0</v>
          </cell>
        </row>
        <row r="12301">
          <cell r="A12301" t="str">
            <v>680.40.85.680-5000.10</v>
          </cell>
          <cell r="B12301" t="str">
            <v>680</v>
          </cell>
          <cell r="C12301" t="str">
            <v>40</v>
          </cell>
          <cell r="D12301" t="str">
            <v>85</v>
          </cell>
          <cell r="E12301" t="str">
            <v>680</v>
          </cell>
          <cell r="F12301" t="str">
            <v>5000.10</v>
          </cell>
          <cell r="G12301" t="str">
            <v>Salaries Furloughs</v>
          </cell>
          <cell r="H12301">
            <v>0</v>
          </cell>
          <cell r="I12301">
            <v>0</v>
          </cell>
          <cell r="J12301">
            <v>0</v>
          </cell>
          <cell r="K12301">
            <v>0</v>
          </cell>
          <cell r="L12301">
            <v>0</v>
          </cell>
          <cell r="M12301">
            <v>0</v>
          </cell>
          <cell r="N12301">
            <v>0</v>
          </cell>
          <cell r="O12301" t="str">
            <v>+++</v>
          </cell>
        </row>
        <row r="12302">
          <cell r="A12302" t="str">
            <v>680.40.85.680-5000.11</v>
          </cell>
          <cell r="B12302" t="str">
            <v>680</v>
          </cell>
          <cell r="C12302" t="str">
            <v>40</v>
          </cell>
          <cell r="D12302" t="str">
            <v>85</v>
          </cell>
          <cell r="E12302" t="str">
            <v>680</v>
          </cell>
          <cell r="F12302" t="str">
            <v>5000.11</v>
          </cell>
          <cell r="G12302" t="str">
            <v>Salaries Worker's Comp</v>
          </cell>
          <cell r="H12302">
            <v>0</v>
          </cell>
          <cell r="I12302">
            <v>0</v>
          </cell>
          <cell r="J12302">
            <v>0</v>
          </cell>
          <cell r="K12302">
            <v>0</v>
          </cell>
          <cell r="L12302">
            <v>0</v>
          </cell>
          <cell r="M12302">
            <v>0</v>
          </cell>
          <cell r="N12302">
            <v>0</v>
          </cell>
          <cell r="O12302" t="str">
            <v>+++</v>
          </cell>
        </row>
        <row r="12303">
          <cell r="A12303" t="str">
            <v>680.40.85.680-5000.12</v>
          </cell>
          <cell r="B12303" t="str">
            <v>680</v>
          </cell>
          <cell r="C12303" t="str">
            <v>40</v>
          </cell>
          <cell r="D12303" t="str">
            <v>85</v>
          </cell>
          <cell r="E12303" t="str">
            <v>680</v>
          </cell>
          <cell r="F12303" t="str">
            <v>5000.12</v>
          </cell>
          <cell r="G12303" t="str">
            <v>Salaries Compensated Absences</v>
          </cell>
          <cell r="H12303">
            <v>0</v>
          </cell>
          <cell r="I12303">
            <v>0</v>
          </cell>
          <cell r="J12303">
            <v>0</v>
          </cell>
          <cell r="K12303">
            <v>0</v>
          </cell>
          <cell r="L12303">
            <v>0</v>
          </cell>
          <cell r="M12303">
            <v>0</v>
          </cell>
          <cell r="N12303">
            <v>0</v>
          </cell>
          <cell r="O12303" t="str">
            <v>+++</v>
          </cell>
        </row>
        <row r="12304">
          <cell r="A12304" t="str">
            <v>680.40.85.680-5000.99</v>
          </cell>
          <cell r="B12304" t="str">
            <v>680</v>
          </cell>
          <cell r="C12304" t="str">
            <v>40</v>
          </cell>
          <cell r="D12304" t="str">
            <v>85</v>
          </cell>
          <cell r="E12304" t="str">
            <v>680</v>
          </cell>
          <cell r="F12304" t="str">
            <v>5000.99</v>
          </cell>
          <cell r="G12304" t="str">
            <v>Salaries New Personnel Requests</v>
          </cell>
          <cell r="H12304">
            <v>-12475</v>
          </cell>
          <cell r="I12304">
            <v>0</v>
          </cell>
          <cell r="J12304">
            <v>-12475</v>
          </cell>
          <cell r="K12304">
            <v>0</v>
          </cell>
          <cell r="L12304">
            <v>0</v>
          </cell>
          <cell r="M12304">
            <v>0</v>
          </cell>
          <cell r="N12304">
            <v>-12475</v>
          </cell>
          <cell r="O12304">
            <v>0</v>
          </cell>
        </row>
        <row r="12305">
          <cell r="A12305" t="str">
            <v>680.40.85.680-5100.00</v>
          </cell>
          <cell r="B12305" t="str">
            <v>680</v>
          </cell>
          <cell r="C12305" t="str">
            <v>40</v>
          </cell>
          <cell r="D12305" t="str">
            <v>85</v>
          </cell>
          <cell r="E12305" t="str">
            <v>680</v>
          </cell>
          <cell r="F12305" t="str">
            <v>5100.00</v>
          </cell>
          <cell r="G12305" t="str">
            <v>Benefits PERS Pool Liability</v>
          </cell>
          <cell r="H12305">
            <v>90890</v>
          </cell>
          <cell r="I12305">
            <v>0</v>
          </cell>
          <cell r="J12305">
            <v>90890</v>
          </cell>
          <cell r="K12305">
            <v>0</v>
          </cell>
          <cell r="L12305">
            <v>0</v>
          </cell>
          <cell r="M12305">
            <v>23042.84</v>
          </cell>
          <cell r="N12305">
            <v>67847.16</v>
          </cell>
          <cell r="O12305">
            <v>0.25</v>
          </cell>
        </row>
        <row r="12306">
          <cell r="A12306" t="str">
            <v>680.40.85.680-5100.01</v>
          </cell>
          <cell r="B12306" t="str">
            <v>680</v>
          </cell>
          <cell r="C12306" t="str">
            <v>40</v>
          </cell>
          <cell r="D12306" t="str">
            <v>85</v>
          </cell>
          <cell r="E12306" t="str">
            <v>680</v>
          </cell>
          <cell r="F12306" t="str">
            <v>5100.01</v>
          </cell>
          <cell r="G12306" t="str">
            <v>Benefits Retirement</v>
          </cell>
          <cell r="H12306">
            <v>47290</v>
          </cell>
          <cell r="I12306">
            <v>0</v>
          </cell>
          <cell r="J12306">
            <v>47290</v>
          </cell>
          <cell r="K12306">
            <v>0</v>
          </cell>
          <cell r="L12306">
            <v>0</v>
          </cell>
          <cell r="M12306">
            <v>12122.59</v>
          </cell>
          <cell r="N12306">
            <v>35167.410000000003</v>
          </cell>
          <cell r="O12306">
            <v>0.26</v>
          </cell>
        </row>
        <row r="12307">
          <cell r="A12307" t="str">
            <v>680.40.85.680-5100.02</v>
          </cell>
          <cell r="B12307" t="str">
            <v>680</v>
          </cell>
          <cell r="C12307" t="str">
            <v>40</v>
          </cell>
          <cell r="D12307" t="str">
            <v>85</v>
          </cell>
          <cell r="E12307" t="str">
            <v>680</v>
          </cell>
          <cell r="F12307" t="str">
            <v>5100.02</v>
          </cell>
          <cell r="G12307" t="str">
            <v>Benefits Health Insurance</v>
          </cell>
          <cell r="H12307">
            <v>90070</v>
          </cell>
          <cell r="I12307">
            <v>0</v>
          </cell>
          <cell r="J12307">
            <v>90070</v>
          </cell>
          <cell r="K12307">
            <v>0</v>
          </cell>
          <cell r="L12307">
            <v>0</v>
          </cell>
          <cell r="M12307">
            <v>18562.62</v>
          </cell>
          <cell r="N12307">
            <v>71507.38</v>
          </cell>
          <cell r="O12307">
            <v>0.21</v>
          </cell>
        </row>
        <row r="12308">
          <cell r="A12308" t="str">
            <v>680.40.85.680-5100.03</v>
          </cell>
          <cell r="B12308" t="str">
            <v>680</v>
          </cell>
          <cell r="C12308" t="str">
            <v>40</v>
          </cell>
          <cell r="D12308" t="str">
            <v>85</v>
          </cell>
          <cell r="E12308" t="str">
            <v>680</v>
          </cell>
          <cell r="F12308" t="str">
            <v>5100.03</v>
          </cell>
          <cell r="G12308" t="str">
            <v>Benefits Dental Insurance</v>
          </cell>
          <cell r="H12308">
            <v>7745</v>
          </cell>
          <cell r="I12308">
            <v>0</v>
          </cell>
          <cell r="J12308">
            <v>7745</v>
          </cell>
          <cell r="K12308">
            <v>0</v>
          </cell>
          <cell r="L12308">
            <v>0</v>
          </cell>
          <cell r="M12308">
            <v>1741.92</v>
          </cell>
          <cell r="N12308">
            <v>6003.08</v>
          </cell>
          <cell r="O12308">
            <v>0.22</v>
          </cell>
        </row>
        <row r="12309">
          <cell r="A12309" t="str">
            <v>680.40.85.680-5100.04</v>
          </cell>
          <cell r="B12309" t="str">
            <v>680</v>
          </cell>
          <cell r="C12309" t="str">
            <v>40</v>
          </cell>
          <cell r="D12309" t="str">
            <v>85</v>
          </cell>
          <cell r="E12309" t="str">
            <v>680</v>
          </cell>
          <cell r="F12309" t="str">
            <v>5100.04</v>
          </cell>
          <cell r="G12309" t="str">
            <v>Benefits Vision Insurance</v>
          </cell>
          <cell r="H12309">
            <v>1230</v>
          </cell>
          <cell r="I12309">
            <v>0</v>
          </cell>
          <cell r="J12309">
            <v>1230</v>
          </cell>
          <cell r="K12309">
            <v>0</v>
          </cell>
          <cell r="L12309">
            <v>0</v>
          </cell>
          <cell r="M12309">
            <v>284.82</v>
          </cell>
          <cell r="N12309">
            <v>945.18</v>
          </cell>
          <cell r="O12309">
            <v>0.23</v>
          </cell>
        </row>
        <row r="12310">
          <cell r="A12310" t="str">
            <v>680.40.85.680-5100.05</v>
          </cell>
          <cell r="B12310" t="str">
            <v>680</v>
          </cell>
          <cell r="C12310" t="str">
            <v>40</v>
          </cell>
          <cell r="D12310" t="str">
            <v>85</v>
          </cell>
          <cell r="E12310" t="str">
            <v>680</v>
          </cell>
          <cell r="F12310" t="str">
            <v>5100.05</v>
          </cell>
          <cell r="G12310" t="str">
            <v>Benefits Life Insurance</v>
          </cell>
          <cell r="H12310">
            <v>950</v>
          </cell>
          <cell r="I12310">
            <v>0</v>
          </cell>
          <cell r="J12310">
            <v>950</v>
          </cell>
          <cell r="K12310">
            <v>0</v>
          </cell>
          <cell r="L12310">
            <v>0</v>
          </cell>
          <cell r="M12310">
            <v>181.96</v>
          </cell>
          <cell r="N12310">
            <v>768.04</v>
          </cell>
          <cell r="O12310">
            <v>0.19</v>
          </cell>
        </row>
        <row r="12311">
          <cell r="A12311" t="str">
            <v>680.40.85.680-5100.06</v>
          </cell>
          <cell r="B12311" t="str">
            <v>680</v>
          </cell>
          <cell r="C12311" t="str">
            <v>40</v>
          </cell>
          <cell r="D12311" t="str">
            <v>85</v>
          </cell>
          <cell r="E12311" t="str">
            <v>680</v>
          </cell>
          <cell r="F12311" t="str">
            <v>5100.06</v>
          </cell>
          <cell r="G12311" t="str">
            <v>Benefits Worker's Comp</v>
          </cell>
          <cell r="H12311">
            <v>14860</v>
          </cell>
          <cell r="I12311">
            <v>0</v>
          </cell>
          <cell r="J12311">
            <v>14860</v>
          </cell>
          <cell r="K12311">
            <v>0</v>
          </cell>
          <cell r="L12311">
            <v>0</v>
          </cell>
          <cell r="M12311">
            <v>0</v>
          </cell>
          <cell r="N12311">
            <v>14860</v>
          </cell>
          <cell r="O12311">
            <v>0</v>
          </cell>
        </row>
        <row r="12312">
          <cell r="A12312" t="str">
            <v>680.40.85.680-5100.07</v>
          </cell>
          <cell r="B12312" t="str">
            <v>680</v>
          </cell>
          <cell r="C12312" t="str">
            <v>40</v>
          </cell>
          <cell r="D12312" t="str">
            <v>85</v>
          </cell>
          <cell r="E12312" t="str">
            <v>680</v>
          </cell>
          <cell r="F12312" t="str">
            <v>5100.07</v>
          </cell>
          <cell r="G12312" t="str">
            <v>Benefits Long Term Disability</v>
          </cell>
          <cell r="H12312">
            <v>2790</v>
          </cell>
          <cell r="I12312">
            <v>0</v>
          </cell>
          <cell r="J12312">
            <v>2790</v>
          </cell>
          <cell r="K12312">
            <v>0</v>
          </cell>
          <cell r="L12312">
            <v>0</v>
          </cell>
          <cell r="M12312">
            <v>459.84</v>
          </cell>
          <cell r="N12312">
            <v>2330.16</v>
          </cell>
          <cell r="O12312">
            <v>0.16</v>
          </cell>
        </row>
        <row r="12313">
          <cell r="A12313" t="str">
            <v>680.40.85.680-5100.08</v>
          </cell>
          <cell r="B12313" t="str">
            <v>680</v>
          </cell>
          <cell r="C12313" t="str">
            <v>40</v>
          </cell>
          <cell r="D12313" t="str">
            <v>85</v>
          </cell>
          <cell r="E12313" t="str">
            <v>680</v>
          </cell>
          <cell r="F12313" t="str">
            <v>5100.08</v>
          </cell>
          <cell r="G12313" t="str">
            <v>Benefits Deferred Compensation</v>
          </cell>
          <cell r="H12313">
            <v>14860</v>
          </cell>
          <cell r="I12313">
            <v>0</v>
          </cell>
          <cell r="J12313">
            <v>14860</v>
          </cell>
          <cell r="K12313">
            <v>0</v>
          </cell>
          <cell r="L12313">
            <v>0</v>
          </cell>
          <cell r="M12313">
            <v>4588.74</v>
          </cell>
          <cell r="N12313">
            <v>10271.26</v>
          </cell>
          <cell r="O12313">
            <v>0.31</v>
          </cell>
        </row>
        <row r="12314">
          <cell r="A12314" t="str">
            <v>680.40.85.680-5100.09</v>
          </cell>
          <cell r="B12314" t="str">
            <v>680</v>
          </cell>
          <cell r="C12314" t="str">
            <v>40</v>
          </cell>
          <cell r="D12314" t="str">
            <v>85</v>
          </cell>
          <cell r="E12314" t="str">
            <v>680</v>
          </cell>
          <cell r="F12314" t="str">
            <v>5100.09</v>
          </cell>
          <cell r="G12314" t="str">
            <v>Benefits Unemployment Insurance</v>
          </cell>
          <cell r="H12314">
            <v>0</v>
          </cell>
          <cell r="I12314">
            <v>0</v>
          </cell>
          <cell r="J12314">
            <v>0</v>
          </cell>
          <cell r="K12314">
            <v>0</v>
          </cell>
          <cell r="L12314">
            <v>0</v>
          </cell>
          <cell r="M12314">
            <v>0</v>
          </cell>
          <cell r="N12314">
            <v>0</v>
          </cell>
          <cell r="O12314" t="str">
            <v>+++</v>
          </cell>
        </row>
        <row r="12315">
          <cell r="A12315" t="str">
            <v>680.40.85.680-5100.10</v>
          </cell>
          <cell r="B12315" t="str">
            <v>680</v>
          </cell>
          <cell r="C12315" t="str">
            <v>40</v>
          </cell>
          <cell r="D12315" t="str">
            <v>85</v>
          </cell>
          <cell r="E12315" t="str">
            <v>680</v>
          </cell>
          <cell r="F12315" t="str">
            <v>5100.10</v>
          </cell>
          <cell r="G12315" t="str">
            <v>Benefits Uniform Allowance</v>
          </cell>
          <cell r="H12315">
            <v>0</v>
          </cell>
          <cell r="I12315">
            <v>0</v>
          </cell>
          <cell r="J12315">
            <v>0</v>
          </cell>
          <cell r="K12315">
            <v>0</v>
          </cell>
          <cell r="L12315">
            <v>0</v>
          </cell>
          <cell r="M12315">
            <v>0</v>
          </cell>
          <cell r="N12315">
            <v>0</v>
          </cell>
          <cell r="O12315" t="str">
            <v>+++</v>
          </cell>
        </row>
        <row r="12316">
          <cell r="A12316" t="str">
            <v>680.40.85.680-5100.11</v>
          </cell>
          <cell r="B12316" t="str">
            <v>680</v>
          </cell>
          <cell r="C12316" t="str">
            <v>40</v>
          </cell>
          <cell r="D12316" t="str">
            <v>85</v>
          </cell>
          <cell r="E12316" t="str">
            <v>680</v>
          </cell>
          <cell r="F12316" t="str">
            <v>5100.11</v>
          </cell>
          <cell r="G12316" t="str">
            <v>Benefits Medicare</v>
          </cell>
          <cell r="H12316">
            <v>7750</v>
          </cell>
          <cell r="I12316">
            <v>0</v>
          </cell>
          <cell r="J12316">
            <v>7750</v>
          </cell>
          <cell r="K12316">
            <v>0</v>
          </cell>
          <cell r="L12316">
            <v>0</v>
          </cell>
          <cell r="M12316">
            <v>2084.27</v>
          </cell>
          <cell r="N12316">
            <v>5665.73</v>
          </cell>
          <cell r="O12316">
            <v>0.27</v>
          </cell>
        </row>
        <row r="12317">
          <cell r="A12317" t="str">
            <v>680.40.85.680-5100.12</v>
          </cell>
          <cell r="B12317" t="str">
            <v>680</v>
          </cell>
          <cell r="C12317" t="str">
            <v>40</v>
          </cell>
          <cell r="D12317" t="str">
            <v>85</v>
          </cell>
          <cell r="E12317" t="str">
            <v>680</v>
          </cell>
          <cell r="F12317" t="str">
            <v>5100.12</v>
          </cell>
          <cell r="G12317" t="str">
            <v>Benefits Annual Physical Exam</v>
          </cell>
          <cell r="H12317">
            <v>0</v>
          </cell>
          <cell r="I12317">
            <v>0</v>
          </cell>
          <cell r="J12317">
            <v>0</v>
          </cell>
          <cell r="K12317">
            <v>0</v>
          </cell>
          <cell r="L12317">
            <v>0</v>
          </cell>
          <cell r="M12317">
            <v>0</v>
          </cell>
          <cell r="N12317">
            <v>0</v>
          </cell>
          <cell r="O12317" t="str">
            <v>+++</v>
          </cell>
        </row>
        <row r="12318">
          <cell r="A12318" t="str">
            <v>680.40.85.680-5100.15</v>
          </cell>
          <cell r="B12318" t="str">
            <v>680</v>
          </cell>
          <cell r="C12318" t="str">
            <v>40</v>
          </cell>
          <cell r="D12318" t="str">
            <v>85</v>
          </cell>
          <cell r="E12318" t="str">
            <v>680</v>
          </cell>
          <cell r="F12318" t="str">
            <v>5100.15</v>
          </cell>
          <cell r="G12318" t="str">
            <v>Benefits Cell Phone Allowance</v>
          </cell>
          <cell r="H12318">
            <v>270</v>
          </cell>
          <cell r="I12318">
            <v>0</v>
          </cell>
          <cell r="J12318">
            <v>270</v>
          </cell>
          <cell r="K12318">
            <v>0</v>
          </cell>
          <cell r="L12318">
            <v>0</v>
          </cell>
          <cell r="M12318">
            <v>67.5</v>
          </cell>
          <cell r="N12318">
            <v>202.5</v>
          </cell>
          <cell r="O12318">
            <v>0.25</v>
          </cell>
        </row>
        <row r="12319">
          <cell r="A12319" t="str">
            <v>680.40.85.680-5100.17</v>
          </cell>
          <cell r="B12319" t="str">
            <v>680</v>
          </cell>
          <cell r="C12319" t="str">
            <v>40</v>
          </cell>
          <cell r="D12319" t="str">
            <v>85</v>
          </cell>
          <cell r="E12319" t="str">
            <v>680</v>
          </cell>
          <cell r="F12319" t="str">
            <v>5100.17</v>
          </cell>
          <cell r="G12319" t="str">
            <v>Benefits Other Post Employment Benefits</v>
          </cell>
          <cell r="H12319">
            <v>0</v>
          </cell>
          <cell r="I12319">
            <v>0</v>
          </cell>
          <cell r="J12319">
            <v>0</v>
          </cell>
          <cell r="K12319">
            <v>0</v>
          </cell>
          <cell r="L12319">
            <v>0</v>
          </cell>
          <cell r="M12319">
            <v>0</v>
          </cell>
          <cell r="N12319">
            <v>0</v>
          </cell>
          <cell r="O12319" t="str">
            <v>+++</v>
          </cell>
        </row>
        <row r="12320">
          <cell r="A12320" t="str">
            <v>680.40.85.680-6000.01</v>
          </cell>
          <cell r="B12320" t="str">
            <v>680</v>
          </cell>
          <cell r="C12320" t="str">
            <v>40</v>
          </cell>
          <cell r="D12320" t="str">
            <v>85</v>
          </cell>
          <cell r="E12320" t="str">
            <v>680</v>
          </cell>
          <cell r="F12320" t="str">
            <v>6000.01</v>
          </cell>
          <cell r="G12320" t="str">
            <v>Professional Services General</v>
          </cell>
          <cell r="H12320">
            <v>25000</v>
          </cell>
          <cell r="I12320">
            <v>0</v>
          </cell>
          <cell r="J12320">
            <v>25000</v>
          </cell>
          <cell r="K12320">
            <v>0</v>
          </cell>
          <cell r="L12320">
            <v>0</v>
          </cell>
          <cell r="M12320">
            <v>219.37</v>
          </cell>
          <cell r="N12320">
            <v>24780.63</v>
          </cell>
          <cell r="O12320">
            <v>0.01</v>
          </cell>
        </row>
        <row r="12321">
          <cell r="A12321" t="str">
            <v>680.40.85.680-6000.09</v>
          </cell>
          <cell r="B12321" t="str">
            <v>680</v>
          </cell>
          <cell r="C12321" t="str">
            <v>40</v>
          </cell>
          <cell r="D12321" t="str">
            <v>85</v>
          </cell>
          <cell r="E12321" t="str">
            <v>680</v>
          </cell>
          <cell r="F12321" t="str">
            <v>6000.09</v>
          </cell>
          <cell r="G12321" t="str">
            <v>Professional Services Uniform</v>
          </cell>
          <cell r="H12321">
            <v>1300</v>
          </cell>
          <cell r="I12321">
            <v>0</v>
          </cell>
          <cell r="J12321">
            <v>1300</v>
          </cell>
          <cell r="K12321">
            <v>0</v>
          </cell>
          <cell r="L12321">
            <v>0</v>
          </cell>
          <cell r="M12321">
            <v>266.62</v>
          </cell>
          <cell r="N12321">
            <v>1033.3800000000001</v>
          </cell>
          <cell r="O12321">
            <v>0.21</v>
          </cell>
        </row>
        <row r="12322">
          <cell r="A12322" t="str">
            <v>680.40.85.680-6100.01</v>
          </cell>
          <cell r="B12322" t="str">
            <v>680</v>
          </cell>
          <cell r="C12322" t="str">
            <v>40</v>
          </cell>
          <cell r="D12322" t="str">
            <v>85</v>
          </cell>
          <cell r="E12322" t="str">
            <v>680</v>
          </cell>
          <cell r="F12322" t="str">
            <v>6100.01</v>
          </cell>
          <cell r="G12322" t="str">
            <v>Utilities Electric</v>
          </cell>
          <cell r="H12322">
            <v>602000</v>
          </cell>
          <cell r="I12322">
            <v>0</v>
          </cell>
          <cell r="J12322">
            <v>602000</v>
          </cell>
          <cell r="K12322">
            <v>0</v>
          </cell>
          <cell r="L12322">
            <v>0</v>
          </cell>
          <cell r="M12322">
            <v>183188.42</v>
          </cell>
          <cell r="N12322">
            <v>418811.58</v>
          </cell>
          <cell r="O12322">
            <v>0.3</v>
          </cell>
        </row>
        <row r="12323">
          <cell r="A12323" t="str">
            <v>680.40.85.680-6200.02</v>
          </cell>
          <cell r="B12323" t="str">
            <v>680</v>
          </cell>
          <cell r="C12323" t="str">
            <v>40</v>
          </cell>
          <cell r="D12323" t="str">
            <v>85</v>
          </cell>
          <cell r="E12323" t="str">
            <v>680</v>
          </cell>
          <cell r="F12323" t="str">
            <v>6200.02</v>
          </cell>
          <cell r="G12323" t="str">
            <v>Supplies Special Department</v>
          </cell>
          <cell r="H12323">
            <v>3750</v>
          </cell>
          <cell r="I12323">
            <v>0</v>
          </cell>
          <cell r="J12323">
            <v>3750</v>
          </cell>
          <cell r="K12323">
            <v>0</v>
          </cell>
          <cell r="L12323">
            <v>0</v>
          </cell>
          <cell r="M12323">
            <v>88.06</v>
          </cell>
          <cell r="N12323">
            <v>3661.94</v>
          </cell>
          <cell r="O12323">
            <v>0.02</v>
          </cell>
        </row>
        <row r="12324">
          <cell r="A12324" t="str">
            <v>680.40.85.680-6200.05</v>
          </cell>
          <cell r="B12324" t="str">
            <v>680</v>
          </cell>
          <cell r="C12324" t="str">
            <v>40</v>
          </cell>
          <cell r="D12324" t="str">
            <v>85</v>
          </cell>
          <cell r="E12324" t="str">
            <v>680</v>
          </cell>
          <cell r="F12324" t="str">
            <v>6200.05</v>
          </cell>
          <cell r="G12324" t="str">
            <v>Supplies Gasoline</v>
          </cell>
          <cell r="H12324">
            <v>9000</v>
          </cell>
          <cell r="I12324">
            <v>0</v>
          </cell>
          <cell r="J12324">
            <v>9000</v>
          </cell>
          <cell r="K12324">
            <v>0</v>
          </cell>
          <cell r="L12324">
            <v>0</v>
          </cell>
          <cell r="M12324">
            <v>0</v>
          </cell>
          <cell r="N12324">
            <v>9000</v>
          </cell>
          <cell r="O12324">
            <v>0</v>
          </cell>
        </row>
        <row r="12325">
          <cell r="A12325" t="str">
            <v>680.40.85.680-6200.09</v>
          </cell>
          <cell r="B12325" t="str">
            <v>680</v>
          </cell>
          <cell r="C12325" t="str">
            <v>40</v>
          </cell>
          <cell r="D12325" t="str">
            <v>85</v>
          </cell>
          <cell r="E12325" t="str">
            <v>680</v>
          </cell>
          <cell r="F12325" t="str">
            <v>6200.09</v>
          </cell>
          <cell r="G12325" t="str">
            <v>Supplies Data Processing</v>
          </cell>
          <cell r="H12325">
            <v>0</v>
          </cell>
          <cell r="I12325">
            <v>0</v>
          </cell>
          <cell r="J12325">
            <v>0</v>
          </cell>
          <cell r="K12325">
            <v>0</v>
          </cell>
          <cell r="L12325">
            <v>0</v>
          </cell>
          <cell r="M12325">
            <v>0</v>
          </cell>
          <cell r="N12325">
            <v>0</v>
          </cell>
          <cell r="O12325" t="str">
            <v>+++</v>
          </cell>
        </row>
        <row r="12326">
          <cell r="A12326" t="str">
            <v>680.40.85.680-6280.14</v>
          </cell>
          <cell r="B12326" t="str">
            <v>680</v>
          </cell>
          <cell r="C12326" t="str">
            <v>40</v>
          </cell>
          <cell r="D12326" t="str">
            <v>85</v>
          </cell>
          <cell r="E12326" t="str">
            <v>680</v>
          </cell>
          <cell r="F12326" t="str">
            <v>6280.14</v>
          </cell>
          <cell r="G12326" t="str">
            <v>Supplies-Public Works Protective Clothing</v>
          </cell>
          <cell r="H12326">
            <v>1200</v>
          </cell>
          <cell r="I12326">
            <v>0</v>
          </cell>
          <cell r="J12326">
            <v>1200</v>
          </cell>
          <cell r="K12326">
            <v>0</v>
          </cell>
          <cell r="L12326">
            <v>0</v>
          </cell>
          <cell r="M12326">
            <v>0</v>
          </cell>
          <cell r="N12326">
            <v>1200</v>
          </cell>
          <cell r="O12326">
            <v>0</v>
          </cell>
        </row>
        <row r="12327">
          <cell r="A12327" t="str">
            <v>680.40.85.680-6280.27</v>
          </cell>
          <cell r="B12327" t="str">
            <v>680</v>
          </cell>
          <cell r="C12327" t="str">
            <v>40</v>
          </cell>
          <cell r="D12327" t="str">
            <v>85</v>
          </cell>
          <cell r="E12327" t="str">
            <v>680</v>
          </cell>
          <cell r="F12327" t="str">
            <v>6280.27</v>
          </cell>
          <cell r="G12327" t="str">
            <v>Supplies-Public Works SSJID Surface Water</v>
          </cell>
          <cell r="H12327">
            <v>3500000</v>
          </cell>
          <cell r="I12327">
            <v>0</v>
          </cell>
          <cell r="J12327">
            <v>3500000</v>
          </cell>
          <cell r="K12327">
            <v>0</v>
          </cell>
          <cell r="L12327">
            <v>0</v>
          </cell>
          <cell r="M12327">
            <v>660909.05000000005</v>
          </cell>
          <cell r="N12327">
            <v>2839090.95</v>
          </cell>
          <cell r="O12327">
            <v>0.19</v>
          </cell>
        </row>
        <row r="12328">
          <cell r="A12328" t="str">
            <v>680.40.85.680-6280.30</v>
          </cell>
          <cell r="B12328" t="str">
            <v>680</v>
          </cell>
          <cell r="C12328" t="str">
            <v>40</v>
          </cell>
          <cell r="D12328" t="str">
            <v>85</v>
          </cell>
          <cell r="E12328" t="str">
            <v>680</v>
          </cell>
          <cell r="F12328" t="str">
            <v>6280.30</v>
          </cell>
          <cell r="G12328" t="str">
            <v>Supplies-Public Works Automated &amp; Hand Tools</v>
          </cell>
          <cell r="H12328">
            <v>2000</v>
          </cell>
          <cell r="I12328">
            <v>0</v>
          </cell>
          <cell r="J12328">
            <v>2000</v>
          </cell>
          <cell r="K12328">
            <v>0</v>
          </cell>
          <cell r="L12328">
            <v>0</v>
          </cell>
          <cell r="M12328">
            <v>0</v>
          </cell>
          <cell r="N12328">
            <v>2000</v>
          </cell>
          <cell r="O12328">
            <v>0</v>
          </cell>
        </row>
        <row r="12329">
          <cell r="A12329" t="str">
            <v>680.40.85.680-6280.34</v>
          </cell>
          <cell r="B12329" t="str">
            <v>680</v>
          </cell>
          <cell r="C12329" t="str">
            <v>40</v>
          </cell>
          <cell r="D12329" t="str">
            <v>85</v>
          </cell>
          <cell r="E12329" t="str">
            <v>680</v>
          </cell>
          <cell r="F12329" t="str">
            <v>6280.34</v>
          </cell>
          <cell r="G12329" t="str">
            <v>Supplies-Public Works Wells &amp; Pumps</v>
          </cell>
          <cell r="H12329">
            <v>55000</v>
          </cell>
          <cell r="I12329">
            <v>0</v>
          </cell>
          <cell r="J12329">
            <v>55000</v>
          </cell>
          <cell r="K12329">
            <v>0</v>
          </cell>
          <cell r="L12329">
            <v>2462</v>
          </cell>
          <cell r="M12329">
            <v>11528.35</v>
          </cell>
          <cell r="N12329">
            <v>41009.65</v>
          </cell>
          <cell r="O12329">
            <v>0.25</v>
          </cell>
        </row>
        <row r="12330">
          <cell r="A12330" t="str">
            <v>680.40.85.680-6300.01</v>
          </cell>
          <cell r="B12330" t="str">
            <v>680</v>
          </cell>
          <cell r="C12330" t="str">
            <v>40</v>
          </cell>
          <cell r="D12330" t="str">
            <v>85</v>
          </cell>
          <cell r="E12330" t="str">
            <v>680</v>
          </cell>
          <cell r="F12330" t="str">
            <v>6300.01</v>
          </cell>
          <cell r="G12330" t="str">
            <v>Dues &amp; Subscriptions Memberships</v>
          </cell>
          <cell r="H12330">
            <v>1500</v>
          </cell>
          <cell r="I12330">
            <v>0</v>
          </cell>
          <cell r="J12330">
            <v>1500</v>
          </cell>
          <cell r="K12330">
            <v>0</v>
          </cell>
          <cell r="L12330">
            <v>0</v>
          </cell>
          <cell r="M12330">
            <v>0</v>
          </cell>
          <cell r="N12330">
            <v>1500</v>
          </cell>
          <cell r="O12330">
            <v>0</v>
          </cell>
        </row>
        <row r="12331">
          <cell r="A12331" t="str">
            <v>680.40.85.680-6350.03</v>
          </cell>
          <cell r="B12331" t="str">
            <v>680</v>
          </cell>
          <cell r="C12331" t="str">
            <v>40</v>
          </cell>
          <cell r="D12331" t="str">
            <v>85</v>
          </cell>
          <cell r="E12331" t="str">
            <v>680</v>
          </cell>
          <cell r="F12331" t="str">
            <v>6350.03</v>
          </cell>
          <cell r="G12331" t="str">
            <v>Maintenance Agreements &amp; Licenses Maintenance Agreements</v>
          </cell>
          <cell r="H12331">
            <v>3000</v>
          </cell>
          <cell r="I12331">
            <v>0</v>
          </cell>
          <cell r="J12331">
            <v>3000</v>
          </cell>
          <cell r="K12331">
            <v>0</v>
          </cell>
          <cell r="L12331">
            <v>0</v>
          </cell>
          <cell r="M12331">
            <v>0</v>
          </cell>
          <cell r="N12331">
            <v>3000</v>
          </cell>
          <cell r="O12331">
            <v>0</v>
          </cell>
        </row>
        <row r="12332">
          <cell r="A12332" t="str">
            <v>680.40.85.680-6350.04</v>
          </cell>
          <cell r="B12332" t="str">
            <v>680</v>
          </cell>
          <cell r="C12332" t="str">
            <v>40</v>
          </cell>
          <cell r="D12332" t="str">
            <v>85</v>
          </cell>
          <cell r="E12332" t="str">
            <v>680</v>
          </cell>
          <cell r="F12332" t="str">
            <v>6350.04</v>
          </cell>
          <cell r="G12332" t="str">
            <v>Maintenance Agreements &amp; Licenses SCADA</v>
          </cell>
          <cell r="H12332">
            <v>28000</v>
          </cell>
          <cell r="I12332">
            <v>0</v>
          </cell>
          <cell r="J12332">
            <v>28000</v>
          </cell>
          <cell r="K12332">
            <v>0</v>
          </cell>
          <cell r="L12332">
            <v>0</v>
          </cell>
          <cell r="M12332">
            <v>1352.11</v>
          </cell>
          <cell r="N12332">
            <v>26647.89</v>
          </cell>
          <cell r="O12332">
            <v>0.05</v>
          </cell>
        </row>
        <row r="12333">
          <cell r="A12333" t="str">
            <v>680.40.85.680-6400.02</v>
          </cell>
          <cell r="B12333" t="str">
            <v>680</v>
          </cell>
          <cell r="C12333" t="str">
            <v>40</v>
          </cell>
          <cell r="D12333" t="str">
            <v>85</v>
          </cell>
          <cell r="E12333" t="str">
            <v>680</v>
          </cell>
          <cell r="F12333" t="str">
            <v>6400.02</v>
          </cell>
          <cell r="G12333" t="str">
            <v>Repairs &amp; Maintenance Minor Equipment/Other</v>
          </cell>
          <cell r="H12333">
            <v>15000</v>
          </cell>
          <cell r="I12333">
            <v>0</v>
          </cell>
          <cell r="J12333">
            <v>15000</v>
          </cell>
          <cell r="K12333">
            <v>0</v>
          </cell>
          <cell r="L12333">
            <v>4117.8</v>
          </cell>
          <cell r="M12333">
            <v>1790.3</v>
          </cell>
          <cell r="N12333">
            <v>9091.9</v>
          </cell>
          <cell r="O12333">
            <v>0.39</v>
          </cell>
        </row>
        <row r="12334">
          <cell r="A12334" t="str">
            <v>680.40.85.680-6400.04</v>
          </cell>
          <cell r="B12334" t="str">
            <v>680</v>
          </cell>
          <cell r="C12334" t="str">
            <v>40</v>
          </cell>
          <cell r="D12334" t="str">
            <v>85</v>
          </cell>
          <cell r="E12334" t="str">
            <v>680</v>
          </cell>
          <cell r="F12334" t="str">
            <v>6400.04</v>
          </cell>
          <cell r="G12334" t="str">
            <v>Repairs &amp; Maintenance Equipment Rental</v>
          </cell>
          <cell r="H12334">
            <v>5000</v>
          </cell>
          <cell r="I12334">
            <v>0</v>
          </cell>
          <cell r="J12334">
            <v>5000</v>
          </cell>
          <cell r="K12334">
            <v>0</v>
          </cell>
          <cell r="L12334">
            <v>0</v>
          </cell>
          <cell r="M12334">
            <v>174.6</v>
          </cell>
          <cell r="N12334">
            <v>4825.3999999999996</v>
          </cell>
          <cell r="O12334">
            <v>0.03</v>
          </cell>
        </row>
        <row r="12335">
          <cell r="A12335" t="str">
            <v>680.40.85.680-6400.07</v>
          </cell>
          <cell r="B12335" t="str">
            <v>680</v>
          </cell>
          <cell r="C12335" t="str">
            <v>40</v>
          </cell>
          <cell r="D12335" t="str">
            <v>85</v>
          </cell>
          <cell r="E12335" t="str">
            <v>680</v>
          </cell>
          <cell r="F12335" t="str">
            <v>6400.07</v>
          </cell>
          <cell r="G12335" t="str">
            <v>Repairs &amp; Maintenance Radio Communication</v>
          </cell>
          <cell r="H12335">
            <v>500</v>
          </cell>
          <cell r="I12335">
            <v>0</v>
          </cell>
          <cell r="J12335">
            <v>500</v>
          </cell>
          <cell r="K12335">
            <v>0</v>
          </cell>
          <cell r="L12335">
            <v>0</v>
          </cell>
          <cell r="M12335">
            <v>0</v>
          </cell>
          <cell r="N12335">
            <v>500</v>
          </cell>
          <cell r="O12335">
            <v>0</v>
          </cell>
        </row>
        <row r="12336">
          <cell r="A12336" t="str">
            <v>680.40.85.680-6400.09</v>
          </cell>
          <cell r="B12336" t="str">
            <v>680</v>
          </cell>
          <cell r="C12336" t="str">
            <v>40</v>
          </cell>
          <cell r="D12336" t="str">
            <v>85</v>
          </cell>
          <cell r="E12336" t="str">
            <v>680</v>
          </cell>
          <cell r="F12336" t="str">
            <v>6400.09</v>
          </cell>
          <cell r="G12336" t="str">
            <v>Repairs &amp; Maintenance Well</v>
          </cell>
          <cell r="H12336">
            <v>100000</v>
          </cell>
          <cell r="I12336">
            <v>0</v>
          </cell>
          <cell r="J12336">
            <v>100000</v>
          </cell>
          <cell r="K12336">
            <v>0</v>
          </cell>
          <cell r="L12336">
            <v>11986</v>
          </cell>
          <cell r="M12336">
            <v>0</v>
          </cell>
          <cell r="N12336">
            <v>88014</v>
          </cell>
          <cell r="O12336">
            <v>0.12</v>
          </cell>
        </row>
        <row r="12337">
          <cell r="A12337" t="str">
            <v>680.40.85.680-6400.19</v>
          </cell>
          <cell r="B12337" t="str">
            <v>680</v>
          </cell>
          <cell r="C12337" t="str">
            <v>40</v>
          </cell>
          <cell r="D12337" t="str">
            <v>85</v>
          </cell>
          <cell r="E12337" t="str">
            <v>680</v>
          </cell>
          <cell r="F12337" t="str">
            <v>6400.19</v>
          </cell>
          <cell r="G12337" t="str">
            <v>Repairs &amp; Maintenance Testing/Certifications</v>
          </cell>
          <cell r="H12337">
            <v>20000</v>
          </cell>
          <cell r="I12337">
            <v>0</v>
          </cell>
          <cell r="J12337">
            <v>20000</v>
          </cell>
          <cell r="K12337">
            <v>0</v>
          </cell>
          <cell r="L12337">
            <v>0</v>
          </cell>
          <cell r="M12337">
            <v>0</v>
          </cell>
          <cell r="N12337">
            <v>20000</v>
          </cell>
          <cell r="O12337">
            <v>0</v>
          </cell>
        </row>
        <row r="12338">
          <cell r="A12338" t="str">
            <v>680.40.85.680-6600.01</v>
          </cell>
          <cell r="B12338" t="str">
            <v>680</v>
          </cell>
          <cell r="C12338" t="str">
            <v>40</v>
          </cell>
          <cell r="D12338" t="str">
            <v>85</v>
          </cell>
          <cell r="E12338" t="str">
            <v>680</v>
          </cell>
          <cell r="F12338" t="str">
            <v>6600.01</v>
          </cell>
          <cell r="G12338" t="str">
            <v>Administrative Expenses Meetings</v>
          </cell>
          <cell r="H12338">
            <v>250</v>
          </cell>
          <cell r="I12338">
            <v>0</v>
          </cell>
          <cell r="J12338">
            <v>250</v>
          </cell>
          <cell r="K12338">
            <v>0</v>
          </cell>
          <cell r="L12338">
            <v>0</v>
          </cell>
          <cell r="M12338">
            <v>0</v>
          </cell>
          <cell r="N12338">
            <v>250</v>
          </cell>
          <cell r="O12338">
            <v>0</v>
          </cell>
        </row>
        <row r="12339">
          <cell r="A12339" t="str">
            <v>680.40.85.680-6600.04</v>
          </cell>
          <cell r="B12339" t="str">
            <v>680</v>
          </cell>
          <cell r="C12339" t="str">
            <v>40</v>
          </cell>
          <cell r="D12339" t="str">
            <v>85</v>
          </cell>
          <cell r="E12339" t="str">
            <v>680</v>
          </cell>
          <cell r="F12339" t="str">
            <v>6600.04</v>
          </cell>
          <cell r="G12339" t="str">
            <v>Administrative Expenses Training/Conferences</v>
          </cell>
          <cell r="H12339">
            <v>4000</v>
          </cell>
          <cell r="I12339">
            <v>0</v>
          </cell>
          <cell r="J12339">
            <v>4000</v>
          </cell>
          <cell r="K12339">
            <v>0</v>
          </cell>
          <cell r="L12339">
            <v>0</v>
          </cell>
          <cell r="M12339">
            <v>1315.2</v>
          </cell>
          <cell r="N12339">
            <v>2684.8</v>
          </cell>
          <cell r="O12339">
            <v>0.33</v>
          </cell>
        </row>
        <row r="12340">
          <cell r="A12340" t="str">
            <v>680.40.85.680-6600.07</v>
          </cell>
          <cell r="B12340" t="str">
            <v>680</v>
          </cell>
          <cell r="C12340" t="str">
            <v>40</v>
          </cell>
          <cell r="D12340" t="str">
            <v>85</v>
          </cell>
          <cell r="E12340" t="str">
            <v>680</v>
          </cell>
          <cell r="F12340" t="str">
            <v>6600.07</v>
          </cell>
          <cell r="G12340" t="str">
            <v>Administrative Expenses Employee Recruitment</v>
          </cell>
          <cell r="H12340">
            <v>0</v>
          </cell>
          <cell r="I12340">
            <v>0</v>
          </cell>
          <cell r="J12340">
            <v>0</v>
          </cell>
          <cell r="K12340">
            <v>0</v>
          </cell>
          <cell r="L12340">
            <v>0</v>
          </cell>
          <cell r="M12340">
            <v>0</v>
          </cell>
          <cell r="N12340">
            <v>0</v>
          </cell>
          <cell r="O12340" t="str">
            <v>+++</v>
          </cell>
        </row>
        <row r="12341">
          <cell r="A12341" t="str">
            <v>680.40.85.680-7000.03</v>
          </cell>
          <cell r="B12341" t="str">
            <v>680</v>
          </cell>
          <cell r="C12341" t="str">
            <v>40</v>
          </cell>
          <cell r="D12341" t="str">
            <v>85</v>
          </cell>
          <cell r="E12341" t="str">
            <v>680</v>
          </cell>
          <cell r="F12341" t="str">
            <v>7000.03</v>
          </cell>
          <cell r="G12341" t="str">
            <v>Capital Outlay Operations Equip-Minor</v>
          </cell>
          <cell r="H12341">
            <v>15769</v>
          </cell>
          <cell r="I12341">
            <v>0</v>
          </cell>
          <cell r="J12341">
            <v>15769</v>
          </cell>
          <cell r="K12341">
            <v>0</v>
          </cell>
          <cell r="L12341">
            <v>0</v>
          </cell>
          <cell r="M12341">
            <v>0</v>
          </cell>
          <cell r="N12341">
            <v>15769</v>
          </cell>
          <cell r="O12341">
            <v>0</v>
          </cell>
        </row>
        <row r="12342">
          <cell r="A12342" t="str">
            <v>680.40.85.680-7000.99</v>
          </cell>
          <cell r="B12342" t="str">
            <v>680</v>
          </cell>
          <cell r="C12342" t="str">
            <v>40</v>
          </cell>
          <cell r="D12342" t="str">
            <v>85</v>
          </cell>
          <cell r="E12342" t="str">
            <v>680</v>
          </cell>
          <cell r="F12342" t="str">
            <v>7000.99</v>
          </cell>
          <cell r="G12342" t="str">
            <v>Capital Outlay General</v>
          </cell>
          <cell r="H12342">
            <v>550000</v>
          </cell>
          <cell r="I12342">
            <v>0</v>
          </cell>
          <cell r="J12342">
            <v>550000</v>
          </cell>
          <cell r="K12342">
            <v>0</v>
          </cell>
          <cell r="L12342">
            <v>183526.37</v>
          </cell>
          <cell r="M12342">
            <v>0</v>
          </cell>
          <cell r="N12342">
            <v>366473.63</v>
          </cell>
          <cell r="O12342">
            <v>0.33</v>
          </cell>
        </row>
        <row r="12343">
          <cell r="A12343" t="str">
            <v>680.40.85.690-5000.01</v>
          </cell>
          <cell r="B12343" t="str">
            <v>680</v>
          </cell>
          <cell r="C12343" t="str">
            <v>40</v>
          </cell>
          <cell r="D12343" t="str">
            <v>85</v>
          </cell>
          <cell r="E12343" t="str">
            <v>690</v>
          </cell>
          <cell r="F12343" t="str">
            <v>5000.01</v>
          </cell>
          <cell r="G12343" t="str">
            <v>Salaries Regular</v>
          </cell>
          <cell r="H12343">
            <v>896023</v>
          </cell>
          <cell r="I12343">
            <v>0</v>
          </cell>
          <cell r="J12343">
            <v>896023</v>
          </cell>
          <cell r="K12343">
            <v>0</v>
          </cell>
          <cell r="L12343">
            <v>0</v>
          </cell>
          <cell r="M12343">
            <v>199507.86</v>
          </cell>
          <cell r="N12343">
            <v>696515.14</v>
          </cell>
          <cell r="O12343">
            <v>0.22</v>
          </cell>
        </row>
        <row r="12344">
          <cell r="A12344" t="str">
            <v>680.40.85.690-5000.02</v>
          </cell>
          <cell r="B12344" t="str">
            <v>680</v>
          </cell>
          <cell r="C12344" t="str">
            <v>40</v>
          </cell>
          <cell r="D12344" t="str">
            <v>85</v>
          </cell>
          <cell r="E12344" t="str">
            <v>690</v>
          </cell>
          <cell r="F12344" t="str">
            <v>5000.02</v>
          </cell>
          <cell r="G12344" t="str">
            <v>Salaries Part Time</v>
          </cell>
          <cell r="H12344">
            <v>0</v>
          </cell>
          <cell r="I12344">
            <v>0</v>
          </cell>
          <cell r="J12344">
            <v>0</v>
          </cell>
          <cell r="K12344">
            <v>0</v>
          </cell>
          <cell r="L12344">
            <v>0</v>
          </cell>
          <cell r="M12344">
            <v>0</v>
          </cell>
          <cell r="N12344">
            <v>0</v>
          </cell>
          <cell r="O12344" t="str">
            <v>+++</v>
          </cell>
        </row>
        <row r="12345">
          <cell r="A12345" t="str">
            <v>680.40.85.690-5000.03</v>
          </cell>
          <cell r="B12345" t="str">
            <v>680</v>
          </cell>
          <cell r="C12345" t="str">
            <v>40</v>
          </cell>
          <cell r="D12345" t="str">
            <v>85</v>
          </cell>
          <cell r="E12345" t="str">
            <v>690</v>
          </cell>
          <cell r="F12345" t="str">
            <v>5000.03</v>
          </cell>
          <cell r="G12345" t="str">
            <v>Salaries Overtime</v>
          </cell>
          <cell r="H12345">
            <v>41200</v>
          </cell>
          <cell r="I12345">
            <v>0</v>
          </cell>
          <cell r="J12345">
            <v>41200</v>
          </cell>
          <cell r="K12345">
            <v>0</v>
          </cell>
          <cell r="L12345">
            <v>0</v>
          </cell>
          <cell r="M12345">
            <v>8372.19</v>
          </cell>
          <cell r="N12345">
            <v>32827.81</v>
          </cell>
          <cell r="O12345">
            <v>0.2</v>
          </cell>
        </row>
        <row r="12346">
          <cell r="A12346" t="str">
            <v>680.40.85.690-5000.04</v>
          </cell>
          <cell r="B12346" t="str">
            <v>680</v>
          </cell>
          <cell r="C12346" t="str">
            <v>40</v>
          </cell>
          <cell r="D12346" t="str">
            <v>85</v>
          </cell>
          <cell r="E12346" t="str">
            <v>690</v>
          </cell>
          <cell r="F12346" t="str">
            <v>5000.04</v>
          </cell>
          <cell r="G12346" t="str">
            <v>Salaries Holiday Pay</v>
          </cell>
          <cell r="H12346">
            <v>1200</v>
          </cell>
          <cell r="I12346">
            <v>0</v>
          </cell>
          <cell r="J12346">
            <v>1200</v>
          </cell>
          <cell r="K12346">
            <v>0</v>
          </cell>
          <cell r="L12346">
            <v>0</v>
          </cell>
          <cell r="M12346">
            <v>0</v>
          </cell>
          <cell r="N12346">
            <v>1200</v>
          </cell>
          <cell r="O12346">
            <v>0</v>
          </cell>
        </row>
        <row r="12347">
          <cell r="A12347" t="str">
            <v>680.40.85.690-5000.06</v>
          </cell>
          <cell r="B12347" t="str">
            <v>680</v>
          </cell>
          <cell r="C12347" t="str">
            <v>40</v>
          </cell>
          <cell r="D12347" t="str">
            <v>85</v>
          </cell>
          <cell r="E12347" t="str">
            <v>690</v>
          </cell>
          <cell r="F12347" t="str">
            <v>5000.06</v>
          </cell>
          <cell r="G12347" t="str">
            <v>Salaries Out of Class</v>
          </cell>
          <cell r="H12347">
            <v>0</v>
          </cell>
          <cell r="I12347">
            <v>0</v>
          </cell>
          <cell r="J12347">
            <v>0</v>
          </cell>
          <cell r="K12347">
            <v>0</v>
          </cell>
          <cell r="L12347">
            <v>0</v>
          </cell>
          <cell r="M12347">
            <v>0</v>
          </cell>
          <cell r="N12347">
            <v>0</v>
          </cell>
          <cell r="O12347" t="str">
            <v>+++</v>
          </cell>
        </row>
        <row r="12348">
          <cell r="A12348" t="str">
            <v>680.40.85.690-5000.07</v>
          </cell>
          <cell r="B12348" t="str">
            <v>680</v>
          </cell>
          <cell r="C12348" t="str">
            <v>40</v>
          </cell>
          <cell r="D12348" t="str">
            <v>85</v>
          </cell>
          <cell r="E12348" t="str">
            <v>690</v>
          </cell>
          <cell r="F12348" t="str">
            <v>5000.07</v>
          </cell>
          <cell r="G12348" t="str">
            <v>Salaries Admin Leave Pay</v>
          </cell>
          <cell r="H12348">
            <v>2060</v>
          </cell>
          <cell r="I12348">
            <v>0</v>
          </cell>
          <cell r="J12348">
            <v>2060</v>
          </cell>
          <cell r="K12348">
            <v>0</v>
          </cell>
          <cell r="L12348">
            <v>0</v>
          </cell>
          <cell r="M12348">
            <v>0</v>
          </cell>
          <cell r="N12348">
            <v>2060</v>
          </cell>
          <cell r="O12348">
            <v>0</v>
          </cell>
        </row>
        <row r="12349">
          <cell r="A12349" t="str">
            <v>680.40.85.690-5000.08</v>
          </cell>
          <cell r="B12349" t="str">
            <v>680</v>
          </cell>
          <cell r="C12349" t="str">
            <v>40</v>
          </cell>
          <cell r="D12349" t="str">
            <v>85</v>
          </cell>
          <cell r="E12349" t="str">
            <v>690</v>
          </cell>
          <cell r="F12349" t="str">
            <v>5000.08</v>
          </cell>
          <cell r="G12349" t="str">
            <v>Salaries Longevity Pay</v>
          </cell>
          <cell r="H12349">
            <v>9281</v>
          </cell>
          <cell r="I12349">
            <v>0</v>
          </cell>
          <cell r="J12349">
            <v>9281</v>
          </cell>
          <cell r="K12349">
            <v>0</v>
          </cell>
          <cell r="L12349">
            <v>0</v>
          </cell>
          <cell r="M12349">
            <v>3226.88</v>
          </cell>
          <cell r="N12349">
            <v>6054.12</v>
          </cell>
          <cell r="O12349">
            <v>0.35</v>
          </cell>
        </row>
        <row r="12350">
          <cell r="A12350" t="str">
            <v>680.40.85.690-5000.10</v>
          </cell>
          <cell r="B12350" t="str">
            <v>680</v>
          </cell>
          <cell r="C12350" t="str">
            <v>40</v>
          </cell>
          <cell r="D12350" t="str">
            <v>85</v>
          </cell>
          <cell r="E12350" t="str">
            <v>690</v>
          </cell>
          <cell r="F12350" t="str">
            <v>5000.10</v>
          </cell>
          <cell r="G12350" t="str">
            <v>Salaries Furloughs</v>
          </cell>
          <cell r="H12350">
            <v>0</v>
          </cell>
          <cell r="I12350">
            <v>0</v>
          </cell>
          <cell r="J12350">
            <v>0</v>
          </cell>
          <cell r="K12350">
            <v>0</v>
          </cell>
          <cell r="L12350">
            <v>0</v>
          </cell>
          <cell r="M12350">
            <v>0</v>
          </cell>
          <cell r="N12350">
            <v>0</v>
          </cell>
          <cell r="O12350" t="str">
            <v>+++</v>
          </cell>
        </row>
        <row r="12351">
          <cell r="A12351" t="str">
            <v>680.40.85.690-5000.11</v>
          </cell>
          <cell r="B12351" t="str">
            <v>680</v>
          </cell>
          <cell r="C12351" t="str">
            <v>40</v>
          </cell>
          <cell r="D12351" t="str">
            <v>85</v>
          </cell>
          <cell r="E12351" t="str">
            <v>690</v>
          </cell>
          <cell r="F12351" t="str">
            <v>5000.11</v>
          </cell>
          <cell r="G12351" t="str">
            <v>Salaries Worker's Comp</v>
          </cell>
          <cell r="H12351">
            <v>0</v>
          </cell>
          <cell r="I12351">
            <v>0</v>
          </cell>
          <cell r="J12351">
            <v>0</v>
          </cell>
          <cell r="K12351">
            <v>0</v>
          </cell>
          <cell r="L12351">
            <v>0</v>
          </cell>
          <cell r="M12351">
            <v>0</v>
          </cell>
          <cell r="N12351">
            <v>0</v>
          </cell>
          <cell r="O12351" t="str">
            <v>+++</v>
          </cell>
        </row>
        <row r="12352">
          <cell r="A12352" t="str">
            <v>680.40.85.690-5000.12</v>
          </cell>
          <cell r="B12352" t="str">
            <v>680</v>
          </cell>
          <cell r="C12352" t="str">
            <v>40</v>
          </cell>
          <cell r="D12352" t="str">
            <v>85</v>
          </cell>
          <cell r="E12352" t="str">
            <v>690</v>
          </cell>
          <cell r="F12352" t="str">
            <v>5000.12</v>
          </cell>
          <cell r="G12352" t="str">
            <v>Salaries Compensated Absences</v>
          </cell>
          <cell r="H12352">
            <v>0</v>
          </cell>
          <cell r="I12352">
            <v>0</v>
          </cell>
          <cell r="J12352">
            <v>0</v>
          </cell>
          <cell r="K12352">
            <v>0</v>
          </cell>
          <cell r="L12352">
            <v>0</v>
          </cell>
          <cell r="M12352">
            <v>0</v>
          </cell>
          <cell r="N12352">
            <v>0</v>
          </cell>
          <cell r="O12352" t="str">
            <v>+++</v>
          </cell>
        </row>
        <row r="12353">
          <cell r="A12353" t="str">
            <v>680.40.85.690-5000.99</v>
          </cell>
          <cell r="B12353" t="str">
            <v>680</v>
          </cell>
          <cell r="C12353" t="str">
            <v>40</v>
          </cell>
          <cell r="D12353" t="str">
            <v>85</v>
          </cell>
          <cell r="E12353" t="str">
            <v>690</v>
          </cell>
          <cell r="F12353" t="str">
            <v>5000.99</v>
          </cell>
          <cell r="G12353" t="str">
            <v>Salaries New Personnel Requests</v>
          </cell>
          <cell r="H12353">
            <v>0</v>
          </cell>
          <cell r="I12353">
            <v>0</v>
          </cell>
          <cell r="J12353">
            <v>0</v>
          </cell>
          <cell r="K12353">
            <v>0</v>
          </cell>
          <cell r="L12353">
            <v>0</v>
          </cell>
          <cell r="M12353">
            <v>0</v>
          </cell>
          <cell r="N12353">
            <v>0</v>
          </cell>
          <cell r="O12353" t="str">
            <v>+++</v>
          </cell>
        </row>
        <row r="12354">
          <cell r="A12354" t="str">
            <v>680.40.85.690-5100.00</v>
          </cell>
          <cell r="B12354" t="str">
            <v>680</v>
          </cell>
          <cell r="C12354" t="str">
            <v>40</v>
          </cell>
          <cell r="D12354" t="str">
            <v>85</v>
          </cell>
          <cell r="E12354" t="str">
            <v>690</v>
          </cell>
          <cell r="F12354" t="str">
            <v>5100.00</v>
          </cell>
          <cell r="G12354" t="str">
            <v>Benefits PERS Pool Liability</v>
          </cell>
          <cell r="H12354">
            <v>166325</v>
          </cell>
          <cell r="I12354">
            <v>0</v>
          </cell>
          <cell r="J12354">
            <v>166325</v>
          </cell>
          <cell r="K12354">
            <v>0</v>
          </cell>
          <cell r="L12354">
            <v>0</v>
          </cell>
          <cell r="M12354">
            <v>38625.839999999997</v>
          </cell>
          <cell r="N12354">
            <v>127699.16</v>
          </cell>
          <cell r="O12354">
            <v>0.23</v>
          </cell>
        </row>
        <row r="12355">
          <cell r="A12355" t="str">
            <v>680.40.85.690-5100.01</v>
          </cell>
          <cell r="B12355" t="str">
            <v>680</v>
          </cell>
          <cell r="C12355" t="str">
            <v>40</v>
          </cell>
          <cell r="D12355" t="str">
            <v>85</v>
          </cell>
          <cell r="E12355" t="str">
            <v>690</v>
          </cell>
          <cell r="F12355" t="str">
            <v>5100.01</v>
          </cell>
          <cell r="G12355" t="str">
            <v>Benefits Retirement</v>
          </cell>
          <cell r="H12355">
            <v>94870</v>
          </cell>
          <cell r="I12355">
            <v>0</v>
          </cell>
          <cell r="J12355">
            <v>94870</v>
          </cell>
          <cell r="K12355">
            <v>0</v>
          </cell>
          <cell r="L12355">
            <v>0</v>
          </cell>
          <cell r="M12355">
            <v>20166.8</v>
          </cell>
          <cell r="N12355">
            <v>74703.199999999997</v>
          </cell>
          <cell r="O12355">
            <v>0.21</v>
          </cell>
        </row>
        <row r="12356">
          <cell r="A12356" t="str">
            <v>680.40.85.690-5100.02</v>
          </cell>
          <cell r="B12356" t="str">
            <v>680</v>
          </cell>
          <cell r="C12356" t="str">
            <v>40</v>
          </cell>
          <cell r="D12356" t="str">
            <v>85</v>
          </cell>
          <cell r="E12356" t="str">
            <v>690</v>
          </cell>
          <cell r="F12356" t="str">
            <v>5100.02</v>
          </cell>
          <cell r="G12356" t="str">
            <v>Benefits Health Insurance</v>
          </cell>
          <cell r="H12356">
            <v>179550</v>
          </cell>
          <cell r="I12356">
            <v>0</v>
          </cell>
          <cell r="J12356">
            <v>179550</v>
          </cell>
          <cell r="K12356">
            <v>0</v>
          </cell>
          <cell r="L12356">
            <v>0</v>
          </cell>
          <cell r="M12356">
            <v>42098.879999999997</v>
          </cell>
          <cell r="N12356">
            <v>137451.12</v>
          </cell>
          <cell r="O12356">
            <v>0.23</v>
          </cell>
        </row>
        <row r="12357">
          <cell r="A12357" t="str">
            <v>680.40.85.690-5100.03</v>
          </cell>
          <cell r="B12357" t="str">
            <v>680</v>
          </cell>
          <cell r="C12357" t="str">
            <v>40</v>
          </cell>
          <cell r="D12357" t="str">
            <v>85</v>
          </cell>
          <cell r="E12357" t="str">
            <v>690</v>
          </cell>
          <cell r="F12357" t="str">
            <v>5100.03</v>
          </cell>
          <cell r="G12357" t="str">
            <v>Benefits Dental Insurance</v>
          </cell>
          <cell r="H12357">
            <v>15730</v>
          </cell>
          <cell r="I12357">
            <v>0</v>
          </cell>
          <cell r="J12357">
            <v>15730</v>
          </cell>
          <cell r="K12357">
            <v>0</v>
          </cell>
          <cell r="L12357">
            <v>0</v>
          </cell>
          <cell r="M12357">
            <v>3035.92</v>
          </cell>
          <cell r="N12357">
            <v>12694.08</v>
          </cell>
          <cell r="O12357">
            <v>0.19</v>
          </cell>
        </row>
        <row r="12358">
          <cell r="A12358" t="str">
            <v>680.40.85.690-5100.04</v>
          </cell>
          <cell r="B12358" t="str">
            <v>680</v>
          </cell>
          <cell r="C12358" t="str">
            <v>40</v>
          </cell>
          <cell r="D12358" t="str">
            <v>85</v>
          </cell>
          <cell r="E12358" t="str">
            <v>690</v>
          </cell>
          <cell r="F12358" t="str">
            <v>5100.04</v>
          </cell>
          <cell r="G12358" t="str">
            <v>Benefits Vision Insurance</v>
          </cell>
          <cell r="H12358">
            <v>2485</v>
          </cell>
          <cell r="I12358">
            <v>0</v>
          </cell>
          <cell r="J12358">
            <v>2485</v>
          </cell>
          <cell r="K12358">
            <v>0</v>
          </cell>
          <cell r="L12358">
            <v>0</v>
          </cell>
          <cell r="M12358">
            <v>499.53</v>
          </cell>
          <cell r="N12358">
            <v>1985.47</v>
          </cell>
          <cell r="O12358">
            <v>0.2</v>
          </cell>
        </row>
        <row r="12359">
          <cell r="A12359" t="str">
            <v>680.40.85.690-5100.05</v>
          </cell>
          <cell r="B12359" t="str">
            <v>680</v>
          </cell>
          <cell r="C12359" t="str">
            <v>40</v>
          </cell>
          <cell r="D12359" t="str">
            <v>85</v>
          </cell>
          <cell r="E12359" t="str">
            <v>690</v>
          </cell>
          <cell r="F12359" t="str">
            <v>5100.05</v>
          </cell>
          <cell r="G12359" t="str">
            <v>Benefits Life Insurance</v>
          </cell>
          <cell r="H12359">
            <v>1340</v>
          </cell>
          <cell r="I12359">
            <v>0</v>
          </cell>
          <cell r="J12359">
            <v>1340</v>
          </cell>
          <cell r="K12359">
            <v>0</v>
          </cell>
          <cell r="L12359">
            <v>0</v>
          </cell>
          <cell r="M12359">
            <v>271.81</v>
          </cell>
          <cell r="N12359">
            <v>1068.19</v>
          </cell>
          <cell r="O12359">
            <v>0.2</v>
          </cell>
        </row>
        <row r="12360">
          <cell r="A12360" t="str">
            <v>680.40.85.690-5100.06</v>
          </cell>
          <cell r="B12360" t="str">
            <v>680</v>
          </cell>
          <cell r="C12360" t="str">
            <v>40</v>
          </cell>
          <cell r="D12360" t="str">
            <v>85</v>
          </cell>
          <cell r="E12360" t="str">
            <v>690</v>
          </cell>
          <cell r="F12360" t="str">
            <v>5100.06</v>
          </cell>
          <cell r="G12360" t="str">
            <v>Benefits Worker's Comp</v>
          </cell>
          <cell r="H12360">
            <v>28160</v>
          </cell>
          <cell r="I12360">
            <v>0</v>
          </cell>
          <cell r="J12360">
            <v>28160</v>
          </cell>
          <cell r="K12360">
            <v>0</v>
          </cell>
          <cell r="L12360">
            <v>0</v>
          </cell>
          <cell r="M12360">
            <v>0</v>
          </cell>
          <cell r="N12360">
            <v>28160</v>
          </cell>
          <cell r="O12360">
            <v>0</v>
          </cell>
        </row>
        <row r="12361">
          <cell r="A12361" t="str">
            <v>680.40.85.690-5100.07</v>
          </cell>
          <cell r="B12361" t="str">
            <v>680</v>
          </cell>
          <cell r="C12361" t="str">
            <v>40</v>
          </cell>
          <cell r="D12361" t="str">
            <v>85</v>
          </cell>
          <cell r="E12361" t="str">
            <v>690</v>
          </cell>
          <cell r="F12361" t="str">
            <v>5100.07</v>
          </cell>
          <cell r="G12361" t="str">
            <v>Benefits Long Term Disability</v>
          </cell>
          <cell r="H12361">
            <v>4870</v>
          </cell>
          <cell r="I12361">
            <v>0</v>
          </cell>
          <cell r="J12361">
            <v>4870</v>
          </cell>
          <cell r="K12361">
            <v>0</v>
          </cell>
          <cell r="L12361">
            <v>0</v>
          </cell>
          <cell r="M12361">
            <v>797.33</v>
          </cell>
          <cell r="N12361">
            <v>4072.67</v>
          </cell>
          <cell r="O12361">
            <v>0.16</v>
          </cell>
        </row>
        <row r="12362">
          <cell r="A12362" t="str">
            <v>680.40.85.690-5100.08</v>
          </cell>
          <cell r="B12362" t="str">
            <v>680</v>
          </cell>
          <cell r="C12362" t="str">
            <v>40</v>
          </cell>
          <cell r="D12362" t="str">
            <v>85</v>
          </cell>
          <cell r="E12362" t="str">
            <v>690</v>
          </cell>
          <cell r="F12362" t="str">
            <v>5100.08</v>
          </cell>
          <cell r="G12362" t="str">
            <v>Benefits Deferred Compensation</v>
          </cell>
          <cell r="H12362">
            <v>39330</v>
          </cell>
          <cell r="I12362">
            <v>0</v>
          </cell>
          <cell r="J12362">
            <v>39330</v>
          </cell>
          <cell r="K12362">
            <v>0</v>
          </cell>
          <cell r="L12362">
            <v>0</v>
          </cell>
          <cell r="M12362">
            <v>8927.83</v>
          </cell>
          <cell r="N12362">
            <v>30402.17</v>
          </cell>
          <cell r="O12362">
            <v>0.23</v>
          </cell>
        </row>
        <row r="12363">
          <cell r="A12363" t="str">
            <v>680.40.85.690-5100.09</v>
          </cell>
          <cell r="B12363" t="str">
            <v>680</v>
          </cell>
          <cell r="C12363" t="str">
            <v>40</v>
          </cell>
          <cell r="D12363" t="str">
            <v>85</v>
          </cell>
          <cell r="E12363" t="str">
            <v>690</v>
          </cell>
          <cell r="F12363" t="str">
            <v>5100.09</v>
          </cell>
          <cell r="G12363" t="str">
            <v>Benefits Unemployment Insurance</v>
          </cell>
          <cell r="H12363">
            <v>0</v>
          </cell>
          <cell r="I12363">
            <v>0</v>
          </cell>
          <cell r="J12363">
            <v>0</v>
          </cell>
          <cell r="K12363">
            <v>0</v>
          </cell>
          <cell r="L12363">
            <v>0</v>
          </cell>
          <cell r="M12363">
            <v>490.75</v>
          </cell>
          <cell r="N12363">
            <v>-490.75</v>
          </cell>
          <cell r="O12363" t="str">
            <v>+++</v>
          </cell>
        </row>
        <row r="12364">
          <cell r="A12364" t="str">
            <v>680.40.85.690-5100.10</v>
          </cell>
          <cell r="B12364" t="str">
            <v>680</v>
          </cell>
          <cell r="C12364" t="str">
            <v>40</v>
          </cell>
          <cell r="D12364" t="str">
            <v>85</v>
          </cell>
          <cell r="E12364" t="str">
            <v>690</v>
          </cell>
          <cell r="F12364" t="str">
            <v>5100.10</v>
          </cell>
          <cell r="G12364" t="str">
            <v>Benefits Uniform Allowance</v>
          </cell>
          <cell r="H12364">
            <v>0</v>
          </cell>
          <cell r="I12364">
            <v>0</v>
          </cell>
          <cell r="J12364">
            <v>0</v>
          </cell>
          <cell r="K12364">
            <v>0</v>
          </cell>
          <cell r="L12364">
            <v>0</v>
          </cell>
          <cell r="M12364">
            <v>0</v>
          </cell>
          <cell r="N12364">
            <v>0</v>
          </cell>
          <cell r="O12364" t="str">
            <v>+++</v>
          </cell>
        </row>
        <row r="12365">
          <cell r="A12365" t="str">
            <v>680.40.85.690-5100.11</v>
          </cell>
          <cell r="B12365" t="str">
            <v>680</v>
          </cell>
          <cell r="C12365" t="str">
            <v>40</v>
          </cell>
          <cell r="D12365" t="str">
            <v>85</v>
          </cell>
          <cell r="E12365" t="str">
            <v>690</v>
          </cell>
          <cell r="F12365" t="str">
            <v>5100.11</v>
          </cell>
          <cell r="G12365" t="str">
            <v>Benefits Medicare</v>
          </cell>
          <cell r="H12365">
            <v>13990</v>
          </cell>
          <cell r="I12365">
            <v>0</v>
          </cell>
          <cell r="J12365">
            <v>13990</v>
          </cell>
          <cell r="K12365">
            <v>0</v>
          </cell>
          <cell r="L12365">
            <v>0</v>
          </cell>
          <cell r="M12365">
            <v>2921.21</v>
          </cell>
          <cell r="N12365">
            <v>11068.79</v>
          </cell>
          <cell r="O12365">
            <v>0.21</v>
          </cell>
        </row>
        <row r="12366">
          <cell r="A12366" t="str">
            <v>680.40.85.690-5100.12</v>
          </cell>
          <cell r="B12366" t="str">
            <v>680</v>
          </cell>
          <cell r="C12366" t="str">
            <v>40</v>
          </cell>
          <cell r="D12366" t="str">
            <v>85</v>
          </cell>
          <cell r="E12366" t="str">
            <v>690</v>
          </cell>
          <cell r="F12366" t="str">
            <v>5100.12</v>
          </cell>
          <cell r="G12366" t="str">
            <v>Benefits Annual Physical Exam</v>
          </cell>
          <cell r="H12366">
            <v>1000</v>
          </cell>
          <cell r="I12366">
            <v>0</v>
          </cell>
          <cell r="J12366">
            <v>1000</v>
          </cell>
          <cell r="K12366">
            <v>0</v>
          </cell>
          <cell r="L12366">
            <v>0</v>
          </cell>
          <cell r="M12366">
            <v>0</v>
          </cell>
          <cell r="N12366">
            <v>1000</v>
          </cell>
          <cell r="O12366">
            <v>0</v>
          </cell>
        </row>
        <row r="12367">
          <cell r="A12367" t="str">
            <v>680.40.85.690-5100.15</v>
          </cell>
          <cell r="B12367" t="str">
            <v>680</v>
          </cell>
          <cell r="C12367" t="str">
            <v>40</v>
          </cell>
          <cell r="D12367" t="str">
            <v>85</v>
          </cell>
          <cell r="E12367" t="str">
            <v>690</v>
          </cell>
          <cell r="F12367" t="str">
            <v>5100.15</v>
          </cell>
          <cell r="G12367" t="str">
            <v>Benefits Cell Phone Allowance</v>
          </cell>
          <cell r="H12367">
            <v>540</v>
          </cell>
          <cell r="I12367">
            <v>0</v>
          </cell>
          <cell r="J12367">
            <v>540</v>
          </cell>
          <cell r="K12367">
            <v>0</v>
          </cell>
          <cell r="L12367">
            <v>0</v>
          </cell>
          <cell r="M12367">
            <v>135</v>
          </cell>
          <cell r="N12367">
            <v>405</v>
          </cell>
          <cell r="O12367">
            <v>0.25</v>
          </cell>
        </row>
        <row r="12368">
          <cell r="A12368" t="str">
            <v>680.40.85.690-5100.17</v>
          </cell>
          <cell r="B12368" t="str">
            <v>680</v>
          </cell>
          <cell r="C12368" t="str">
            <v>40</v>
          </cell>
          <cell r="D12368" t="str">
            <v>85</v>
          </cell>
          <cell r="E12368" t="str">
            <v>690</v>
          </cell>
          <cell r="F12368" t="str">
            <v>5100.17</v>
          </cell>
          <cell r="G12368" t="str">
            <v>Benefits Other Post Employment Benefits</v>
          </cell>
          <cell r="H12368">
            <v>0</v>
          </cell>
          <cell r="I12368">
            <v>0</v>
          </cell>
          <cell r="J12368">
            <v>0</v>
          </cell>
          <cell r="K12368">
            <v>0</v>
          </cell>
          <cell r="L12368">
            <v>0</v>
          </cell>
          <cell r="M12368">
            <v>0</v>
          </cell>
          <cell r="N12368">
            <v>0</v>
          </cell>
          <cell r="O12368" t="str">
            <v>+++</v>
          </cell>
        </row>
        <row r="12369">
          <cell r="A12369" t="str">
            <v>680.40.85.690-6000.09</v>
          </cell>
          <cell r="B12369" t="str">
            <v>680</v>
          </cell>
          <cell r="C12369" t="str">
            <v>40</v>
          </cell>
          <cell r="D12369" t="str">
            <v>85</v>
          </cell>
          <cell r="E12369" t="str">
            <v>690</v>
          </cell>
          <cell r="F12369" t="str">
            <v>6000.09</v>
          </cell>
          <cell r="G12369" t="str">
            <v>Professional Services Uniform</v>
          </cell>
          <cell r="H12369">
            <v>3000</v>
          </cell>
          <cell r="I12369">
            <v>0</v>
          </cell>
          <cell r="J12369">
            <v>3000</v>
          </cell>
          <cell r="K12369">
            <v>0</v>
          </cell>
          <cell r="L12369">
            <v>0</v>
          </cell>
          <cell r="M12369">
            <v>544.91</v>
          </cell>
          <cell r="N12369">
            <v>2455.09</v>
          </cell>
          <cell r="O12369">
            <v>0.18</v>
          </cell>
        </row>
        <row r="12370">
          <cell r="A12370" t="str">
            <v>680.40.85.690-6200.02</v>
          </cell>
          <cell r="B12370" t="str">
            <v>680</v>
          </cell>
          <cell r="C12370" t="str">
            <v>40</v>
          </cell>
          <cell r="D12370" t="str">
            <v>85</v>
          </cell>
          <cell r="E12370" t="str">
            <v>690</v>
          </cell>
          <cell r="F12370" t="str">
            <v>6200.02</v>
          </cell>
          <cell r="G12370" t="str">
            <v>Supplies Special Department</v>
          </cell>
          <cell r="H12370">
            <v>10000</v>
          </cell>
          <cell r="I12370">
            <v>0</v>
          </cell>
          <cell r="J12370">
            <v>10000</v>
          </cell>
          <cell r="K12370">
            <v>0</v>
          </cell>
          <cell r="L12370">
            <v>2850.69</v>
          </cell>
          <cell r="M12370">
            <v>1414.09</v>
          </cell>
          <cell r="N12370">
            <v>5735.22</v>
          </cell>
          <cell r="O12370">
            <v>0.43</v>
          </cell>
        </row>
        <row r="12371">
          <cell r="A12371" t="str">
            <v>680.40.85.690-6200.05</v>
          </cell>
          <cell r="B12371" t="str">
            <v>680</v>
          </cell>
          <cell r="C12371" t="str">
            <v>40</v>
          </cell>
          <cell r="D12371" t="str">
            <v>85</v>
          </cell>
          <cell r="E12371" t="str">
            <v>690</v>
          </cell>
          <cell r="F12371" t="str">
            <v>6200.05</v>
          </cell>
          <cell r="G12371" t="str">
            <v>Supplies Gasoline</v>
          </cell>
          <cell r="H12371">
            <v>27000</v>
          </cell>
          <cell r="I12371">
            <v>0</v>
          </cell>
          <cell r="J12371">
            <v>27000</v>
          </cell>
          <cell r="K12371">
            <v>0</v>
          </cell>
          <cell r="L12371">
            <v>0</v>
          </cell>
          <cell r="M12371">
            <v>0</v>
          </cell>
          <cell r="N12371">
            <v>27000</v>
          </cell>
          <cell r="O12371">
            <v>0</v>
          </cell>
        </row>
        <row r="12372">
          <cell r="A12372" t="str">
            <v>680.40.85.690-6200.12</v>
          </cell>
          <cell r="B12372" t="str">
            <v>680</v>
          </cell>
          <cell r="C12372" t="str">
            <v>40</v>
          </cell>
          <cell r="D12372" t="str">
            <v>85</v>
          </cell>
          <cell r="E12372" t="str">
            <v>690</v>
          </cell>
          <cell r="F12372" t="str">
            <v>6200.12</v>
          </cell>
          <cell r="G12372" t="str">
            <v>Supplies CNG</v>
          </cell>
          <cell r="H12372">
            <v>5000</v>
          </cell>
          <cell r="I12372">
            <v>0</v>
          </cell>
          <cell r="J12372">
            <v>5000</v>
          </cell>
          <cell r="K12372">
            <v>0</v>
          </cell>
          <cell r="L12372">
            <v>0</v>
          </cell>
          <cell r="M12372">
            <v>131.47999999999999</v>
          </cell>
          <cell r="N12372">
            <v>4868.5200000000004</v>
          </cell>
          <cell r="O12372">
            <v>0.03</v>
          </cell>
        </row>
        <row r="12373">
          <cell r="A12373" t="str">
            <v>680.40.85.690-6280.14</v>
          </cell>
          <cell r="B12373" t="str">
            <v>680</v>
          </cell>
          <cell r="C12373" t="str">
            <v>40</v>
          </cell>
          <cell r="D12373" t="str">
            <v>85</v>
          </cell>
          <cell r="E12373" t="str">
            <v>690</v>
          </cell>
          <cell r="F12373" t="str">
            <v>6280.14</v>
          </cell>
          <cell r="G12373" t="str">
            <v>Supplies-Public Works Protective Clothing</v>
          </cell>
          <cell r="H12373">
            <v>3000</v>
          </cell>
          <cell r="I12373">
            <v>0</v>
          </cell>
          <cell r="J12373">
            <v>3000</v>
          </cell>
          <cell r="K12373">
            <v>0</v>
          </cell>
          <cell r="L12373">
            <v>0</v>
          </cell>
          <cell r="M12373">
            <v>1485.81</v>
          </cell>
          <cell r="N12373">
            <v>1514.19</v>
          </cell>
          <cell r="O12373">
            <v>0.5</v>
          </cell>
        </row>
        <row r="12374">
          <cell r="A12374" t="str">
            <v>680.40.85.690-6280.30</v>
          </cell>
          <cell r="B12374" t="str">
            <v>680</v>
          </cell>
          <cell r="C12374" t="str">
            <v>40</v>
          </cell>
          <cell r="D12374" t="str">
            <v>85</v>
          </cell>
          <cell r="E12374" t="str">
            <v>690</v>
          </cell>
          <cell r="F12374" t="str">
            <v>6280.30</v>
          </cell>
          <cell r="G12374" t="str">
            <v>Supplies-Public Works Automated &amp; Hand Tools</v>
          </cell>
          <cell r="H12374">
            <v>20000</v>
          </cell>
          <cell r="I12374">
            <v>0</v>
          </cell>
          <cell r="J12374">
            <v>20000</v>
          </cell>
          <cell r="K12374">
            <v>0</v>
          </cell>
          <cell r="L12374">
            <v>0</v>
          </cell>
          <cell r="M12374">
            <v>1130.73</v>
          </cell>
          <cell r="N12374">
            <v>18869.27</v>
          </cell>
          <cell r="O12374">
            <v>0.06</v>
          </cell>
        </row>
        <row r="12375">
          <cell r="A12375" t="str">
            <v>680.40.85.690-6280.32</v>
          </cell>
          <cell r="B12375" t="str">
            <v>680</v>
          </cell>
          <cell r="C12375" t="str">
            <v>40</v>
          </cell>
          <cell r="D12375" t="str">
            <v>85</v>
          </cell>
          <cell r="E12375" t="str">
            <v>690</v>
          </cell>
          <cell r="F12375" t="str">
            <v>6280.32</v>
          </cell>
          <cell r="G12375" t="str">
            <v>Supplies-Public Works Water Distribution System</v>
          </cell>
          <cell r="H12375">
            <v>75000</v>
          </cell>
          <cell r="I12375">
            <v>3679</v>
          </cell>
          <cell r="J12375">
            <v>78679</v>
          </cell>
          <cell r="K12375">
            <v>0</v>
          </cell>
          <cell r="L12375">
            <v>20857.57</v>
          </cell>
          <cell r="M12375">
            <v>11706.2</v>
          </cell>
          <cell r="N12375">
            <v>46115.23</v>
          </cell>
          <cell r="O12375">
            <v>0.41</v>
          </cell>
        </row>
        <row r="12376">
          <cell r="A12376" t="str">
            <v>680.40.85.690-6280.33</v>
          </cell>
          <cell r="B12376" t="str">
            <v>680</v>
          </cell>
          <cell r="C12376" t="str">
            <v>40</v>
          </cell>
          <cell r="D12376" t="str">
            <v>85</v>
          </cell>
          <cell r="E12376" t="str">
            <v>690</v>
          </cell>
          <cell r="F12376" t="str">
            <v>6280.33</v>
          </cell>
          <cell r="G12376" t="str">
            <v>Supplies-Public Works Fire Hydrants</v>
          </cell>
          <cell r="H12376">
            <v>25000</v>
          </cell>
          <cell r="I12376">
            <v>0</v>
          </cell>
          <cell r="J12376">
            <v>25000</v>
          </cell>
          <cell r="K12376">
            <v>0</v>
          </cell>
          <cell r="L12376">
            <v>0</v>
          </cell>
          <cell r="M12376">
            <v>0</v>
          </cell>
          <cell r="N12376">
            <v>25000</v>
          </cell>
          <cell r="O12376">
            <v>0</v>
          </cell>
        </row>
        <row r="12377">
          <cell r="A12377" t="str">
            <v>680.40.85.690-6300.01</v>
          </cell>
          <cell r="B12377" t="str">
            <v>680</v>
          </cell>
          <cell r="C12377" t="str">
            <v>40</v>
          </cell>
          <cell r="D12377" t="str">
            <v>85</v>
          </cell>
          <cell r="E12377" t="str">
            <v>690</v>
          </cell>
          <cell r="F12377" t="str">
            <v>6300.01</v>
          </cell>
          <cell r="G12377" t="str">
            <v>Dues &amp; Subscriptions Memberships</v>
          </cell>
          <cell r="H12377">
            <v>1000</v>
          </cell>
          <cell r="I12377">
            <v>0</v>
          </cell>
          <cell r="J12377">
            <v>1000</v>
          </cell>
          <cell r="K12377">
            <v>0</v>
          </cell>
          <cell r="L12377">
            <v>0</v>
          </cell>
          <cell r="M12377">
            <v>1900.15</v>
          </cell>
          <cell r="N12377">
            <v>-900.15</v>
          </cell>
          <cell r="O12377">
            <v>1.9</v>
          </cell>
        </row>
        <row r="12378">
          <cell r="A12378" t="str">
            <v>680.40.85.690-6350.03</v>
          </cell>
          <cell r="B12378" t="str">
            <v>680</v>
          </cell>
          <cell r="C12378" t="str">
            <v>40</v>
          </cell>
          <cell r="D12378" t="str">
            <v>85</v>
          </cell>
          <cell r="E12378" t="str">
            <v>690</v>
          </cell>
          <cell r="F12378" t="str">
            <v>6350.03</v>
          </cell>
          <cell r="G12378" t="str">
            <v>Maintenance Agreements &amp; Licenses Maintenance Agreements</v>
          </cell>
          <cell r="H12378">
            <v>15000</v>
          </cell>
          <cell r="I12378">
            <v>0</v>
          </cell>
          <cell r="J12378">
            <v>15000</v>
          </cell>
          <cell r="K12378">
            <v>0</v>
          </cell>
          <cell r="L12378">
            <v>0</v>
          </cell>
          <cell r="M12378">
            <v>0</v>
          </cell>
          <cell r="N12378">
            <v>15000</v>
          </cell>
          <cell r="O12378">
            <v>0</v>
          </cell>
        </row>
        <row r="12379">
          <cell r="A12379" t="str">
            <v>680.40.85.690-6400.02</v>
          </cell>
          <cell r="B12379" t="str">
            <v>680</v>
          </cell>
          <cell r="C12379" t="str">
            <v>40</v>
          </cell>
          <cell r="D12379" t="str">
            <v>85</v>
          </cell>
          <cell r="E12379" t="str">
            <v>690</v>
          </cell>
          <cell r="F12379" t="str">
            <v>6400.02</v>
          </cell>
          <cell r="G12379" t="str">
            <v>Repairs &amp; Maintenance Minor Equipment/Other</v>
          </cell>
          <cell r="H12379">
            <v>15000</v>
          </cell>
          <cell r="I12379">
            <v>0</v>
          </cell>
          <cell r="J12379">
            <v>15000</v>
          </cell>
          <cell r="K12379">
            <v>0</v>
          </cell>
          <cell r="L12379">
            <v>1965.32</v>
          </cell>
          <cell r="M12379">
            <v>8090.65</v>
          </cell>
          <cell r="N12379">
            <v>4944.03</v>
          </cell>
          <cell r="O12379">
            <v>0.67</v>
          </cell>
        </row>
        <row r="12380">
          <cell r="A12380" t="str">
            <v>680.40.85.690-6400.04</v>
          </cell>
          <cell r="B12380" t="str">
            <v>680</v>
          </cell>
          <cell r="C12380" t="str">
            <v>40</v>
          </cell>
          <cell r="D12380" t="str">
            <v>85</v>
          </cell>
          <cell r="E12380" t="str">
            <v>690</v>
          </cell>
          <cell r="F12380" t="str">
            <v>6400.04</v>
          </cell>
          <cell r="G12380" t="str">
            <v>Repairs &amp; Maintenance Equipment Rental</v>
          </cell>
          <cell r="H12380">
            <v>3000</v>
          </cell>
          <cell r="I12380">
            <v>0</v>
          </cell>
          <cell r="J12380">
            <v>3000</v>
          </cell>
          <cell r="K12380">
            <v>0</v>
          </cell>
          <cell r="L12380">
            <v>0</v>
          </cell>
          <cell r="M12380">
            <v>1135.6099999999999</v>
          </cell>
          <cell r="N12380">
            <v>1864.39</v>
          </cell>
          <cell r="O12380">
            <v>0.38</v>
          </cell>
        </row>
        <row r="12381">
          <cell r="A12381" t="str">
            <v>680.40.85.690-6400.07</v>
          </cell>
          <cell r="B12381" t="str">
            <v>680</v>
          </cell>
          <cell r="C12381" t="str">
            <v>40</v>
          </cell>
          <cell r="D12381" t="str">
            <v>85</v>
          </cell>
          <cell r="E12381" t="str">
            <v>690</v>
          </cell>
          <cell r="F12381" t="str">
            <v>6400.07</v>
          </cell>
          <cell r="G12381" t="str">
            <v>Repairs &amp; Maintenance Radio Communication</v>
          </cell>
          <cell r="H12381">
            <v>500</v>
          </cell>
          <cell r="I12381">
            <v>0</v>
          </cell>
          <cell r="J12381">
            <v>500</v>
          </cell>
          <cell r="K12381">
            <v>0</v>
          </cell>
          <cell r="L12381">
            <v>0</v>
          </cell>
          <cell r="M12381">
            <v>0</v>
          </cell>
          <cell r="N12381">
            <v>500</v>
          </cell>
          <cell r="O12381">
            <v>0</v>
          </cell>
        </row>
        <row r="12382">
          <cell r="A12382" t="str">
            <v>680.40.85.690-6600.01</v>
          </cell>
          <cell r="B12382" t="str">
            <v>680</v>
          </cell>
          <cell r="C12382" t="str">
            <v>40</v>
          </cell>
          <cell r="D12382" t="str">
            <v>85</v>
          </cell>
          <cell r="E12382" t="str">
            <v>690</v>
          </cell>
          <cell r="F12382" t="str">
            <v>6600.01</v>
          </cell>
          <cell r="G12382" t="str">
            <v>Administrative Expenses Meetings</v>
          </cell>
          <cell r="H12382">
            <v>500</v>
          </cell>
          <cell r="I12382">
            <v>0</v>
          </cell>
          <cell r="J12382">
            <v>500</v>
          </cell>
          <cell r="K12382">
            <v>0</v>
          </cell>
          <cell r="L12382">
            <v>0</v>
          </cell>
          <cell r="M12382">
            <v>61.54</v>
          </cell>
          <cell r="N12382">
            <v>438.46</v>
          </cell>
          <cell r="O12382">
            <v>0.12</v>
          </cell>
        </row>
        <row r="12383">
          <cell r="A12383" t="str">
            <v>680.40.85.690-6600.04</v>
          </cell>
          <cell r="B12383" t="str">
            <v>680</v>
          </cell>
          <cell r="C12383" t="str">
            <v>40</v>
          </cell>
          <cell r="D12383" t="str">
            <v>85</v>
          </cell>
          <cell r="E12383" t="str">
            <v>690</v>
          </cell>
          <cell r="F12383" t="str">
            <v>6600.04</v>
          </cell>
          <cell r="G12383" t="str">
            <v>Administrative Expenses Training/Conferences</v>
          </cell>
          <cell r="H12383">
            <v>5500</v>
          </cell>
          <cell r="I12383">
            <v>0</v>
          </cell>
          <cell r="J12383">
            <v>5500</v>
          </cell>
          <cell r="K12383">
            <v>0</v>
          </cell>
          <cell r="L12383">
            <v>0</v>
          </cell>
          <cell r="M12383">
            <v>1195.2</v>
          </cell>
          <cell r="N12383">
            <v>4304.8</v>
          </cell>
          <cell r="O12383">
            <v>0.22</v>
          </cell>
        </row>
        <row r="12384">
          <cell r="A12384" t="str">
            <v>680.40.85.690-6600.07</v>
          </cell>
          <cell r="B12384" t="str">
            <v>680</v>
          </cell>
          <cell r="C12384" t="str">
            <v>40</v>
          </cell>
          <cell r="D12384" t="str">
            <v>85</v>
          </cell>
          <cell r="E12384" t="str">
            <v>690</v>
          </cell>
          <cell r="F12384" t="str">
            <v>6600.07</v>
          </cell>
          <cell r="G12384" t="str">
            <v>Administrative Expenses Employee Recruitment</v>
          </cell>
          <cell r="H12384">
            <v>0</v>
          </cell>
          <cell r="I12384">
            <v>0</v>
          </cell>
          <cell r="J12384">
            <v>0</v>
          </cell>
          <cell r="K12384">
            <v>0</v>
          </cell>
          <cell r="L12384">
            <v>0</v>
          </cell>
          <cell r="M12384">
            <v>0</v>
          </cell>
          <cell r="N12384">
            <v>0</v>
          </cell>
          <cell r="O12384" t="str">
            <v>+++</v>
          </cell>
        </row>
        <row r="12385">
          <cell r="A12385" t="str">
            <v>680.40.85.690-7000.03</v>
          </cell>
          <cell r="B12385" t="str">
            <v>680</v>
          </cell>
          <cell r="C12385" t="str">
            <v>40</v>
          </cell>
          <cell r="D12385" t="str">
            <v>85</v>
          </cell>
          <cell r="E12385" t="str">
            <v>690</v>
          </cell>
          <cell r="F12385" t="str">
            <v>7000.03</v>
          </cell>
          <cell r="G12385" t="str">
            <v>Capital Outlay Operations Equip-Minor</v>
          </cell>
          <cell r="H12385">
            <v>0</v>
          </cell>
          <cell r="I12385">
            <v>0</v>
          </cell>
          <cell r="J12385">
            <v>0</v>
          </cell>
          <cell r="K12385">
            <v>0</v>
          </cell>
          <cell r="L12385">
            <v>92885.1</v>
          </cell>
          <cell r="M12385">
            <v>0</v>
          </cell>
          <cell r="N12385">
            <v>-92885.1</v>
          </cell>
          <cell r="O12385" t="str">
            <v>+++</v>
          </cell>
        </row>
        <row r="12386">
          <cell r="A12386" t="str">
            <v>680.40.85.690-7000.08</v>
          </cell>
          <cell r="B12386" t="str">
            <v>680</v>
          </cell>
          <cell r="C12386" t="str">
            <v>40</v>
          </cell>
          <cell r="D12386" t="str">
            <v>85</v>
          </cell>
          <cell r="E12386" t="str">
            <v>690</v>
          </cell>
          <cell r="F12386" t="str">
            <v>7000.08</v>
          </cell>
          <cell r="G12386" t="str">
            <v>Capital Outlay Computer Software</v>
          </cell>
          <cell r="H12386">
            <v>0</v>
          </cell>
          <cell r="I12386">
            <v>0</v>
          </cell>
          <cell r="J12386">
            <v>0</v>
          </cell>
          <cell r="K12386">
            <v>0</v>
          </cell>
          <cell r="L12386">
            <v>0</v>
          </cell>
          <cell r="M12386">
            <v>0</v>
          </cell>
          <cell r="N12386">
            <v>0</v>
          </cell>
          <cell r="O12386" t="str">
            <v>+++</v>
          </cell>
        </row>
        <row r="12387">
          <cell r="A12387" t="str">
            <v>680.40.85.690-7000.99</v>
          </cell>
          <cell r="B12387" t="str">
            <v>680</v>
          </cell>
          <cell r="C12387" t="str">
            <v>40</v>
          </cell>
          <cell r="D12387" t="str">
            <v>85</v>
          </cell>
          <cell r="E12387" t="str">
            <v>690</v>
          </cell>
          <cell r="F12387" t="str">
            <v>7000.99</v>
          </cell>
          <cell r="G12387" t="str">
            <v>Capital Outlay General</v>
          </cell>
          <cell r="H12387">
            <v>310000</v>
          </cell>
          <cell r="I12387">
            <v>0</v>
          </cell>
          <cell r="J12387">
            <v>310000</v>
          </cell>
          <cell r="K12387">
            <v>0</v>
          </cell>
          <cell r="L12387">
            <v>0</v>
          </cell>
          <cell r="M12387">
            <v>0</v>
          </cell>
          <cell r="N12387">
            <v>310000</v>
          </cell>
          <cell r="O12387">
            <v>0</v>
          </cell>
        </row>
        <row r="12388">
          <cell r="A12388" t="str">
            <v>680.40.85.700-5000.01</v>
          </cell>
          <cell r="B12388" t="str">
            <v>680</v>
          </cell>
          <cell r="C12388" t="str">
            <v>40</v>
          </cell>
          <cell r="D12388" t="str">
            <v>85</v>
          </cell>
          <cell r="E12388" t="str">
            <v>700</v>
          </cell>
          <cell r="F12388" t="str">
            <v>5000.01</v>
          </cell>
          <cell r="G12388" t="str">
            <v>Salaries Regular</v>
          </cell>
          <cell r="H12388">
            <v>487917</v>
          </cell>
          <cell r="I12388">
            <v>0</v>
          </cell>
          <cell r="J12388">
            <v>487917</v>
          </cell>
          <cell r="K12388">
            <v>0</v>
          </cell>
          <cell r="L12388">
            <v>0</v>
          </cell>
          <cell r="M12388">
            <v>112219.17</v>
          </cell>
          <cell r="N12388">
            <v>375697.83</v>
          </cell>
          <cell r="O12388">
            <v>0.23</v>
          </cell>
        </row>
        <row r="12389">
          <cell r="A12389" t="str">
            <v>680.40.85.700-5000.02</v>
          </cell>
          <cell r="B12389" t="str">
            <v>680</v>
          </cell>
          <cell r="C12389" t="str">
            <v>40</v>
          </cell>
          <cell r="D12389" t="str">
            <v>85</v>
          </cell>
          <cell r="E12389" t="str">
            <v>700</v>
          </cell>
          <cell r="F12389" t="str">
            <v>5000.02</v>
          </cell>
          <cell r="G12389" t="str">
            <v>Salaries Part Time</v>
          </cell>
          <cell r="H12389">
            <v>0</v>
          </cell>
          <cell r="I12389">
            <v>0</v>
          </cell>
          <cell r="J12389">
            <v>0</v>
          </cell>
          <cell r="K12389">
            <v>0</v>
          </cell>
          <cell r="L12389">
            <v>0</v>
          </cell>
          <cell r="M12389">
            <v>0</v>
          </cell>
          <cell r="N12389">
            <v>0</v>
          </cell>
          <cell r="O12389" t="str">
            <v>+++</v>
          </cell>
        </row>
        <row r="12390">
          <cell r="A12390" t="str">
            <v>680.40.85.700-5000.03</v>
          </cell>
          <cell r="B12390" t="str">
            <v>680</v>
          </cell>
          <cell r="C12390" t="str">
            <v>40</v>
          </cell>
          <cell r="D12390" t="str">
            <v>85</v>
          </cell>
          <cell r="E12390" t="str">
            <v>700</v>
          </cell>
          <cell r="F12390" t="str">
            <v>5000.03</v>
          </cell>
          <cell r="G12390" t="str">
            <v>Salaries Overtime</v>
          </cell>
          <cell r="H12390">
            <v>25750</v>
          </cell>
          <cell r="I12390">
            <v>0</v>
          </cell>
          <cell r="J12390">
            <v>25750</v>
          </cell>
          <cell r="K12390">
            <v>0</v>
          </cell>
          <cell r="L12390">
            <v>0</v>
          </cell>
          <cell r="M12390">
            <v>2070.06</v>
          </cell>
          <cell r="N12390">
            <v>23679.94</v>
          </cell>
          <cell r="O12390">
            <v>0.08</v>
          </cell>
        </row>
        <row r="12391">
          <cell r="A12391" t="str">
            <v>680.40.85.700-5000.04</v>
          </cell>
          <cell r="B12391" t="str">
            <v>680</v>
          </cell>
          <cell r="C12391" t="str">
            <v>40</v>
          </cell>
          <cell r="D12391" t="str">
            <v>85</v>
          </cell>
          <cell r="E12391" t="str">
            <v>700</v>
          </cell>
          <cell r="F12391" t="str">
            <v>5000.04</v>
          </cell>
          <cell r="G12391" t="str">
            <v>Salaries Holiday Pay</v>
          </cell>
          <cell r="H12391">
            <v>1200</v>
          </cell>
          <cell r="I12391">
            <v>0</v>
          </cell>
          <cell r="J12391">
            <v>1200</v>
          </cell>
          <cell r="K12391">
            <v>0</v>
          </cell>
          <cell r="L12391">
            <v>0</v>
          </cell>
          <cell r="M12391">
            <v>0</v>
          </cell>
          <cell r="N12391">
            <v>1200</v>
          </cell>
          <cell r="O12391">
            <v>0</v>
          </cell>
        </row>
        <row r="12392">
          <cell r="A12392" t="str">
            <v>680.40.85.700-5000.06</v>
          </cell>
          <cell r="B12392" t="str">
            <v>680</v>
          </cell>
          <cell r="C12392" t="str">
            <v>40</v>
          </cell>
          <cell r="D12392" t="str">
            <v>85</v>
          </cell>
          <cell r="E12392" t="str">
            <v>700</v>
          </cell>
          <cell r="F12392" t="str">
            <v>5000.06</v>
          </cell>
          <cell r="G12392" t="str">
            <v>Salaries Out of Class</v>
          </cell>
          <cell r="H12392">
            <v>0</v>
          </cell>
          <cell r="I12392">
            <v>0</v>
          </cell>
          <cell r="J12392">
            <v>0</v>
          </cell>
          <cell r="K12392">
            <v>0</v>
          </cell>
          <cell r="L12392">
            <v>0</v>
          </cell>
          <cell r="M12392">
            <v>0</v>
          </cell>
          <cell r="N12392">
            <v>0</v>
          </cell>
          <cell r="O12392" t="str">
            <v>+++</v>
          </cell>
        </row>
        <row r="12393">
          <cell r="A12393" t="str">
            <v>680.40.85.700-5000.07</v>
          </cell>
          <cell r="B12393" t="str">
            <v>680</v>
          </cell>
          <cell r="C12393" t="str">
            <v>40</v>
          </cell>
          <cell r="D12393" t="str">
            <v>85</v>
          </cell>
          <cell r="E12393" t="str">
            <v>700</v>
          </cell>
          <cell r="F12393" t="str">
            <v>5000.07</v>
          </cell>
          <cell r="G12393" t="str">
            <v>Salaries Admin Leave Pay</v>
          </cell>
          <cell r="H12393">
            <v>1932</v>
          </cell>
          <cell r="I12393">
            <v>0</v>
          </cell>
          <cell r="J12393">
            <v>1932</v>
          </cell>
          <cell r="K12393">
            <v>0</v>
          </cell>
          <cell r="L12393">
            <v>0</v>
          </cell>
          <cell r="M12393">
            <v>0</v>
          </cell>
          <cell r="N12393">
            <v>1932</v>
          </cell>
          <cell r="O12393">
            <v>0</v>
          </cell>
        </row>
        <row r="12394">
          <cell r="A12394" t="str">
            <v>680.40.85.700-5000.08</v>
          </cell>
          <cell r="B12394" t="str">
            <v>680</v>
          </cell>
          <cell r="C12394" t="str">
            <v>40</v>
          </cell>
          <cell r="D12394" t="str">
            <v>85</v>
          </cell>
          <cell r="E12394" t="str">
            <v>700</v>
          </cell>
          <cell r="F12394" t="str">
            <v>5000.08</v>
          </cell>
          <cell r="G12394" t="str">
            <v>Salaries Longevity Pay</v>
          </cell>
          <cell r="H12394">
            <v>4285</v>
          </cell>
          <cell r="I12394">
            <v>0</v>
          </cell>
          <cell r="J12394">
            <v>4285</v>
          </cell>
          <cell r="K12394">
            <v>0</v>
          </cell>
          <cell r="L12394">
            <v>0</v>
          </cell>
          <cell r="M12394">
            <v>874.47</v>
          </cell>
          <cell r="N12394">
            <v>3410.53</v>
          </cell>
          <cell r="O12394">
            <v>0.2</v>
          </cell>
        </row>
        <row r="12395">
          <cell r="A12395" t="str">
            <v>680.40.85.700-5000.10</v>
          </cell>
          <cell r="B12395" t="str">
            <v>680</v>
          </cell>
          <cell r="C12395" t="str">
            <v>40</v>
          </cell>
          <cell r="D12395" t="str">
            <v>85</v>
          </cell>
          <cell r="E12395" t="str">
            <v>700</v>
          </cell>
          <cell r="F12395" t="str">
            <v>5000.10</v>
          </cell>
          <cell r="G12395" t="str">
            <v>Salaries Furloughs</v>
          </cell>
          <cell r="H12395">
            <v>0</v>
          </cell>
          <cell r="I12395">
            <v>0</v>
          </cell>
          <cell r="J12395">
            <v>0</v>
          </cell>
          <cell r="K12395">
            <v>0</v>
          </cell>
          <cell r="L12395">
            <v>0</v>
          </cell>
          <cell r="M12395">
            <v>0</v>
          </cell>
          <cell r="N12395">
            <v>0</v>
          </cell>
          <cell r="O12395" t="str">
            <v>+++</v>
          </cell>
        </row>
        <row r="12396">
          <cell r="A12396" t="str">
            <v>680.40.85.700-5000.11</v>
          </cell>
          <cell r="B12396" t="str">
            <v>680</v>
          </cell>
          <cell r="C12396" t="str">
            <v>40</v>
          </cell>
          <cell r="D12396" t="str">
            <v>85</v>
          </cell>
          <cell r="E12396" t="str">
            <v>700</v>
          </cell>
          <cell r="F12396" t="str">
            <v>5000.11</v>
          </cell>
          <cell r="G12396" t="str">
            <v>Salaries Worker's Comp</v>
          </cell>
          <cell r="H12396">
            <v>0</v>
          </cell>
          <cell r="I12396">
            <v>0</v>
          </cell>
          <cell r="J12396">
            <v>0</v>
          </cell>
          <cell r="K12396">
            <v>0</v>
          </cell>
          <cell r="L12396">
            <v>0</v>
          </cell>
          <cell r="M12396">
            <v>461.11</v>
          </cell>
          <cell r="N12396">
            <v>-461.11</v>
          </cell>
          <cell r="O12396" t="str">
            <v>+++</v>
          </cell>
        </row>
        <row r="12397">
          <cell r="A12397" t="str">
            <v>680.40.85.700-5000.12</v>
          </cell>
          <cell r="B12397" t="str">
            <v>680</v>
          </cell>
          <cell r="C12397" t="str">
            <v>40</v>
          </cell>
          <cell r="D12397" t="str">
            <v>85</v>
          </cell>
          <cell r="E12397" t="str">
            <v>700</v>
          </cell>
          <cell r="F12397" t="str">
            <v>5000.12</v>
          </cell>
          <cell r="G12397" t="str">
            <v>Salaries Compensated Absences</v>
          </cell>
          <cell r="H12397">
            <v>0</v>
          </cell>
          <cell r="I12397">
            <v>0</v>
          </cell>
          <cell r="J12397">
            <v>0</v>
          </cell>
          <cell r="K12397">
            <v>0</v>
          </cell>
          <cell r="L12397">
            <v>0</v>
          </cell>
          <cell r="M12397">
            <v>0</v>
          </cell>
          <cell r="N12397">
            <v>0</v>
          </cell>
          <cell r="O12397" t="str">
            <v>+++</v>
          </cell>
        </row>
        <row r="12398">
          <cell r="A12398" t="str">
            <v>680.40.85.700-5000.99</v>
          </cell>
          <cell r="B12398" t="str">
            <v>680</v>
          </cell>
          <cell r="C12398" t="str">
            <v>40</v>
          </cell>
          <cell r="D12398" t="str">
            <v>85</v>
          </cell>
          <cell r="E12398" t="str">
            <v>700</v>
          </cell>
          <cell r="F12398" t="str">
            <v>5000.99</v>
          </cell>
          <cell r="G12398" t="str">
            <v>Salaries New Personnel Requests</v>
          </cell>
          <cell r="H12398">
            <v>0</v>
          </cell>
          <cell r="I12398">
            <v>0</v>
          </cell>
          <cell r="J12398">
            <v>0</v>
          </cell>
          <cell r="K12398">
            <v>0</v>
          </cell>
          <cell r="L12398">
            <v>0</v>
          </cell>
          <cell r="M12398">
            <v>0</v>
          </cell>
          <cell r="N12398">
            <v>0</v>
          </cell>
          <cell r="O12398" t="str">
            <v>+++</v>
          </cell>
        </row>
        <row r="12399">
          <cell r="A12399" t="str">
            <v>680.40.85.700-5100.00</v>
          </cell>
          <cell r="B12399" t="str">
            <v>680</v>
          </cell>
          <cell r="C12399" t="str">
            <v>40</v>
          </cell>
          <cell r="D12399" t="str">
            <v>85</v>
          </cell>
          <cell r="E12399" t="str">
            <v>700</v>
          </cell>
          <cell r="F12399" t="str">
            <v>5100.00</v>
          </cell>
          <cell r="G12399" t="str">
            <v>Benefits PERS Pool Liability</v>
          </cell>
          <cell r="H12399">
            <v>90685</v>
          </cell>
          <cell r="I12399">
            <v>0</v>
          </cell>
          <cell r="J12399">
            <v>90685</v>
          </cell>
          <cell r="K12399">
            <v>0</v>
          </cell>
          <cell r="L12399">
            <v>0</v>
          </cell>
          <cell r="M12399">
            <v>23081.35</v>
          </cell>
          <cell r="N12399">
            <v>67603.649999999994</v>
          </cell>
          <cell r="O12399">
            <v>0.25</v>
          </cell>
        </row>
        <row r="12400">
          <cell r="A12400" t="str">
            <v>680.40.85.700-5100.01</v>
          </cell>
          <cell r="B12400" t="str">
            <v>680</v>
          </cell>
          <cell r="C12400" t="str">
            <v>40</v>
          </cell>
          <cell r="D12400" t="str">
            <v>85</v>
          </cell>
          <cell r="E12400" t="str">
            <v>700</v>
          </cell>
          <cell r="F12400" t="str">
            <v>5100.01</v>
          </cell>
          <cell r="G12400" t="str">
            <v>Benefits Retirement</v>
          </cell>
          <cell r="H12400">
            <v>47570</v>
          </cell>
          <cell r="I12400">
            <v>0</v>
          </cell>
          <cell r="J12400">
            <v>47570</v>
          </cell>
          <cell r="K12400">
            <v>0</v>
          </cell>
          <cell r="L12400">
            <v>0</v>
          </cell>
          <cell r="M12400">
            <v>11503.09</v>
          </cell>
          <cell r="N12400">
            <v>36066.910000000003</v>
          </cell>
          <cell r="O12400">
            <v>0.24</v>
          </cell>
        </row>
        <row r="12401">
          <cell r="A12401" t="str">
            <v>680.40.85.700-5100.02</v>
          </cell>
          <cell r="B12401" t="str">
            <v>680</v>
          </cell>
          <cell r="C12401" t="str">
            <v>40</v>
          </cell>
          <cell r="D12401" t="str">
            <v>85</v>
          </cell>
          <cell r="E12401" t="str">
            <v>700</v>
          </cell>
          <cell r="F12401" t="str">
            <v>5100.02</v>
          </cell>
          <cell r="G12401" t="str">
            <v>Benefits Health Insurance</v>
          </cell>
          <cell r="H12401">
            <v>91550</v>
          </cell>
          <cell r="I12401">
            <v>0</v>
          </cell>
          <cell r="J12401">
            <v>91550</v>
          </cell>
          <cell r="K12401">
            <v>0</v>
          </cell>
          <cell r="L12401">
            <v>0</v>
          </cell>
          <cell r="M12401">
            <v>23393.26</v>
          </cell>
          <cell r="N12401">
            <v>68156.740000000005</v>
          </cell>
          <cell r="O12401">
            <v>0.26</v>
          </cell>
        </row>
        <row r="12402">
          <cell r="A12402" t="str">
            <v>680.40.85.700-5100.03</v>
          </cell>
          <cell r="B12402" t="str">
            <v>680</v>
          </cell>
          <cell r="C12402" t="str">
            <v>40</v>
          </cell>
          <cell r="D12402" t="str">
            <v>85</v>
          </cell>
          <cell r="E12402" t="str">
            <v>700</v>
          </cell>
          <cell r="F12402" t="str">
            <v>5100.03</v>
          </cell>
          <cell r="G12402" t="str">
            <v>Benefits Dental Insurance</v>
          </cell>
          <cell r="H12402">
            <v>7560</v>
          </cell>
          <cell r="I12402">
            <v>0</v>
          </cell>
          <cell r="J12402">
            <v>7560</v>
          </cell>
          <cell r="K12402">
            <v>0</v>
          </cell>
          <cell r="L12402">
            <v>0</v>
          </cell>
          <cell r="M12402">
            <v>1575.16</v>
          </cell>
          <cell r="N12402">
            <v>5984.84</v>
          </cell>
          <cell r="O12402">
            <v>0.21</v>
          </cell>
        </row>
        <row r="12403">
          <cell r="A12403" t="str">
            <v>680.40.85.700-5100.04</v>
          </cell>
          <cell r="B12403" t="str">
            <v>680</v>
          </cell>
          <cell r="C12403" t="str">
            <v>40</v>
          </cell>
          <cell r="D12403" t="str">
            <v>85</v>
          </cell>
          <cell r="E12403" t="str">
            <v>700</v>
          </cell>
          <cell r="F12403" t="str">
            <v>5100.04</v>
          </cell>
          <cell r="G12403" t="str">
            <v>Benefits Vision Insurance</v>
          </cell>
          <cell r="H12403">
            <v>1210</v>
          </cell>
          <cell r="I12403">
            <v>0</v>
          </cell>
          <cell r="J12403">
            <v>1210</v>
          </cell>
          <cell r="K12403">
            <v>0</v>
          </cell>
          <cell r="L12403">
            <v>0</v>
          </cell>
          <cell r="M12403">
            <v>271.93</v>
          </cell>
          <cell r="N12403">
            <v>938.07</v>
          </cell>
          <cell r="O12403">
            <v>0.22</v>
          </cell>
        </row>
        <row r="12404">
          <cell r="A12404" t="str">
            <v>680.40.85.700-5100.05</v>
          </cell>
          <cell r="B12404" t="str">
            <v>680</v>
          </cell>
          <cell r="C12404" t="str">
            <v>40</v>
          </cell>
          <cell r="D12404" t="str">
            <v>85</v>
          </cell>
          <cell r="E12404" t="str">
            <v>700</v>
          </cell>
          <cell r="F12404" t="str">
            <v>5100.05</v>
          </cell>
          <cell r="G12404" t="str">
            <v>Benefits Life Insurance</v>
          </cell>
          <cell r="H12404">
            <v>610</v>
          </cell>
          <cell r="I12404">
            <v>0</v>
          </cell>
          <cell r="J12404">
            <v>610</v>
          </cell>
          <cell r="K12404">
            <v>0</v>
          </cell>
          <cell r="L12404">
            <v>0</v>
          </cell>
          <cell r="M12404">
            <v>135.07</v>
          </cell>
          <cell r="N12404">
            <v>474.93</v>
          </cell>
          <cell r="O12404">
            <v>0.22</v>
          </cell>
        </row>
        <row r="12405">
          <cell r="A12405" t="str">
            <v>680.40.85.700-5100.06</v>
          </cell>
          <cell r="B12405" t="str">
            <v>680</v>
          </cell>
          <cell r="C12405" t="str">
            <v>40</v>
          </cell>
          <cell r="D12405" t="str">
            <v>85</v>
          </cell>
          <cell r="E12405" t="str">
            <v>700</v>
          </cell>
          <cell r="F12405" t="str">
            <v>5100.06</v>
          </cell>
          <cell r="G12405" t="str">
            <v>Benefits Worker's Comp</v>
          </cell>
          <cell r="H12405">
            <v>19100</v>
          </cell>
          <cell r="I12405">
            <v>0</v>
          </cell>
          <cell r="J12405">
            <v>19100</v>
          </cell>
          <cell r="K12405">
            <v>0</v>
          </cell>
          <cell r="L12405">
            <v>0</v>
          </cell>
          <cell r="M12405">
            <v>0</v>
          </cell>
          <cell r="N12405">
            <v>19100</v>
          </cell>
          <cell r="O12405">
            <v>0</v>
          </cell>
        </row>
        <row r="12406">
          <cell r="A12406" t="str">
            <v>680.40.85.700-5100.07</v>
          </cell>
          <cell r="B12406" t="str">
            <v>680</v>
          </cell>
          <cell r="C12406" t="str">
            <v>40</v>
          </cell>
          <cell r="D12406" t="str">
            <v>85</v>
          </cell>
          <cell r="E12406" t="str">
            <v>700</v>
          </cell>
          <cell r="F12406" t="str">
            <v>5100.07</v>
          </cell>
          <cell r="G12406" t="str">
            <v>Benefits Long Term Disability</v>
          </cell>
          <cell r="H12406">
            <v>2720</v>
          </cell>
          <cell r="I12406">
            <v>0</v>
          </cell>
          <cell r="J12406">
            <v>2720</v>
          </cell>
          <cell r="K12406">
            <v>0</v>
          </cell>
          <cell r="L12406">
            <v>0</v>
          </cell>
          <cell r="M12406">
            <v>506.95</v>
          </cell>
          <cell r="N12406">
            <v>2213.0500000000002</v>
          </cell>
          <cell r="O12406">
            <v>0.19</v>
          </cell>
        </row>
        <row r="12407">
          <cell r="A12407" t="str">
            <v>680.40.85.700-5100.08</v>
          </cell>
          <cell r="B12407" t="str">
            <v>680</v>
          </cell>
          <cell r="C12407" t="str">
            <v>40</v>
          </cell>
          <cell r="D12407" t="str">
            <v>85</v>
          </cell>
          <cell r="E12407" t="str">
            <v>700</v>
          </cell>
          <cell r="F12407" t="str">
            <v>5100.08</v>
          </cell>
          <cell r="G12407" t="str">
            <v>Benefits Deferred Compensation</v>
          </cell>
          <cell r="H12407">
            <v>16710</v>
          </cell>
          <cell r="I12407">
            <v>0</v>
          </cell>
          <cell r="J12407">
            <v>16710</v>
          </cell>
          <cell r="K12407">
            <v>0</v>
          </cell>
          <cell r="L12407">
            <v>0</v>
          </cell>
          <cell r="M12407">
            <v>4170.5</v>
          </cell>
          <cell r="N12407">
            <v>12539.5</v>
          </cell>
          <cell r="O12407">
            <v>0.25</v>
          </cell>
        </row>
        <row r="12408">
          <cell r="A12408" t="str">
            <v>680.40.85.700-5100.09</v>
          </cell>
          <cell r="B12408" t="str">
            <v>680</v>
          </cell>
          <cell r="C12408" t="str">
            <v>40</v>
          </cell>
          <cell r="D12408" t="str">
            <v>85</v>
          </cell>
          <cell r="E12408" t="str">
            <v>700</v>
          </cell>
          <cell r="F12408" t="str">
            <v>5100.09</v>
          </cell>
          <cell r="G12408" t="str">
            <v>Benefits Unemployment Insurance</v>
          </cell>
          <cell r="H12408">
            <v>0</v>
          </cell>
          <cell r="I12408">
            <v>0</v>
          </cell>
          <cell r="J12408">
            <v>0</v>
          </cell>
          <cell r="K12408">
            <v>0</v>
          </cell>
          <cell r="L12408">
            <v>0</v>
          </cell>
          <cell r="M12408">
            <v>0</v>
          </cell>
          <cell r="N12408">
            <v>0</v>
          </cell>
          <cell r="O12408" t="str">
            <v>+++</v>
          </cell>
        </row>
        <row r="12409">
          <cell r="A12409" t="str">
            <v>680.40.85.700-5100.10</v>
          </cell>
          <cell r="B12409" t="str">
            <v>680</v>
          </cell>
          <cell r="C12409" t="str">
            <v>40</v>
          </cell>
          <cell r="D12409" t="str">
            <v>85</v>
          </cell>
          <cell r="E12409" t="str">
            <v>700</v>
          </cell>
          <cell r="F12409" t="str">
            <v>5100.10</v>
          </cell>
          <cell r="G12409" t="str">
            <v>Benefits Uniform Allowance</v>
          </cell>
          <cell r="H12409">
            <v>0</v>
          </cell>
          <cell r="I12409">
            <v>0</v>
          </cell>
          <cell r="J12409">
            <v>0</v>
          </cell>
          <cell r="K12409">
            <v>0</v>
          </cell>
          <cell r="L12409">
            <v>0</v>
          </cell>
          <cell r="M12409">
            <v>0</v>
          </cell>
          <cell r="N12409">
            <v>0</v>
          </cell>
          <cell r="O12409" t="str">
            <v>+++</v>
          </cell>
        </row>
        <row r="12410">
          <cell r="A12410" t="str">
            <v>680.40.85.700-5100.11</v>
          </cell>
          <cell r="B12410" t="str">
            <v>680</v>
          </cell>
          <cell r="C12410" t="str">
            <v>40</v>
          </cell>
          <cell r="D12410" t="str">
            <v>85</v>
          </cell>
          <cell r="E12410" t="str">
            <v>700</v>
          </cell>
          <cell r="F12410" t="str">
            <v>5100.11</v>
          </cell>
          <cell r="G12410" t="str">
            <v>Benefits Medicare</v>
          </cell>
          <cell r="H12410">
            <v>7625</v>
          </cell>
          <cell r="I12410">
            <v>0</v>
          </cell>
          <cell r="J12410">
            <v>7625</v>
          </cell>
          <cell r="K12410">
            <v>0</v>
          </cell>
          <cell r="L12410">
            <v>0</v>
          </cell>
          <cell r="M12410">
            <v>1679.93</v>
          </cell>
          <cell r="N12410">
            <v>5945.07</v>
          </cell>
          <cell r="O12410">
            <v>0.22</v>
          </cell>
        </row>
        <row r="12411">
          <cell r="A12411" t="str">
            <v>680.40.85.700-5100.12</v>
          </cell>
          <cell r="B12411" t="str">
            <v>680</v>
          </cell>
          <cell r="C12411" t="str">
            <v>40</v>
          </cell>
          <cell r="D12411" t="str">
            <v>85</v>
          </cell>
          <cell r="E12411" t="str">
            <v>700</v>
          </cell>
          <cell r="F12411" t="str">
            <v>5100.12</v>
          </cell>
          <cell r="G12411" t="str">
            <v>Benefits Annual Physical Exam</v>
          </cell>
          <cell r="H12411">
            <v>0</v>
          </cell>
          <cell r="I12411">
            <v>0</v>
          </cell>
          <cell r="J12411">
            <v>0</v>
          </cell>
          <cell r="K12411">
            <v>0</v>
          </cell>
          <cell r="L12411">
            <v>0</v>
          </cell>
          <cell r="M12411">
            <v>0</v>
          </cell>
          <cell r="N12411">
            <v>0</v>
          </cell>
          <cell r="O12411" t="str">
            <v>+++</v>
          </cell>
        </row>
        <row r="12412">
          <cell r="A12412" t="str">
            <v>680.40.85.700-5100.15</v>
          </cell>
          <cell r="B12412" t="str">
            <v>680</v>
          </cell>
          <cell r="C12412" t="str">
            <v>40</v>
          </cell>
          <cell r="D12412" t="str">
            <v>85</v>
          </cell>
          <cell r="E12412" t="str">
            <v>700</v>
          </cell>
          <cell r="F12412" t="str">
            <v>5100.15</v>
          </cell>
          <cell r="G12412" t="str">
            <v>Benefits Cell Phone Allowance</v>
          </cell>
          <cell r="H12412">
            <v>540</v>
          </cell>
          <cell r="I12412">
            <v>0</v>
          </cell>
          <cell r="J12412">
            <v>540</v>
          </cell>
          <cell r="K12412">
            <v>0</v>
          </cell>
          <cell r="L12412">
            <v>0</v>
          </cell>
          <cell r="M12412">
            <v>135</v>
          </cell>
          <cell r="N12412">
            <v>405</v>
          </cell>
          <cell r="O12412">
            <v>0.25</v>
          </cell>
        </row>
        <row r="12413">
          <cell r="A12413" t="str">
            <v>680.40.85.700-5100.17</v>
          </cell>
          <cell r="B12413" t="str">
            <v>680</v>
          </cell>
          <cell r="C12413" t="str">
            <v>40</v>
          </cell>
          <cell r="D12413" t="str">
            <v>85</v>
          </cell>
          <cell r="E12413" t="str">
            <v>700</v>
          </cell>
          <cell r="F12413" t="str">
            <v>5100.17</v>
          </cell>
          <cell r="G12413" t="str">
            <v>Benefits Other Post Employment Benefits</v>
          </cell>
          <cell r="H12413">
            <v>0</v>
          </cell>
          <cell r="I12413">
            <v>0</v>
          </cell>
          <cell r="J12413">
            <v>0</v>
          </cell>
          <cell r="K12413">
            <v>0</v>
          </cell>
          <cell r="L12413">
            <v>0</v>
          </cell>
          <cell r="M12413">
            <v>0</v>
          </cell>
          <cell r="N12413">
            <v>0</v>
          </cell>
          <cell r="O12413" t="str">
            <v>+++</v>
          </cell>
        </row>
        <row r="12414">
          <cell r="A12414" t="str">
            <v>680.40.85.700-6000.09</v>
          </cell>
          <cell r="B12414" t="str">
            <v>680</v>
          </cell>
          <cell r="C12414" t="str">
            <v>40</v>
          </cell>
          <cell r="D12414" t="str">
            <v>85</v>
          </cell>
          <cell r="E12414" t="str">
            <v>700</v>
          </cell>
          <cell r="F12414" t="str">
            <v>6000.09</v>
          </cell>
          <cell r="G12414" t="str">
            <v>Professional Services Uniform</v>
          </cell>
          <cell r="H12414">
            <v>1700</v>
          </cell>
          <cell r="I12414">
            <v>0</v>
          </cell>
          <cell r="J12414">
            <v>1700</v>
          </cell>
          <cell r="K12414">
            <v>0</v>
          </cell>
          <cell r="L12414">
            <v>0</v>
          </cell>
          <cell r="M12414">
            <v>266.62</v>
          </cell>
          <cell r="N12414">
            <v>1433.38</v>
          </cell>
          <cell r="O12414">
            <v>0.16</v>
          </cell>
        </row>
        <row r="12415">
          <cell r="A12415" t="str">
            <v>680.40.85.700-6200.02</v>
          </cell>
          <cell r="B12415" t="str">
            <v>680</v>
          </cell>
          <cell r="C12415" t="str">
            <v>40</v>
          </cell>
          <cell r="D12415" t="str">
            <v>85</v>
          </cell>
          <cell r="E12415" t="str">
            <v>700</v>
          </cell>
          <cell r="F12415" t="str">
            <v>6200.02</v>
          </cell>
          <cell r="G12415" t="str">
            <v>Supplies Special Department</v>
          </cell>
          <cell r="H12415">
            <v>7000</v>
          </cell>
          <cell r="I12415">
            <v>0</v>
          </cell>
          <cell r="J12415">
            <v>7000</v>
          </cell>
          <cell r="K12415">
            <v>0</v>
          </cell>
          <cell r="L12415">
            <v>2372.3000000000002</v>
          </cell>
          <cell r="M12415">
            <v>32.799999999999997</v>
          </cell>
          <cell r="N12415">
            <v>4594.8999999999996</v>
          </cell>
          <cell r="O12415">
            <v>0.34</v>
          </cell>
        </row>
        <row r="12416">
          <cell r="A12416" t="str">
            <v>680.40.85.700-6200.05</v>
          </cell>
          <cell r="B12416" t="str">
            <v>680</v>
          </cell>
          <cell r="C12416" t="str">
            <v>40</v>
          </cell>
          <cell r="D12416" t="str">
            <v>85</v>
          </cell>
          <cell r="E12416" t="str">
            <v>700</v>
          </cell>
          <cell r="F12416" t="str">
            <v>6200.05</v>
          </cell>
          <cell r="G12416" t="str">
            <v>Supplies Gasoline</v>
          </cell>
          <cell r="H12416">
            <v>9000</v>
          </cell>
          <cell r="I12416">
            <v>0</v>
          </cell>
          <cell r="J12416">
            <v>9000</v>
          </cell>
          <cell r="K12416">
            <v>0</v>
          </cell>
          <cell r="L12416">
            <v>0</v>
          </cell>
          <cell r="M12416">
            <v>0</v>
          </cell>
          <cell r="N12416">
            <v>9000</v>
          </cell>
          <cell r="O12416">
            <v>0</v>
          </cell>
        </row>
        <row r="12417">
          <cell r="A12417" t="str">
            <v>680.40.85.700-6280.14</v>
          </cell>
          <cell r="B12417" t="str">
            <v>680</v>
          </cell>
          <cell r="C12417" t="str">
            <v>40</v>
          </cell>
          <cell r="D12417" t="str">
            <v>85</v>
          </cell>
          <cell r="E12417" t="str">
            <v>700</v>
          </cell>
          <cell r="F12417" t="str">
            <v>6280.14</v>
          </cell>
          <cell r="G12417" t="str">
            <v>Supplies-Public Works Protective Clothing</v>
          </cell>
          <cell r="H12417">
            <v>2500</v>
          </cell>
          <cell r="I12417">
            <v>0</v>
          </cell>
          <cell r="J12417">
            <v>2500</v>
          </cell>
          <cell r="K12417">
            <v>0</v>
          </cell>
          <cell r="L12417">
            <v>0</v>
          </cell>
          <cell r="M12417">
            <v>378.1</v>
          </cell>
          <cell r="N12417">
            <v>2121.9</v>
          </cell>
          <cell r="O12417">
            <v>0.15</v>
          </cell>
        </row>
        <row r="12418">
          <cell r="A12418" t="str">
            <v>680.40.85.700-6280.30</v>
          </cell>
          <cell r="B12418" t="str">
            <v>680</v>
          </cell>
          <cell r="C12418" t="str">
            <v>40</v>
          </cell>
          <cell r="D12418" t="str">
            <v>85</v>
          </cell>
          <cell r="E12418" t="str">
            <v>700</v>
          </cell>
          <cell r="F12418" t="str">
            <v>6280.30</v>
          </cell>
          <cell r="G12418" t="str">
            <v>Supplies-Public Works Automated &amp; Hand Tools</v>
          </cell>
          <cell r="H12418">
            <v>6000</v>
          </cell>
          <cell r="I12418">
            <v>0</v>
          </cell>
          <cell r="J12418">
            <v>6000</v>
          </cell>
          <cell r="K12418">
            <v>0</v>
          </cell>
          <cell r="L12418">
            <v>0</v>
          </cell>
          <cell r="M12418">
            <v>95.92</v>
          </cell>
          <cell r="N12418">
            <v>5904.08</v>
          </cell>
          <cell r="O12418">
            <v>0.02</v>
          </cell>
        </row>
        <row r="12419">
          <cell r="A12419" t="str">
            <v>680.40.85.700-6280.32</v>
          </cell>
          <cell r="B12419" t="str">
            <v>680</v>
          </cell>
          <cell r="C12419" t="str">
            <v>40</v>
          </cell>
          <cell r="D12419" t="str">
            <v>85</v>
          </cell>
          <cell r="E12419" t="str">
            <v>700</v>
          </cell>
          <cell r="F12419" t="str">
            <v>6280.32</v>
          </cell>
          <cell r="G12419" t="str">
            <v>Supplies-Public Works Water Distribution System</v>
          </cell>
          <cell r="H12419">
            <v>4000</v>
          </cell>
          <cell r="I12419">
            <v>0</v>
          </cell>
          <cell r="J12419">
            <v>4000</v>
          </cell>
          <cell r="K12419">
            <v>0</v>
          </cell>
          <cell r="L12419">
            <v>0</v>
          </cell>
          <cell r="M12419">
            <v>339.69</v>
          </cell>
          <cell r="N12419">
            <v>3660.31</v>
          </cell>
          <cell r="O12419">
            <v>0.08</v>
          </cell>
        </row>
        <row r="12420">
          <cell r="A12420" t="str">
            <v>680.40.85.700-6280.35</v>
          </cell>
          <cell r="B12420" t="str">
            <v>680</v>
          </cell>
          <cell r="C12420" t="str">
            <v>40</v>
          </cell>
          <cell r="D12420" t="str">
            <v>85</v>
          </cell>
          <cell r="E12420" t="str">
            <v>700</v>
          </cell>
          <cell r="F12420" t="str">
            <v>6280.35</v>
          </cell>
          <cell r="G12420" t="str">
            <v>Supplies-Public Works Water Meters &amp; Boxes</v>
          </cell>
          <cell r="H12420">
            <v>700000</v>
          </cell>
          <cell r="I12420">
            <v>16307</v>
          </cell>
          <cell r="J12420">
            <v>716307</v>
          </cell>
          <cell r="K12420">
            <v>0</v>
          </cell>
          <cell r="L12420">
            <v>16305.28</v>
          </cell>
          <cell r="M12420">
            <v>342.07</v>
          </cell>
          <cell r="N12420">
            <v>699659.65</v>
          </cell>
          <cell r="O12420">
            <v>0.02</v>
          </cell>
        </row>
        <row r="12421">
          <cell r="A12421" t="str">
            <v>680.40.85.700-6350.01</v>
          </cell>
          <cell r="B12421" t="str">
            <v>680</v>
          </cell>
          <cell r="C12421" t="str">
            <v>40</v>
          </cell>
          <cell r="D12421" t="str">
            <v>85</v>
          </cell>
          <cell r="E12421" t="str">
            <v>700</v>
          </cell>
          <cell r="F12421" t="str">
            <v>6350.01</v>
          </cell>
          <cell r="G12421" t="str">
            <v>Maintenance Agreements &amp; Licenses License/Software Maintenance</v>
          </cell>
          <cell r="H12421">
            <v>2000</v>
          </cell>
          <cell r="I12421">
            <v>0</v>
          </cell>
          <cell r="J12421">
            <v>2000</v>
          </cell>
          <cell r="K12421">
            <v>0</v>
          </cell>
          <cell r="L12421">
            <v>0</v>
          </cell>
          <cell r="M12421">
            <v>0</v>
          </cell>
          <cell r="N12421">
            <v>2000</v>
          </cell>
          <cell r="O12421">
            <v>0</v>
          </cell>
        </row>
        <row r="12422">
          <cell r="A12422" t="str">
            <v>680.40.85.700-6350.03</v>
          </cell>
          <cell r="B12422" t="str">
            <v>680</v>
          </cell>
          <cell r="C12422" t="str">
            <v>40</v>
          </cell>
          <cell r="D12422" t="str">
            <v>85</v>
          </cell>
          <cell r="E12422" t="str">
            <v>700</v>
          </cell>
          <cell r="F12422" t="str">
            <v>6350.03</v>
          </cell>
          <cell r="G12422" t="str">
            <v>Maintenance Agreements &amp; Licenses Maintenance Agreements</v>
          </cell>
          <cell r="H12422">
            <v>10000</v>
          </cell>
          <cell r="I12422">
            <v>0</v>
          </cell>
          <cell r="J12422">
            <v>10000</v>
          </cell>
          <cell r="K12422">
            <v>0</v>
          </cell>
          <cell r="L12422">
            <v>0</v>
          </cell>
          <cell r="M12422">
            <v>0</v>
          </cell>
          <cell r="N12422">
            <v>10000</v>
          </cell>
          <cell r="O12422">
            <v>0</v>
          </cell>
        </row>
        <row r="12423">
          <cell r="A12423" t="str">
            <v>680.40.85.700-6400.07</v>
          </cell>
          <cell r="B12423" t="str">
            <v>680</v>
          </cell>
          <cell r="C12423" t="str">
            <v>40</v>
          </cell>
          <cell r="D12423" t="str">
            <v>85</v>
          </cell>
          <cell r="E12423" t="str">
            <v>700</v>
          </cell>
          <cell r="F12423" t="str">
            <v>6400.07</v>
          </cell>
          <cell r="G12423" t="str">
            <v>Repairs &amp; Maintenance Radio Communication</v>
          </cell>
          <cell r="H12423">
            <v>500</v>
          </cell>
          <cell r="I12423">
            <v>0</v>
          </cell>
          <cell r="J12423">
            <v>500</v>
          </cell>
          <cell r="K12423">
            <v>0</v>
          </cell>
          <cell r="L12423">
            <v>0</v>
          </cell>
          <cell r="M12423">
            <v>0</v>
          </cell>
          <cell r="N12423">
            <v>500</v>
          </cell>
          <cell r="O12423">
            <v>0</v>
          </cell>
        </row>
        <row r="12424">
          <cell r="A12424" t="str">
            <v>680.40.85.700-6600.01</v>
          </cell>
          <cell r="B12424" t="str">
            <v>680</v>
          </cell>
          <cell r="C12424" t="str">
            <v>40</v>
          </cell>
          <cell r="D12424" t="str">
            <v>85</v>
          </cell>
          <cell r="E12424" t="str">
            <v>700</v>
          </cell>
          <cell r="F12424" t="str">
            <v>6600.01</v>
          </cell>
          <cell r="G12424" t="str">
            <v>Administrative Expenses Meetings</v>
          </cell>
          <cell r="H12424">
            <v>500</v>
          </cell>
          <cell r="I12424">
            <v>0</v>
          </cell>
          <cell r="J12424">
            <v>500</v>
          </cell>
          <cell r="K12424">
            <v>0</v>
          </cell>
          <cell r="L12424">
            <v>0</v>
          </cell>
          <cell r="M12424">
            <v>0</v>
          </cell>
          <cell r="N12424">
            <v>500</v>
          </cell>
          <cell r="O12424">
            <v>0</v>
          </cell>
        </row>
        <row r="12425">
          <cell r="A12425" t="str">
            <v>680.40.85.700-6600.04</v>
          </cell>
          <cell r="B12425" t="str">
            <v>680</v>
          </cell>
          <cell r="C12425" t="str">
            <v>40</v>
          </cell>
          <cell r="D12425" t="str">
            <v>85</v>
          </cell>
          <cell r="E12425" t="str">
            <v>700</v>
          </cell>
          <cell r="F12425" t="str">
            <v>6600.04</v>
          </cell>
          <cell r="G12425" t="str">
            <v>Administrative Expenses Training/Conferences</v>
          </cell>
          <cell r="H12425">
            <v>5500</v>
          </cell>
          <cell r="I12425">
            <v>0</v>
          </cell>
          <cell r="J12425">
            <v>5500</v>
          </cell>
          <cell r="K12425">
            <v>0</v>
          </cell>
          <cell r="L12425">
            <v>0</v>
          </cell>
          <cell r="M12425">
            <v>1195.2</v>
          </cell>
          <cell r="N12425">
            <v>4304.8</v>
          </cell>
          <cell r="O12425">
            <v>0.22</v>
          </cell>
        </row>
        <row r="12426">
          <cell r="A12426" t="str">
            <v>680.40.85.700-7000.03</v>
          </cell>
          <cell r="B12426" t="str">
            <v>680</v>
          </cell>
          <cell r="C12426" t="str">
            <v>40</v>
          </cell>
          <cell r="D12426" t="str">
            <v>85</v>
          </cell>
          <cell r="E12426" t="str">
            <v>700</v>
          </cell>
          <cell r="F12426" t="str">
            <v>7000.03</v>
          </cell>
          <cell r="G12426" t="str">
            <v>Capital Outlay Operations Equip-Minor</v>
          </cell>
          <cell r="H12426">
            <v>0</v>
          </cell>
          <cell r="I12426">
            <v>0</v>
          </cell>
          <cell r="J12426">
            <v>0</v>
          </cell>
          <cell r="K12426">
            <v>0</v>
          </cell>
          <cell r="L12426">
            <v>0</v>
          </cell>
          <cell r="M12426">
            <v>0</v>
          </cell>
          <cell r="N12426">
            <v>0</v>
          </cell>
          <cell r="O12426" t="str">
            <v>+++</v>
          </cell>
        </row>
        <row r="12427">
          <cell r="A12427" t="str">
            <v>680.40.85.700-7000.99</v>
          </cell>
          <cell r="B12427" t="str">
            <v>680</v>
          </cell>
          <cell r="C12427" t="str">
            <v>40</v>
          </cell>
          <cell r="D12427" t="str">
            <v>85</v>
          </cell>
          <cell r="E12427" t="str">
            <v>700</v>
          </cell>
          <cell r="F12427" t="str">
            <v>7000.99</v>
          </cell>
          <cell r="G12427" t="str">
            <v>Capital Outlay General</v>
          </cell>
          <cell r="H12427">
            <v>0</v>
          </cell>
          <cell r="I12427">
            <v>0</v>
          </cell>
          <cell r="J12427">
            <v>0</v>
          </cell>
          <cell r="K12427">
            <v>0</v>
          </cell>
          <cell r="L12427">
            <v>0</v>
          </cell>
          <cell r="M12427">
            <v>0</v>
          </cell>
          <cell r="N12427">
            <v>0</v>
          </cell>
          <cell r="O12427" t="str">
            <v>+++</v>
          </cell>
        </row>
        <row r="12428">
          <cell r="A12428" t="str">
            <v>680.45.40.000-5000.01</v>
          </cell>
          <cell r="B12428" t="str">
            <v>680</v>
          </cell>
          <cell r="C12428" t="str">
            <v>45</v>
          </cell>
          <cell r="D12428" t="str">
            <v>40</v>
          </cell>
          <cell r="E12428" t="str">
            <v>000</v>
          </cell>
          <cell r="F12428" t="str">
            <v>5000.01</v>
          </cell>
          <cell r="G12428" t="str">
            <v>Salaries Regular</v>
          </cell>
          <cell r="H12428">
            <v>0</v>
          </cell>
          <cell r="I12428">
            <v>0</v>
          </cell>
          <cell r="J12428">
            <v>0</v>
          </cell>
          <cell r="K12428">
            <v>0</v>
          </cell>
          <cell r="L12428">
            <v>0</v>
          </cell>
          <cell r="M12428">
            <v>0</v>
          </cell>
          <cell r="N12428">
            <v>0</v>
          </cell>
          <cell r="O12428" t="str">
            <v>+++</v>
          </cell>
        </row>
        <row r="12429">
          <cell r="A12429" t="str">
            <v>680.45.40.000-5000.02</v>
          </cell>
          <cell r="B12429" t="str">
            <v>680</v>
          </cell>
          <cell r="C12429" t="str">
            <v>45</v>
          </cell>
          <cell r="D12429" t="str">
            <v>40</v>
          </cell>
          <cell r="E12429" t="str">
            <v>000</v>
          </cell>
          <cell r="F12429" t="str">
            <v>5000.02</v>
          </cell>
          <cell r="G12429" t="str">
            <v>Salaries Part Time</v>
          </cell>
          <cell r="H12429">
            <v>0</v>
          </cell>
          <cell r="I12429">
            <v>0</v>
          </cell>
          <cell r="J12429">
            <v>0</v>
          </cell>
          <cell r="K12429">
            <v>0</v>
          </cell>
          <cell r="L12429">
            <v>0</v>
          </cell>
          <cell r="M12429">
            <v>0</v>
          </cell>
          <cell r="N12429">
            <v>0</v>
          </cell>
          <cell r="O12429" t="str">
            <v>+++</v>
          </cell>
        </row>
        <row r="12430">
          <cell r="A12430" t="str">
            <v>680.45.40.000-5000.03</v>
          </cell>
          <cell r="B12430" t="str">
            <v>680</v>
          </cell>
          <cell r="C12430" t="str">
            <v>45</v>
          </cell>
          <cell r="D12430" t="str">
            <v>40</v>
          </cell>
          <cell r="E12430" t="str">
            <v>000</v>
          </cell>
          <cell r="F12430" t="str">
            <v>5000.03</v>
          </cell>
          <cell r="G12430" t="str">
            <v>Salaries Overtime</v>
          </cell>
          <cell r="H12430">
            <v>0</v>
          </cell>
          <cell r="I12430">
            <v>0</v>
          </cell>
          <cell r="J12430">
            <v>0</v>
          </cell>
          <cell r="K12430">
            <v>0</v>
          </cell>
          <cell r="L12430">
            <v>0</v>
          </cell>
          <cell r="M12430">
            <v>0</v>
          </cell>
          <cell r="N12430">
            <v>0</v>
          </cell>
          <cell r="O12430" t="str">
            <v>+++</v>
          </cell>
        </row>
        <row r="12431">
          <cell r="A12431" t="str">
            <v>680.45.40.000-5000.04</v>
          </cell>
          <cell r="B12431" t="str">
            <v>680</v>
          </cell>
          <cell r="C12431" t="str">
            <v>45</v>
          </cell>
          <cell r="D12431" t="str">
            <v>40</v>
          </cell>
          <cell r="E12431" t="str">
            <v>000</v>
          </cell>
          <cell r="F12431" t="str">
            <v>5000.04</v>
          </cell>
          <cell r="G12431" t="str">
            <v>Salaries Holiday Pay</v>
          </cell>
          <cell r="H12431">
            <v>0</v>
          </cell>
          <cell r="I12431">
            <v>0</v>
          </cell>
          <cell r="J12431">
            <v>0</v>
          </cell>
          <cell r="K12431">
            <v>0</v>
          </cell>
          <cell r="L12431">
            <v>0</v>
          </cell>
          <cell r="M12431">
            <v>0</v>
          </cell>
          <cell r="N12431">
            <v>0</v>
          </cell>
          <cell r="O12431" t="str">
            <v>+++</v>
          </cell>
        </row>
        <row r="12432">
          <cell r="A12432" t="str">
            <v>680.45.40.000-5000.06</v>
          </cell>
          <cell r="B12432" t="str">
            <v>680</v>
          </cell>
          <cell r="C12432" t="str">
            <v>45</v>
          </cell>
          <cell r="D12432" t="str">
            <v>40</v>
          </cell>
          <cell r="E12432" t="str">
            <v>000</v>
          </cell>
          <cell r="F12432" t="str">
            <v>5000.06</v>
          </cell>
          <cell r="G12432" t="str">
            <v>Salaries Out of Class</v>
          </cell>
          <cell r="H12432">
            <v>0</v>
          </cell>
          <cell r="I12432">
            <v>0</v>
          </cell>
          <cell r="J12432">
            <v>0</v>
          </cell>
          <cell r="K12432">
            <v>0</v>
          </cell>
          <cell r="L12432">
            <v>0</v>
          </cell>
          <cell r="M12432">
            <v>0</v>
          </cell>
          <cell r="N12432">
            <v>0</v>
          </cell>
          <cell r="O12432" t="str">
            <v>+++</v>
          </cell>
        </row>
        <row r="12433">
          <cell r="A12433" t="str">
            <v>680.45.40.000-5000.07</v>
          </cell>
          <cell r="B12433" t="str">
            <v>680</v>
          </cell>
          <cell r="C12433" t="str">
            <v>45</v>
          </cell>
          <cell r="D12433" t="str">
            <v>40</v>
          </cell>
          <cell r="E12433" t="str">
            <v>000</v>
          </cell>
          <cell r="F12433" t="str">
            <v>5000.07</v>
          </cell>
          <cell r="G12433" t="str">
            <v>Salaries Admin Leave Pay</v>
          </cell>
          <cell r="H12433">
            <v>0</v>
          </cell>
          <cell r="I12433">
            <v>0</v>
          </cell>
          <cell r="J12433">
            <v>0</v>
          </cell>
          <cell r="K12433">
            <v>0</v>
          </cell>
          <cell r="L12433">
            <v>0</v>
          </cell>
          <cell r="M12433">
            <v>0</v>
          </cell>
          <cell r="N12433">
            <v>0</v>
          </cell>
          <cell r="O12433" t="str">
            <v>+++</v>
          </cell>
        </row>
        <row r="12434">
          <cell r="A12434" t="str">
            <v>680.45.40.000-5000.08</v>
          </cell>
          <cell r="B12434" t="str">
            <v>680</v>
          </cell>
          <cell r="C12434" t="str">
            <v>45</v>
          </cell>
          <cell r="D12434" t="str">
            <v>40</v>
          </cell>
          <cell r="E12434" t="str">
            <v>000</v>
          </cell>
          <cell r="F12434" t="str">
            <v>5000.08</v>
          </cell>
          <cell r="G12434" t="str">
            <v>Salaries Longevity Pay</v>
          </cell>
          <cell r="H12434">
            <v>0</v>
          </cell>
          <cell r="I12434">
            <v>0</v>
          </cell>
          <cell r="J12434">
            <v>0</v>
          </cell>
          <cell r="K12434">
            <v>0</v>
          </cell>
          <cell r="L12434">
            <v>0</v>
          </cell>
          <cell r="M12434">
            <v>0</v>
          </cell>
          <cell r="N12434">
            <v>0</v>
          </cell>
          <cell r="O12434" t="str">
            <v>+++</v>
          </cell>
        </row>
        <row r="12435">
          <cell r="A12435" t="str">
            <v>680.45.40.000-5000.11</v>
          </cell>
          <cell r="B12435" t="str">
            <v>680</v>
          </cell>
          <cell r="C12435" t="str">
            <v>45</v>
          </cell>
          <cell r="D12435" t="str">
            <v>40</v>
          </cell>
          <cell r="E12435" t="str">
            <v>000</v>
          </cell>
          <cell r="F12435" t="str">
            <v>5000.11</v>
          </cell>
          <cell r="G12435" t="str">
            <v>Salaries Worker's Comp</v>
          </cell>
          <cell r="H12435">
            <v>0</v>
          </cell>
          <cell r="I12435">
            <v>0</v>
          </cell>
          <cell r="J12435">
            <v>0</v>
          </cell>
          <cell r="K12435">
            <v>0</v>
          </cell>
          <cell r="L12435">
            <v>0</v>
          </cell>
          <cell r="M12435">
            <v>0</v>
          </cell>
          <cell r="N12435">
            <v>0</v>
          </cell>
          <cell r="O12435" t="str">
            <v>+++</v>
          </cell>
        </row>
        <row r="12436">
          <cell r="A12436" t="str">
            <v>680.45.40.000-5000.99</v>
          </cell>
          <cell r="B12436" t="str">
            <v>680</v>
          </cell>
          <cell r="C12436" t="str">
            <v>45</v>
          </cell>
          <cell r="D12436" t="str">
            <v>40</v>
          </cell>
          <cell r="E12436" t="str">
            <v>000</v>
          </cell>
          <cell r="F12436" t="str">
            <v>5000.99</v>
          </cell>
          <cell r="G12436" t="str">
            <v>Salaries New Personnel Requests</v>
          </cell>
          <cell r="H12436">
            <v>0</v>
          </cell>
          <cell r="I12436">
            <v>0</v>
          </cell>
          <cell r="J12436">
            <v>0</v>
          </cell>
          <cell r="K12436">
            <v>0</v>
          </cell>
          <cell r="L12436">
            <v>0</v>
          </cell>
          <cell r="M12436">
            <v>0</v>
          </cell>
          <cell r="N12436">
            <v>0</v>
          </cell>
          <cell r="O12436" t="str">
            <v>+++</v>
          </cell>
        </row>
        <row r="12437">
          <cell r="A12437" t="str">
            <v>680.45.40.000-5100.00</v>
          </cell>
          <cell r="B12437" t="str">
            <v>680</v>
          </cell>
          <cell r="C12437" t="str">
            <v>45</v>
          </cell>
          <cell r="D12437" t="str">
            <v>40</v>
          </cell>
          <cell r="E12437" t="str">
            <v>000</v>
          </cell>
          <cell r="F12437" t="str">
            <v>5100.00</v>
          </cell>
          <cell r="G12437" t="str">
            <v>Benefits PERS Pool Liability</v>
          </cell>
          <cell r="H12437">
            <v>0</v>
          </cell>
          <cell r="I12437">
            <v>0</v>
          </cell>
          <cell r="J12437">
            <v>0</v>
          </cell>
          <cell r="K12437">
            <v>0</v>
          </cell>
          <cell r="L12437">
            <v>0</v>
          </cell>
          <cell r="M12437">
            <v>0</v>
          </cell>
          <cell r="N12437">
            <v>0</v>
          </cell>
          <cell r="O12437" t="str">
            <v>+++</v>
          </cell>
        </row>
        <row r="12438">
          <cell r="A12438" t="str">
            <v>680.45.40.000-5100.01</v>
          </cell>
          <cell r="B12438" t="str">
            <v>680</v>
          </cell>
          <cell r="C12438" t="str">
            <v>45</v>
          </cell>
          <cell r="D12438" t="str">
            <v>40</v>
          </cell>
          <cell r="E12438" t="str">
            <v>000</v>
          </cell>
          <cell r="F12438" t="str">
            <v>5100.01</v>
          </cell>
          <cell r="G12438" t="str">
            <v>Benefits Retirement</v>
          </cell>
          <cell r="H12438">
            <v>0</v>
          </cell>
          <cell r="I12438">
            <v>0</v>
          </cell>
          <cell r="J12438">
            <v>0</v>
          </cell>
          <cell r="K12438">
            <v>0</v>
          </cell>
          <cell r="L12438">
            <v>0</v>
          </cell>
          <cell r="M12438">
            <v>0</v>
          </cell>
          <cell r="N12438">
            <v>0</v>
          </cell>
          <cell r="O12438" t="str">
            <v>+++</v>
          </cell>
        </row>
        <row r="12439">
          <cell r="A12439" t="str">
            <v>680.45.40.000-5100.02</v>
          </cell>
          <cell r="B12439" t="str">
            <v>680</v>
          </cell>
          <cell r="C12439" t="str">
            <v>45</v>
          </cell>
          <cell r="D12439" t="str">
            <v>40</v>
          </cell>
          <cell r="E12439" t="str">
            <v>000</v>
          </cell>
          <cell r="F12439" t="str">
            <v>5100.02</v>
          </cell>
          <cell r="G12439" t="str">
            <v>Benefits Health Insurance</v>
          </cell>
          <cell r="H12439">
            <v>0</v>
          </cell>
          <cell r="I12439">
            <v>0</v>
          </cell>
          <cell r="J12439">
            <v>0</v>
          </cell>
          <cell r="K12439">
            <v>0</v>
          </cell>
          <cell r="L12439">
            <v>0</v>
          </cell>
          <cell r="M12439">
            <v>0</v>
          </cell>
          <cell r="N12439">
            <v>0</v>
          </cell>
          <cell r="O12439" t="str">
            <v>+++</v>
          </cell>
        </row>
        <row r="12440">
          <cell r="A12440" t="str">
            <v>680.45.40.000-5100.03</v>
          </cell>
          <cell r="B12440" t="str">
            <v>680</v>
          </cell>
          <cell r="C12440" t="str">
            <v>45</v>
          </cell>
          <cell r="D12440" t="str">
            <v>40</v>
          </cell>
          <cell r="E12440" t="str">
            <v>000</v>
          </cell>
          <cell r="F12440" t="str">
            <v>5100.03</v>
          </cell>
          <cell r="G12440" t="str">
            <v>Benefits Dental Insurance</v>
          </cell>
          <cell r="H12440">
            <v>0</v>
          </cell>
          <cell r="I12440">
            <v>0</v>
          </cell>
          <cell r="J12440">
            <v>0</v>
          </cell>
          <cell r="K12440">
            <v>0</v>
          </cell>
          <cell r="L12440">
            <v>0</v>
          </cell>
          <cell r="M12440">
            <v>0</v>
          </cell>
          <cell r="N12440">
            <v>0</v>
          </cell>
          <cell r="O12440" t="str">
            <v>+++</v>
          </cell>
        </row>
        <row r="12441">
          <cell r="A12441" t="str">
            <v>680.45.40.000-5100.04</v>
          </cell>
          <cell r="B12441" t="str">
            <v>680</v>
          </cell>
          <cell r="C12441" t="str">
            <v>45</v>
          </cell>
          <cell r="D12441" t="str">
            <v>40</v>
          </cell>
          <cell r="E12441" t="str">
            <v>000</v>
          </cell>
          <cell r="F12441" t="str">
            <v>5100.04</v>
          </cell>
          <cell r="G12441" t="str">
            <v>Benefits Vision Insurance</v>
          </cell>
          <cell r="H12441">
            <v>0</v>
          </cell>
          <cell r="I12441">
            <v>0</v>
          </cell>
          <cell r="J12441">
            <v>0</v>
          </cell>
          <cell r="K12441">
            <v>0</v>
          </cell>
          <cell r="L12441">
            <v>0</v>
          </cell>
          <cell r="M12441">
            <v>0</v>
          </cell>
          <cell r="N12441">
            <v>0</v>
          </cell>
          <cell r="O12441" t="str">
            <v>+++</v>
          </cell>
        </row>
        <row r="12442">
          <cell r="A12442" t="str">
            <v>680.45.40.000-5100.05</v>
          </cell>
          <cell r="B12442" t="str">
            <v>680</v>
          </cell>
          <cell r="C12442" t="str">
            <v>45</v>
          </cell>
          <cell r="D12442" t="str">
            <v>40</v>
          </cell>
          <cell r="E12442" t="str">
            <v>000</v>
          </cell>
          <cell r="F12442" t="str">
            <v>5100.05</v>
          </cell>
          <cell r="G12442" t="str">
            <v>Benefits Life Insurance</v>
          </cell>
          <cell r="H12442">
            <v>0</v>
          </cell>
          <cell r="I12442">
            <v>0</v>
          </cell>
          <cell r="J12442">
            <v>0</v>
          </cell>
          <cell r="K12442">
            <v>0</v>
          </cell>
          <cell r="L12442">
            <v>0</v>
          </cell>
          <cell r="M12442">
            <v>0</v>
          </cell>
          <cell r="N12442">
            <v>0</v>
          </cell>
          <cell r="O12442" t="str">
            <v>+++</v>
          </cell>
        </row>
        <row r="12443">
          <cell r="A12443" t="str">
            <v>680.45.40.000-5100.06</v>
          </cell>
          <cell r="B12443" t="str">
            <v>680</v>
          </cell>
          <cell r="C12443" t="str">
            <v>45</v>
          </cell>
          <cell r="D12443" t="str">
            <v>40</v>
          </cell>
          <cell r="E12443" t="str">
            <v>000</v>
          </cell>
          <cell r="F12443" t="str">
            <v>5100.06</v>
          </cell>
          <cell r="G12443" t="str">
            <v>Benefits Worker's Comp</v>
          </cell>
          <cell r="H12443">
            <v>0</v>
          </cell>
          <cell r="I12443">
            <v>0</v>
          </cell>
          <cell r="J12443">
            <v>0</v>
          </cell>
          <cell r="K12443">
            <v>0</v>
          </cell>
          <cell r="L12443">
            <v>0</v>
          </cell>
          <cell r="M12443">
            <v>0</v>
          </cell>
          <cell r="N12443">
            <v>0</v>
          </cell>
          <cell r="O12443" t="str">
            <v>+++</v>
          </cell>
        </row>
        <row r="12444">
          <cell r="A12444" t="str">
            <v>680.45.40.000-5100.07</v>
          </cell>
          <cell r="B12444" t="str">
            <v>680</v>
          </cell>
          <cell r="C12444" t="str">
            <v>45</v>
          </cell>
          <cell r="D12444" t="str">
            <v>40</v>
          </cell>
          <cell r="E12444" t="str">
            <v>000</v>
          </cell>
          <cell r="F12444" t="str">
            <v>5100.07</v>
          </cell>
          <cell r="G12444" t="str">
            <v>Benefits Long Term Disability</v>
          </cell>
          <cell r="H12444">
            <v>0</v>
          </cell>
          <cell r="I12444">
            <v>0</v>
          </cell>
          <cell r="J12444">
            <v>0</v>
          </cell>
          <cell r="K12444">
            <v>0</v>
          </cell>
          <cell r="L12444">
            <v>0</v>
          </cell>
          <cell r="M12444">
            <v>0</v>
          </cell>
          <cell r="N12444">
            <v>0</v>
          </cell>
          <cell r="O12444" t="str">
            <v>+++</v>
          </cell>
        </row>
        <row r="12445">
          <cell r="A12445" t="str">
            <v>680.45.40.000-5100.08</v>
          </cell>
          <cell r="B12445" t="str">
            <v>680</v>
          </cell>
          <cell r="C12445" t="str">
            <v>45</v>
          </cell>
          <cell r="D12445" t="str">
            <v>40</v>
          </cell>
          <cell r="E12445" t="str">
            <v>000</v>
          </cell>
          <cell r="F12445" t="str">
            <v>5100.08</v>
          </cell>
          <cell r="G12445" t="str">
            <v>Benefits Deferred Compensation</v>
          </cell>
          <cell r="H12445">
            <v>0</v>
          </cell>
          <cell r="I12445">
            <v>0</v>
          </cell>
          <cell r="J12445">
            <v>0</v>
          </cell>
          <cell r="K12445">
            <v>0</v>
          </cell>
          <cell r="L12445">
            <v>0</v>
          </cell>
          <cell r="M12445">
            <v>0</v>
          </cell>
          <cell r="N12445">
            <v>0</v>
          </cell>
          <cell r="O12445" t="str">
            <v>+++</v>
          </cell>
        </row>
        <row r="12446">
          <cell r="A12446" t="str">
            <v>680.45.40.000-5100.09</v>
          </cell>
          <cell r="B12446" t="str">
            <v>680</v>
          </cell>
          <cell r="C12446" t="str">
            <v>45</v>
          </cell>
          <cell r="D12446" t="str">
            <v>40</v>
          </cell>
          <cell r="E12446" t="str">
            <v>000</v>
          </cell>
          <cell r="F12446" t="str">
            <v>5100.09</v>
          </cell>
          <cell r="G12446" t="str">
            <v>Benefits Unemployment Insurance</v>
          </cell>
          <cell r="H12446">
            <v>0</v>
          </cell>
          <cell r="I12446">
            <v>0</v>
          </cell>
          <cell r="J12446">
            <v>0</v>
          </cell>
          <cell r="K12446">
            <v>0</v>
          </cell>
          <cell r="L12446">
            <v>0</v>
          </cell>
          <cell r="M12446">
            <v>0</v>
          </cell>
          <cell r="N12446">
            <v>0</v>
          </cell>
          <cell r="O12446" t="str">
            <v>+++</v>
          </cell>
        </row>
        <row r="12447">
          <cell r="A12447" t="str">
            <v>680.45.40.000-5100.11</v>
          </cell>
          <cell r="B12447" t="str">
            <v>680</v>
          </cell>
          <cell r="C12447" t="str">
            <v>45</v>
          </cell>
          <cell r="D12447" t="str">
            <v>40</v>
          </cell>
          <cell r="E12447" t="str">
            <v>000</v>
          </cell>
          <cell r="F12447" t="str">
            <v>5100.11</v>
          </cell>
          <cell r="G12447" t="str">
            <v>Benefits Medicare</v>
          </cell>
          <cell r="H12447">
            <v>0</v>
          </cell>
          <cell r="I12447">
            <v>0</v>
          </cell>
          <cell r="J12447">
            <v>0</v>
          </cell>
          <cell r="K12447">
            <v>0</v>
          </cell>
          <cell r="L12447">
            <v>0</v>
          </cell>
          <cell r="M12447">
            <v>0</v>
          </cell>
          <cell r="N12447">
            <v>0</v>
          </cell>
          <cell r="O12447" t="str">
            <v>+++</v>
          </cell>
        </row>
        <row r="12448">
          <cell r="A12448" t="str">
            <v>680.45.40.000-5100.15</v>
          </cell>
          <cell r="B12448" t="str">
            <v>680</v>
          </cell>
          <cell r="C12448" t="str">
            <v>45</v>
          </cell>
          <cell r="D12448" t="str">
            <v>40</v>
          </cell>
          <cell r="E12448" t="str">
            <v>000</v>
          </cell>
          <cell r="F12448" t="str">
            <v>5100.15</v>
          </cell>
          <cell r="G12448" t="str">
            <v>Benefits Cell Phone Allowance</v>
          </cell>
          <cell r="H12448">
            <v>0</v>
          </cell>
          <cell r="I12448">
            <v>0</v>
          </cell>
          <cell r="J12448">
            <v>0</v>
          </cell>
          <cell r="K12448">
            <v>0</v>
          </cell>
          <cell r="L12448">
            <v>0</v>
          </cell>
          <cell r="M12448">
            <v>0</v>
          </cell>
          <cell r="N12448">
            <v>0</v>
          </cell>
          <cell r="O12448" t="str">
            <v>+++</v>
          </cell>
        </row>
        <row r="12449">
          <cell r="A12449" t="str">
            <v>680.45.40.000-5100.17</v>
          </cell>
          <cell r="B12449" t="str">
            <v>680</v>
          </cell>
          <cell r="C12449" t="str">
            <v>45</v>
          </cell>
          <cell r="D12449" t="str">
            <v>40</v>
          </cell>
          <cell r="E12449" t="str">
            <v>000</v>
          </cell>
          <cell r="F12449" t="str">
            <v>5100.17</v>
          </cell>
          <cell r="G12449" t="str">
            <v>Benefits Other Post Employment Benefits</v>
          </cell>
          <cell r="H12449">
            <v>0</v>
          </cell>
          <cell r="I12449">
            <v>0</v>
          </cell>
          <cell r="J12449">
            <v>0</v>
          </cell>
          <cell r="K12449">
            <v>0</v>
          </cell>
          <cell r="L12449">
            <v>0</v>
          </cell>
          <cell r="M12449">
            <v>0</v>
          </cell>
          <cell r="N12449">
            <v>0</v>
          </cell>
          <cell r="O12449" t="str">
            <v>+++</v>
          </cell>
        </row>
        <row r="12450">
          <cell r="A12450" t="str">
            <v>680.45.40.000-6000.01</v>
          </cell>
          <cell r="B12450" t="str">
            <v>680</v>
          </cell>
          <cell r="C12450" t="str">
            <v>45</v>
          </cell>
          <cell r="D12450" t="str">
            <v>40</v>
          </cell>
          <cell r="E12450" t="str">
            <v>000</v>
          </cell>
          <cell r="F12450" t="str">
            <v>6000.01</v>
          </cell>
          <cell r="G12450" t="str">
            <v>Professional Services General</v>
          </cell>
          <cell r="H12450">
            <v>0</v>
          </cell>
          <cell r="I12450">
            <v>0</v>
          </cell>
          <cell r="J12450">
            <v>0</v>
          </cell>
          <cell r="K12450">
            <v>0</v>
          </cell>
          <cell r="L12450">
            <v>0</v>
          </cell>
          <cell r="M12450">
            <v>0</v>
          </cell>
          <cell r="N12450">
            <v>0</v>
          </cell>
          <cell r="O12450" t="str">
            <v>+++</v>
          </cell>
        </row>
        <row r="12451">
          <cell r="A12451" t="str">
            <v>680.45.40.000-6000.10</v>
          </cell>
          <cell r="B12451" t="str">
            <v>680</v>
          </cell>
          <cell r="C12451" t="str">
            <v>45</v>
          </cell>
          <cell r="D12451" t="str">
            <v>40</v>
          </cell>
          <cell r="E12451" t="str">
            <v>000</v>
          </cell>
          <cell r="F12451" t="str">
            <v>6000.10</v>
          </cell>
          <cell r="G12451" t="str">
            <v>Professional Services Consultant</v>
          </cell>
          <cell r="H12451">
            <v>0</v>
          </cell>
          <cell r="I12451">
            <v>0</v>
          </cell>
          <cell r="J12451">
            <v>0</v>
          </cell>
          <cell r="K12451">
            <v>0</v>
          </cell>
          <cell r="L12451">
            <v>0</v>
          </cell>
          <cell r="M12451">
            <v>0</v>
          </cell>
          <cell r="N12451">
            <v>0</v>
          </cell>
          <cell r="O12451" t="str">
            <v>+++</v>
          </cell>
        </row>
        <row r="12452">
          <cell r="A12452" t="str">
            <v>680.45.40.000-6000.12</v>
          </cell>
          <cell r="B12452" t="str">
            <v>680</v>
          </cell>
          <cell r="C12452" t="str">
            <v>45</v>
          </cell>
          <cell r="D12452" t="str">
            <v>40</v>
          </cell>
          <cell r="E12452" t="str">
            <v>000</v>
          </cell>
          <cell r="F12452" t="str">
            <v>6000.12</v>
          </cell>
          <cell r="G12452" t="str">
            <v>Professional Services Contract Services</v>
          </cell>
          <cell r="H12452">
            <v>0</v>
          </cell>
          <cell r="I12452">
            <v>0</v>
          </cell>
          <cell r="J12452">
            <v>0</v>
          </cell>
          <cell r="K12452">
            <v>0</v>
          </cell>
          <cell r="L12452">
            <v>0</v>
          </cell>
          <cell r="M12452">
            <v>0</v>
          </cell>
          <cell r="N12452">
            <v>0</v>
          </cell>
          <cell r="O12452" t="str">
            <v>+++</v>
          </cell>
        </row>
        <row r="12453">
          <cell r="A12453" t="str">
            <v>680.45.40.000-6000.13</v>
          </cell>
          <cell r="B12453" t="str">
            <v>680</v>
          </cell>
          <cell r="C12453" t="str">
            <v>45</v>
          </cell>
          <cell r="D12453" t="str">
            <v>40</v>
          </cell>
          <cell r="E12453" t="str">
            <v>000</v>
          </cell>
          <cell r="F12453" t="str">
            <v>6000.13</v>
          </cell>
          <cell r="G12453" t="str">
            <v>Professional Services Compliance Monitoring</v>
          </cell>
          <cell r="H12453">
            <v>0</v>
          </cell>
          <cell r="I12453">
            <v>0</v>
          </cell>
          <cell r="J12453">
            <v>0</v>
          </cell>
          <cell r="K12453">
            <v>0</v>
          </cell>
          <cell r="L12453">
            <v>0</v>
          </cell>
          <cell r="M12453">
            <v>0</v>
          </cell>
          <cell r="N12453">
            <v>0</v>
          </cell>
          <cell r="O12453" t="str">
            <v>+++</v>
          </cell>
        </row>
        <row r="12454">
          <cell r="A12454" t="str">
            <v>680.45.40.000-6000.14</v>
          </cell>
          <cell r="B12454" t="str">
            <v>680</v>
          </cell>
          <cell r="C12454" t="str">
            <v>45</v>
          </cell>
          <cell r="D12454" t="str">
            <v>40</v>
          </cell>
          <cell r="E12454" t="str">
            <v>000</v>
          </cell>
          <cell r="F12454" t="str">
            <v>6000.14</v>
          </cell>
          <cell r="G12454" t="str">
            <v>Professional Services IW Pre Analysis</v>
          </cell>
          <cell r="H12454">
            <v>0</v>
          </cell>
          <cell r="I12454">
            <v>0</v>
          </cell>
          <cell r="J12454">
            <v>0</v>
          </cell>
          <cell r="K12454">
            <v>0</v>
          </cell>
          <cell r="L12454">
            <v>0</v>
          </cell>
          <cell r="M12454">
            <v>0</v>
          </cell>
          <cell r="N12454">
            <v>0</v>
          </cell>
          <cell r="O12454" t="str">
            <v>+++</v>
          </cell>
        </row>
        <row r="12455">
          <cell r="A12455" t="str">
            <v>680.45.40.000-6000.18</v>
          </cell>
          <cell r="B12455" t="str">
            <v>680</v>
          </cell>
          <cell r="C12455" t="str">
            <v>45</v>
          </cell>
          <cell r="D12455" t="str">
            <v>40</v>
          </cell>
          <cell r="E12455" t="str">
            <v>000</v>
          </cell>
          <cell r="F12455" t="str">
            <v>6000.18</v>
          </cell>
          <cell r="G12455" t="str">
            <v>Professional Services Legal</v>
          </cell>
          <cell r="H12455">
            <v>0</v>
          </cell>
          <cell r="I12455">
            <v>0</v>
          </cell>
          <cell r="J12455">
            <v>0</v>
          </cell>
          <cell r="K12455">
            <v>0</v>
          </cell>
          <cell r="L12455">
            <v>0</v>
          </cell>
          <cell r="M12455">
            <v>0</v>
          </cell>
          <cell r="N12455">
            <v>0</v>
          </cell>
          <cell r="O12455" t="str">
            <v>+++</v>
          </cell>
        </row>
        <row r="12456">
          <cell r="A12456" t="str">
            <v>680.45.40.000-6100.01</v>
          </cell>
          <cell r="B12456" t="str">
            <v>680</v>
          </cell>
          <cell r="C12456" t="str">
            <v>45</v>
          </cell>
          <cell r="D12456" t="str">
            <v>40</v>
          </cell>
          <cell r="E12456" t="str">
            <v>000</v>
          </cell>
          <cell r="F12456" t="str">
            <v>6100.01</v>
          </cell>
          <cell r="G12456" t="str">
            <v>Utilities Electric</v>
          </cell>
          <cell r="H12456">
            <v>0</v>
          </cell>
          <cell r="I12456">
            <v>0</v>
          </cell>
          <cell r="J12456">
            <v>0</v>
          </cell>
          <cell r="K12456">
            <v>0</v>
          </cell>
          <cell r="L12456">
            <v>0</v>
          </cell>
          <cell r="M12456">
            <v>0</v>
          </cell>
          <cell r="N12456">
            <v>0</v>
          </cell>
          <cell r="O12456" t="str">
            <v>+++</v>
          </cell>
        </row>
        <row r="12457">
          <cell r="A12457" t="str">
            <v>680.45.40.000-6100.02</v>
          </cell>
          <cell r="B12457" t="str">
            <v>680</v>
          </cell>
          <cell r="C12457" t="str">
            <v>45</v>
          </cell>
          <cell r="D12457" t="str">
            <v>40</v>
          </cell>
          <cell r="E12457" t="str">
            <v>000</v>
          </cell>
          <cell r="F12457" t="str">
            <v>6100.02</v>
          </cell>
          <cell r="G12457" t="str">
            <v>Utilities Telephone</v>
          </cell>
          <cell r="H12457">
            <v>0</v>
          </cell>
          <cell r="I12457">
            <v>0</v>
          </cell>
          <cell r="J12457">
            <v>0</v>
          </cell>
          <cell r="K12457">
            <v>0</v>
          </cell>
          <cell r="L12457">
            <v>0</v>
          </cell>
          <cell r="M12457">
            <v>0</v>
          </cell>
          <cell r="N12457">
            <v>0</v>
          </cell>
          <cell r="O12457" t="str">
            <v>+++</v>
          </cell>
        </row>
        <row r="12458">
          <cell r="A12458" t="str">
            <v>680.45.40.000-6100.03</v>
          </cell>
          <cell r="B12458" t="str">
            <v>680</v>
          </cell>
          <cell r="C12458" t="str">
            <v>45</v>
          </cell>
          <cell r="D12458" t="str">
            <v>40</v>
          </cell>
          <cell r="E12458" t="str">
            <v>000</v>
          </cell>
          <cell r="F12458" t="str">
            <v>6100.03</v>
          </cell>
          <cell r="G12458" t="str">
            <v>Utilities Data Transmission / ISP</v>
          </cell>
          <cell r="H12458">
            <v>0</v>
          </cell>
          <cell r="I12458">
            <v>0</v>
          </cell>
          <cell r="J12458">
            <v>0</v>
          </cell>
          <cell r="K12458">
            <v>0</v>
          </cell>
          <cell r="L12458">
            <v>0</v>
          </cell>
          <cell r="M12458">
            <v>0</v>
          </cell>
          <cell r="N12458">
            <v>0</v>
          </cell>
          <cell r="O12458" t="str">
            <v>+++</v>
          </cell>
        </row>
        <row r="12459">
          <cell r="A12459" t="str">
            <v>680.45.40.000-6200.01</v>
          </cell>
          <cell r="B12459" t="str">
            <v>680</v>
          </cell>
          <cell r="C12459" t="str">
            <v>45</v>
          </cell>
          <cell r="D12459" t="str">
            <v>40</v>
          </cell>
          <cell r="E12459" t="str">
            <v>000</v>
          </cell>
          <cell r="F12459" t="str">
            <v>6200.01</v>
          </cell>
          <cell r="G12459" t="str">
            <v>Supplies Office</v>
          </cell>
          <cell r="H12459">
            <v>0</v>
          </cell>
          <cell r="I12459">
            <v>0</v>
          </cell>
          <cell r="J12459">
            <v>0</v>
          </cell>
          <cell r="K12459">
            <v>0</v>
          </cell>
          <cell r="L12459">
            <v>0</v>
          </cell>
          <cell r="M12459">
            <v>0</v>
          </cell>
          <cell r="N12459">
            <v>0</v>
          </cell>
          <cell r="O12459" t="str">
            <v>+++</v>
          </cell>
        </row>
        <row r="12460">
          <cell r="A12460" t="str">
            <v>680.45.40.000-6200.02</v>
          </cell>
          <cell r="B12460" t="str">
            <v>680</v>
          </cell>
          <cell r="C12460" t="str">
            <v>45</v>
          </cell>
          <cell r="D12460" t="str">
            <v>40</v>
          </cell>
          <cell r="E12460" t="str">
            <v>000</v>
          </cell>
          <cell r="F12460" t="str">
            <v>6200.02</v>
          </cell>
          <cell r="G12460" t="str">
            <v>Supplies Special Department</v>
          </cell>
          <cell r="H12460">
            <v>0</v>
          </cell>
          <cell r="I12460">
            <v>0</v>
          </cell>
          <cell r="J12460">
            <v>0</v>
          </cell>
          <cell r="K12460">
            <v>0</v>
          </cell>
          <cell r="L12460">
            <v>0</v>
          </cell>
          <cell r="M12460">
            <v>0</v>
          </cell>
          <cell r="N12460">
            <v>0</v>
          </cell>
          <cell r="O12460" t="str">
            <v>+++</v>
          </cell>
        </row>
        <row r="12461">
          <cell r="A12461" t="str">
            <v>680.45.40.000-6200.03</v>
          </cell>
          <cell r="B12461" t="str">
            <v>680</v>
          </cell>
          <cell r="C12461" t="str">
            <v>45</v>
          </cell>
          <cell r="D12461" t="str">
            <v>40</v>
          </cell>
          <cell r="E12461" t="str">
            <v>000</v>
          </cell>
          <cell r="F12461" t="str">
            <v>6200.03</v>
          </cell>
          <cell r="G12461" t="str">
            <v>Supplies Copier Maintenance &amp; Supplies</v>
          </cell>
          <cell r="H12461">
            <v>0</v>
          </cell>
          <cell r="I12461">
            <v>0</v>
          </cell>
          <cell r="J12461">
            <v>0</v>
          </cell>
          <cell r="K12461">
            <v>0</v>
          </cell>
          <cell r="L12461">
            <v>0</v>
          </cell>
          <cell r="M12461">
            <v>0</v>
          </cell>
          <cell r="N12461">
            <v>0</v>
          </cell>
          <cell r="O12461" t="str">
            <v>+++</v>
          </cell>
        </row>
        <row r="12462">
          <cell r="A12462" t="str">
            <v>680.45.40.000-6200.04</v>
          </cell>
          <cell r="B12462" t="str">
            <v>680</v>
          </cell>
          <cell r="C12462" t="str">
            <v>45</v>
          </cell>
          <cell r="D12462" t="str">
            <v>40</v>
          </cell>
          <cell r="E12462" t="str">
            <v>000</v>
          </cell>
          <cell r="F12462" t="str">
            <v>6200.04</v>
          </cell>
          <cell r="G12462" t="str">
            <v>Supplies Postage</v>
          </cell>
          <cell r="H12462">
            <v>0</v>
          </cell>
          <cell r="I12462">
            <v>0</v>
          </cell>
          <cell r="J12462">
            <v>0</v>
          </cell>
          <cell r="K12462">
            <v>0</v>
          </cell>
          <cell r="L12462">
            <v>0</v>
          </cell>
          <cell r="M12462">
            <v>0</v>
          </cell>
          <cell r="N12462">
            <v>0</v>
          </cell>
          <cell r="O12462" t="str">
            <v>+++</v>
          </cell>
        </row>
        <row r="12463">
          <cell r="A12463" t="str">
            <v>680.45.40.000-6200.05</v>
          </cell>
          <cell r="B12463" t="str">
            <v>680</v>
          </cell>
          <cell r="C12463" t="str">
            <v>45</v>
          </cell>
          <cell r="D12463" t="str">
            <v>40</v>
          </cell>
          <cell r="E12463" t="str">
            <v>000</v>
          </cell>
          <cell r="F12463" t="str">
            <v>6200.05</v>
          </cell>
          <cell r="G12463" t="str">
            <v>Supplies Gasoline</v>
          </cell>
          <cell r="H12463">
            <v>0</v>
          </cell>
          <cell r="I12463">
            <v>0</v>
          </cell>
          <cell r="J12463">
            <v>0</v>
          </cell>
          <cell r="K12463">
            <v>0</v>
          </cell>
          <cell r="L12463">
            <v>0</v>
          </cell>
          <cell r="M12463">
            <v>0</v>
          </cell>
          <cell r="N12463">
            <v>0</v>
          </cell>
          <cell r="O12463" t="str">
            <v>+++</v>
          </cell>
        </row>
        <row r="12464">
          <cell r="A12464" t="str">
            <v>680.45.40.000-6200.09</v>
          </cell>
          <cell r="B12464" t="str">
            <v>680</v>
          </cell>
          <cell r="C12464" t="str">
            <v>45</v>
          </cell>
          <cell r="D12464" t="str">
            <v>40</v>
          </cell>
          <cell r="E12464" t="str">
            <v>000</v>
          </cell>
          <cell r="F12464" t="str">
            <v>6200.09</v>
          </cell>
          <cell r="G12464" t="str">
            <v>Supplies Data Processing</v>
          </cell>
          <cell r="H12464">
            <v>0</v>
          </cell>
          <cell r="I12464">
            <v>0</v>
          </cell>
          <cell r="J12464">
            <v>0</v>
          </cell>
          <cell r="K12464">
            <v>0</v>
          </cell>
          <cell r="L12464">
            <v>0</v>
          </cell>
          <cell r="M12464">
            <v>0</v>
          </cell>
          <cell r="N12464">
            <v>0</v>
          </cell>
          <cell r="O12464" t="str">
            <v>+++</v>
          </cell>
        </row>
        <row r="12465">
          <cell r="A12465" t="str">
            <v>680.45.40.000-6300.01</v>
          </cell>
          <cell r="B12465" t="str">
            <v>680</v>
          </cell>
          <cell r="C12465" t="str">
            <v>45</v>
          </cell>
          <cell r="D12465" t="str">
            <v>40</v>
          </cell>
          <cell r="E12465" t="str">
            <v>000</v>
          </cell>
          <cell r="F12465" t="str">
            <v>6300.01</v>
          </cell>
          <cell r="G12465" t="str">
            <v>Dues &amp; Subscriptions Memberships</v>
          </cell>
          <cell r="H12465">
            <v>0</v>
          </cell>
          <cell r="I12465">
            <v>0</v>
          </cell>
          <cell r="J12465">
            <v>0</v>
          </cell>
          <cell r="K12465">
            <v>0</v>
          </cell>
          <cell r="L12465">
            <v>0</v>
          </cell>
          <cell r="M12465">
            <v>0</v>
          </cell>
          <cell r="N12465">
            <v>0</v>
          </cell>
          <cell r="O12465" t="str">
            <v>+++</v>
          </cell>
        </row>
        <row r="12466">
          <cell r="A12466" t="str">
            <v>680.45.40.000-6300.02</v>
          </cell>
          <cell r="B12466" t="str">
            <v>680</v>
          </cell>
          <cell r="C12466" t="str">
            <v>45</v>
          </cell>
          <cell r="D12466" t="str">
            <v>40</v>
          </cell>
          <cell r="E12466" t="str">
            <v>000</v>
          </cell>
          <cell r="F12466" t="str">
            <v>6300.02</v>
          </cell>
          <cell r="G12466" t="str">
            <v>Dues &amp; Subscriptions Publications</v>
          </cell>
          <cell r="H12466">
            <v>0</v>
          </cell>
          <cell r="I12466">
            <v>0</v>
          </cell>
          <cell r="J12466">
            <v>0</v>
          </cell>
          <cell r="K12466">
            <v>0</v>
          </cell>
          <cell r="L12466">
            <v>0</v>
          </cell>
          <cell r="M12466">
            <v>0</v>
          </cell>
          <cell r="N12466">
            <v>0</v>
          </cell>
          <cell r="O12466" t="str">
            <v>+++</v>
          </cell>
        </row>
        <row r="12467">
          <cell r="A12467" t="str">
            <v>680.45.40.000-6300.03</v>
          </cell>
          <cell r="B12467" t="str">
            <v>680</v>
          </cell>
          <cell r="C12467" t="str">
            <v>45</v>
          </cell>
          <cell r="D12467" t="str">
            <v>40</v>
          </cell>
          <cell r="E12467" t="str">
            <v>000</v>
          </cell>
          <cell r="F12467" t="str">
            <v>6300.03</v>
          </cell>
          <cell r="G12467" t="str">
            <v>Dues &amp; Subscriptions Certifications</v>
          </cell>
          <cell r="H12467">
            <v>0</v>
          </cell>
          <cell r="I12467">
            <v>0</v>
          </cell>
          <cell r="J12467">
            <v>0</v>
          </cell>
          <cell r="K12467">
            <v>0</v>
          </cell>
          <cell r="L12467">
            <v>0</v>
          </cell>
          <cell r="M12467">
            <v>0</v>
          </cell>
          <cell r="N12467">
            <v>0</v>
          </cell>
          <cell r="O12467" t="str">
            <v>+++</v>
          </cell>
        </row>
        <row r="12468">
          <cell r="A12468" t="str">
            <v>680.45.40.000-6350.01</v>
          </cell>
          <cell r="B12468" t="str">
            <v>680</v>
          </cell>
          <cell r="C12468" t="str">
            <v>45</v>
          </cell>
          <cell r="D12468" t="str">
            <v>40</v>
          </cell>
          <cell r="E12468" t="str">
            <v>000</v>
          </cell>
          <cell r="F12468" t="str">
            <v>6350.01</v>
          </cell>
          <cell r="G12468" t="str">
            <v>Maintenance Agreements &amp; Licenses License/Software Maintenance</v>
          </cell>
          <cell r="H12468">
            <v>0</v>
          </cell>
          <cell r="I12468">
            <v>0</v>
          </cell>
          <cell r="J12468">
            <v>0</v>
          </cell>
          <cell r="K12468">
            <v>0</v>
          </cell>
          <cell r="L12468">
            <v>0</v>
          </cell>
          <cell r="M12468">
            <v>0</v>
          </cell>
          <cell r="N12468">
            <v>0</v>
          </cell>
          <cell r="O12468" t="str">
            <v>+++</v>
          </cell>
        </row>
        <row r="12469">
          <cell r="A12469" t="str">
            <v>680.45.40.000-6350.02</v>
          </cell>
          <cell r="B12469" t="str">
            <v>680</v>
          </cell>
          <cell r="C12469" t="str">
            <v>45</v>
          </cell>
          <cell r="D12469" t="str">
            <v>40</v>
          </cell>
          <cell r="E12469" t="str">
            <v>000</v>
          </cell>
          <cell r="F12469" t="str">
            <v>6350.02</v>
          </cell>
          <cell r="G12469" t="str">
            <v>Maintenance Agreements &amp; Licenses Hardware Maintenance</v>
          </cell>
          <cell r="H12469">
            <v>0</v>
          </cell>
          <cell r="I12469">
            <v>0</v>
          </cell>
          <cell r="J12469">
            <v>0</v>
          </cell>
          <cell r="K12469">
            <v>0</v>
          </cell>
          <cell r="L12469">
            <v>0</v>
          </cell>
          <cell r="M12469">
            <v>0</v>
          </cell>
          <cell r="N12469">
            <v>0</v>
          </cell>
          <cell r="O12469" t="str">
            <v>+++</v>
          </cell>
        </row>
        <row r="12470">
          <cell r="A12470" t="str">
            <v>680.45.40.000-6350.03</v>
          </cell>
          <cell r="B12470" t="str">
            <v>680</v>
          </cell>
          <cell r="C12470" t="str">
            <v>45</v>
          </cell>
          <cell r="D12470" t="str">
            <v>40</v>
          </cell>
          <cell r="E12470" t="str">
            <v>000</v>
          </cell>
          <cell r="F12470" t="str">
            <v>6350.03</v>
          </cell>
          <cell r="G12470" t="str">
            <v>Maintenance Agreements &amp; Licenses Maintenance Agreements</v>
          </cell>
          <cell r="H12470">
            <v>0</v>
          </cell>
          <cell r="I12470">
            <v>0</v>
          </cell>
          <cell r="J12470">
            <v>0</v>
          </cell>
          <cell r="K12470">
            <v>0</v>
          </cell>
          <cell r="L12470">
            <v>0</v>
          </cell>
          <cell r="M12470">
            <v>0</v>
          </cell>
          <cell r="N12470">
            <v>0</v>
          </cell>
          <cell r="O12470" t="str">
            <v>+++</v>
          </cell>
        </row>
        <row r="12471">
          <cell r="A12471" t="str">
            <v>680.45.40.000-6350.04</v>
          </cell>
          <cell r="B12471" t="str">
            <v>680</v>
          </cell>
          <cell r="C12471" t="str">
            <v>45</v>
          </cell>
          <cell r="D12471" t="str">
            <v>40</v>
          </cell>
          <cell r="E12471" t="str">
            <v>000</v>
          </cell>
          <cell r="F12471" t="str">
            <v>6350.04</v>
          </cell>
          <cell r="G12471" t="str">
            <v>Maintenance Agreements &amp; Licenses SCADA</v>
          </cell>
          <cell r="H12471">
            <v>0</v>
          </cell>
          <cell r="I12471">
            <v>0</v>
          </cell>
          <cell r="J12471">
            <v>0</v>
          </cell>
          <cell r="K12471">
            <v>0</v>
          </cell>
          <cell r="L12471">
            <v>0</v>
          </cell>
          <cell r="M12471">
            <v>0</v>
          </cell>
          <cell r="N12471">
            <v>0</v>
          </cell>
          <cell r="O12471" t="str">
            <v>+++</v>
          </cell>
        </row>
        <row r="12472">
          <cell r="A12472" t="str">
            <v>680.45.40.000-6350.05</v>
          </cell>
          <cell r="B12472" t="str">
            <v>680</v>
          </cell>
          <cell r="C12472" t="str">
            <v>45</v>
          </cell>
          <cell r="D12472" t="str">
            <v>40</v>
          </cell>
          <cell r="E12472" t="str">
            <v>000</v>
          </cell>
          <cell r="F12472" t="str">
            <v>6350.05</v>
          </cell>
          <cell r="G12472" t="str">
            <v>Maintenance Agreements &amp; Licenses Traffic Control</v>
          </cell>
          <cell r="H12472">
            <v>0</v>
          </cell>
          <cell r="I12472">
            <v>0</v>
          </cell>
          <cell r="J12472">
            <v>0</v>
          </cell>
          <cell r="K12472">
            <v>0</v>
          </cell>
          <cell r="L12472">
            <v>0</v>
          </cell>
          <cell r="M12472">
            <v>0</v>
          </cell>
          <cell r="N12472">
            <v>0</v>
          </cell>
          <cell r="O12472" t="str">
            <v>+++</v>
          </cell>
        </row>
        <row r="12473">
          <cell r="A12473" t="str">
            <v>680.45.40.000-6350.06</v>
          </cell>
          <cell r="B12473" t="str">
            <v>680</v>
          </cell>
          <cell r="C12473" t="str">
            <v>45</v>
          </cell>
          <cell r="D12473" t="str">
            <v>40</v>
          </cell>
          <cell r="E12473" t="str">
            <v>000</v>
          </cell>
          <cell r="F12473" t="str">
            <v>6350.06</v>
          </cell>
          <cell r="G12473" t="str">
            <v>Maintenance Agreements &amp; Licenses Streetlights</v>
          </cell>
          <cell r="H12473">
            <v>0</v>
          </cell>
          <cell r="I12473">
            <v>0</v>
          </cell>
          <cell r="J12473">
            <v>0</v>
          </cell>
          <cell r="K12473">
            <v>0</v>
          </cell>
          <cell r="L12473">
            <v>0</v>
          </cell>
          <cell r="M12473">
            <v>0</v>
          </cell>
          <cell r="N12473">
            <v>0</v>
          </cell>
          <cell r="O12473" t="str">
            <v>+++</v>
          </cell>
        </row>
        <row r="12474">
          <cell r="A12474" t="str">
            <v>680.45.40.000-6400.01</v>
          </cell>
          <cell r="B12474" t="str">
            <v>680</v>
          </cell>
          <cell r="C12474" t="str">
            <v>45</v>
          </cell>
          <cell r="D12474" t="str">
            <v>40</v>
          </cell>
          <cell r="E12474" t="str">
            <v>000</v>
          </cell>
          <cell r="F12474" t="str">
            <v>6400.01</v>
          </cell>
          <cell r="G12474" t="str">
            <v>Repairs &amp; Maintenance Building</v>
          </cell>
          <cell r="H12474">
            <v>0</v>
          </cell>
          <cell r="I12474">
            <v>0</v>
          </cell>
          <cell r="J12474">
            <v>0</v>
          </cell>
          <cell r="K12474">
            <v>0</v>
          </cell>
          <cell r="L12474">
            <v>0</v>
          </cell>
          <cell r="M12474">
            <v>0</v>
          </cell>
          <cell r="N12474">
            <v>0</v>
          </cell>
          <cell r="O12474" t="str">
            <v>+++</v>
          </cell>
        </row>
        <row r="12475">
          <cell r="A12475" t="str">
            <v>680.45.40.000-6400.02</v>
          </cell>
          <cell r="B12475" t="str">
            <v>680</v>
          </cell>
          <cell r="C12475" t="str">
            <v>45</v>
          </cell>
          <cell r="D12475" t="str">
            <v>40</v>
          </cell>
          <cell r="E12475" t="str">
            <v>000</v>
          </cell>
          <cell r="F12475" t="str">
            <v>6400.02</v>
          </cell>
          <cell r="G12475" t="str">
            <v>Repairs &amp; Maintenance Minor Equipment/Other</v>
          </cell>
          <cell r="H12475">
            <v>0</v>
          </cell>
          <cell r="I12475">
            <v>0</v>
          </cell>
          <cell r="J12475">
            <v>0</v>
          </cell>
          <cell r="K12475">
            <v>0</v>
          </cell>
          <cell r="L12475">
            <v>0</v>
          </cell>
          <cell r="M12475">
            <v>0</v>
          </cell>
          <cell r="N12475">
            <v>0</v>
          </cell>
          <cell r="O12475" t="str">
            <v>+++</v>
          </cell>
        </row>
        <row r="12476">
          <cell r="A12476" t="str">
            <v>680.45.40.000-6400.03</v>
          </cell>
          <cell r="B12476" t="str">
            <v>680</v>
          </cell>
          <cell r="C12476" t="str">
            <v>45</v>
          </cell>
          <cell r="D12476" t="str">
            <v>40</v>
          </cell>
          <cell r="E12476" t="str">
            <v>000</v>
          </cell>
          <cell r="F12476" t="str">
            <v>6400.03</v>
          </cell>
          <cell r="G12476" t="str">
            <v>Repairs &amp; Maintenance Major Repair &amp; Contingency</v>
          </cell>
          <cell r="H12476">
            <v>0</v>
          </cell>
          <cell r="I12476">
            <v>0</v>
          </cell>
          <cell r="J12476">
            <v>0</v>
          </cell>
          <cell r="K12476">
            <v>0</v>
          </cell>
          <cell r="L12476">
            <v>0</v>
          </cell>
          <cell r="M12476">
            <v>0</v>
          </cell>
          <cell r="N12476">
            <v>0</v>
          </cell>
          <cell r="O12476" t="str">
            <v>+++</v>
          </cell>
        </row>
        <row r="12477">
          <cell r="A12477" t="str">
            <v>680.45.40.000-6400.04</v>
          </cell>
          <cell r="B12477" t="str">
            <v>680</v>
          </cell>
          <cell r="C12477" t="str">
            <v>45</v>
          </cell>
          <cell r="D12477" t="str">
            <v>40</v>
          </cell>
          <cell r="E12477" t="str">
            <v>000</v>
          </cell>
          <cell r="F12477" t="str">
            <v>6400.04</v>
          </cell>
          <cell r="G12477" t="str">
            <v>Repairs &amp; Maintenance Equipment Rental</v>
          </cell>
          <cell r="H12477">
            <v>0</v>
          </cell>
          <cell r="I12477">
            <v>0</v>
          </cell>
          <cell r="J12477">
            <v>0</v>
          </cell>
          <cell r="K12477">
            <v>0</v>
          </cell>
          <cell r="L12477">
            <v>0</v>
          </cell>
          <cell r="M12477">
            <v>0</v>
          </cell>
          <cell r="N12477">
            <v>0</v>
          </cell>
          <cell r="O12477" t="str">
            <v>+++</v>
          </cell>
        </row>
        <row r="12478">
          <cell r="A12478" t="str">
            <v>680.45.40.000-6400.05</v>
          </cell>
          <cell r="B12478" t="str">
            <v>680</v>
          </cell>
          <cell r="C12478" t="str">
            <v>45</v>
          </cell>
          <cell r="D12478" t="str">
            <v>40</v>
          </cell>
          <cell r="E12478" t="str">
            <v>000</v>
          </cell>
          <cell r="F12478" t="str">
            <v>6400.05</v>
          </cell>
          <cell r="G12478" t="str">
            <v>Repairs &amp; Maintenance Vehicle</v>
          </cell>
          <cell r="H12478">
            <v>0</v>
          </cell>
          <cell r="I12478">
            <v>0</v>
          </cell>
          <cell r="J12478">
            <v>0</v>
          </cell>
          <cell r="K12478">
            <v>0</v>
          </cell>
          <cell r="L12478">
            <v>0</v>
          </cell>
          <cell r="M12478">
            <v>0</v>
          </cell>
          <cell r="N12478">
            <v>0</v>
          </cell>
          <cell r="O12478" t="str">
            <v>+++</v>
          </cell>
        </row>
        <row r="12479">
          <cell r="A12479" t="str">
            <v>680.45.40.000-6600.01</v>
          </cell>
          <cell r="B12479" t="str">
            <v>680</v>
          </cell>
          <cell r="C12479" t="str">
            <v>45</v>
          </cell>
          <cell r="D12479" t="str">
            <v>40</v>
          </cell>
          <cell r="E12479" t="str">
            <v>000</v>
          </cell>
          <cell r="F12479" t="str">
            <v>6600.01</v>
          </cell>
          <cell r="G12479" t="str">
            <v>Administrative Expenses Meetings</v>
          </cell>
          <cell r="H12479">
            <v>0</v>
          </cell>
          <cell r="I12479">
            <v>0</v>
          </cell>
          <cell r="J12479">
            <v>0</v>
          </cell>
          <cell r="K12479">
            <v>0</v>
          </cell>
          <cell r="L12479">
            <v>0</v>
          </cell>
          <cell r="M12479">
            <v>0</v>
          </cell>
          <cell r="N12479">
            <v>0</v>
          </cell>
          <cell r="O12479" t="str">
            <v>+++</v>
          </cell>
        </row>
        <row r="12480">
          <cell r="A12480" t="str">
            <v>680.45.40.000-6600.03</v>
          </cell>
          <cell r="B12480" t="str">
            <v>680</v>
          </cell>
          <cell r="C12480" t="str">
            <v>45</v>
          </cell>
          <cell r="D12480" t="str">
            <v>40</v>
          </cell>
          <cell r="E12480" t="str">
            <v>000</v>
          </cell>
          <cell r="F12480" t="str">
            <v>6600.03</v>
          </cell>
          <cell r="G12480" t="str">
            <v>Administrative Expenses Mileage Reimbursement</v>
          </cell>
          <cell r="H12480">
            <v>0</v>
          </cell>
          <cell r="I12480">
            <v>0</v>
          </cell>
          <cell r="J12480">
            <v>0</v>
          </cell>
          <cell r="K12480">
            <v>0</v>
          </cell>
          <cell r="L12480">
            <v>0</v>
          </cell>
          <cell r="M12480">
            <v>0</v>
          </cell>
          <cell r="N12480">
            <v>0</v>
          </cell>
          <cell r="O12480" t="str">
            <v>+++</v>
          </cell>
        </row>
        <row r="12481">
          <cell r="A12481" t="str">
            <v>680.45.40.000-6600.04</v>
          </cell>
          <cell r="B12481" t="str">
            <v>680</v>
          </cell>
          <cell r="C12481" t="str">
            <v>45</v>
          </cell>
          <cell r="D12481" t="str">
            <v>40</v>
          </cell>
          <cell r="E12481" t="str">
            <v>000</v>
          </cell>
          <cell r="F12481" t="str">
            <v>6600.04</v>
          </cell>
          <cell r="G12481" t="str">
            <v>Administrative Expenses Training/Conferences</v>
          </cell>
          <cell r="H12481">
            <v>0</v>
          </cell>
          <cell r="I12481">
            <v>0</v>
          </cell>
          <cell r="J12481">
            <v>0</v>
          </cell>
          <cell r="K12481">
            <v>0</v>
          </cell>
          <cell r="L12481">
            <v>0</v>
          </cell>
          <cell r="M12481">
            <v>0</v>
          </cell>
          <cell r="N12481">
            <v>0</v>
          </cell>
          <cell r="O12481" t="str">
            <v>+++</v>
          </cell>
        </row>
        <row r="12482">
          <cell r="A12482" t="str">
            <v>680.45.40.000-6600.05</v>
          </cell>
          <cell r="B12482" t="str">
            <v>680</v>
          </cell>
          <cell r="C12482" t="str">
            <v>45</v>
          </cell>
          <cell r="D12482" t="str">
            <v>40</v>
          </cell>
          <cell r="E12482" t="str">
            <v>000</v>
          </cell>
          <cell r="F12482" t="str">
            <v>6600.05</v>
          </cell>
          <cell r="G12482" t="str">
            <v>Administrative Expenses Public/Legal Advertisement</v>
          </cell>
          <cell r="H12482">
            <v>0</v>
          </cell>
          <cell r="I12482">
            <v>0</v>
          </cell>
          <cell r="J12482">
            <v>0</v>
          </cell>
          <cell r="K12482">
            <v>0</v>
          </cell>
          <cell r="L12482">
            <v>0</v>
          </cell>
          <cell r="M12482">
            <v>0</v>
          </cell>
          <cell r="N12482">
            <v>0</v>
          </cell>
          <cell r="O12482" t="str">
            <v>+++</v>
          </cell>
        </row>
        <row r="12483">
          <cell r="A12483" t="str">
            <v>680.45.40.000-6600.06</v>
          </cell>
          <cell r="B12483" t="str">
            <v>680</v>
          </cell>
          <cell r="C12483" t="str">
            <v>45</v>
          </cell>
          <cell r="D12483" t="str">
            <v>40</v>
          </cell>
          <cell r="E12483" t="str">
            <v>000</v>
          </cell>
          <cell r="F12483" t="str">
            <v>6600.06</v>
          </cell>
          <cell r="G12483" t="str">
            <v>Administrative Expenses Property/Building Rental</v>
          </cell>
          <cell r="H12483">
            <v>0</v>
          </cell>
          <cell r="I12483">
            <v>0</v>
          </cell>
          <cell r="J12483">
            <v>0</v>
          </cell>
          <cell r="K12483">
            <v>0</v>
          </cell>
          <cell r="L12483">
            <v>0</v>
          </cell>
          <cell r="M12483">
            <v>0</v>
          </cell>
          <cell r="N12483">
            <v>0</v>
          </cell>
          <cell r="O12483" t="str">
            <v>+++</v>
          </cell>
        </row>
        <row r="12484">
          <cell r="A12484" t="str">
            <v>680.45.40.000-6600.07</v>
          </cell>
          <cell r="B12484" t="str">
            <v>680</v>
          </cell>
          <cell r="C12484" t="str">
            <v>45</v>
          </cell>
          <cell r="D12484" t="str">
            <v>40</v>
          </cell>
          <cell r="E12484" t="str">
            <v>000</v>
          </cell>
          <cell r="F12484" t="str">
            <v>6600.07</v>
          </cell>
          <cell r="G12484" t="str">
            <v>Administrative Expenses Employee Recruitment</v>
          </cell>
          <cell r="H12484">
            <v>0</v>
          </cell>
          <cell r="I12484">
            <v>0</v>
          </cell>
          <cell r="J12484">
            <v>0</v>
          </cell>
          <cell r="K12484">
            <v>0</v>
          </cell>
          <cell r="L12484">
            <v>0</v>
          </cell>
          <cell r="M12484">
            <v>0</v>
          </cell>
          <cell r="N12484">
            <v>0</v>
          </cell>
          <cell r="O12484" t="str">
            <v>+++</v>
          </cell>
        </row>
        <row r="12485">
          <cell r="A12485" t="str">
            <v>680.45.40.000-6600.08</v>
          </cell>
          <cell r="B12485" t="str">
            <v>680</v>
          </cell>
          <cell r="C12485" t="str">
            <v>45</v>
          </cell>
          <cell r="D12485" t="str">
            <v>40</v>
          </cell>
          <cell r="E12485" t="str">
            <v>000</v>
          </cell>
          <cell r="F12485" t="str">
            <v>6600.08</v>
          </cell>
          <cell r="G12485" t="str">
            <v>Administrative Expenses Employee Recognition</v>
          </cell>
          <cell r="H12485">
            <v>0</v>
          </cell>
          <cell r="I12485">
            <v>0</v>
          </cell>
          <cell r="J12485">
            <v>0</v>
          </cell>
          <cell r="K12485">
            <v>0</v>
          </cell>
          <cell r="L12485">
            <v>0</v>
          </cell>
          <cell r="M12485">
            <v>0</v>
          </cell>
          <cell r="N12485">
            <v>0</v>
          </cell>
          <cell r="O12485" t="str">
            <v>+++</v>
          </cell>
        </row>
        <row r="12486">
          <cell r="A12486" t="str">
            <v>680.45.40.000-6600.14</v>
          </cell>
          <cell r="B12486" t="str">
            <v>680</v>
          </cell>
          <cell r="C12486" t="str">
            <v>45</v>
          </cell>
          <cell r="D12486" t="str">
            <v>40</v>
          </cell>
          <cell r="E12486" t="str">
            <v>000</v>
          </cell>
          <cell r="F12486" t="str">
            <v>6600.14</v>
          </cell>
          <cell r="G12486" t="str">
            <v>Administrative Expenses Filing/Recording Fee</v>
          </cell>
          <cell r="H12486">
            <v>0</v>
          </cell>
          <cell r="I12486">
            <v>0</v>
          </cell>
          <cell r="J12486">
            <v>0</v>
          </cell>
          <cell r="K12486">
            <v>0</v>
          </cell>
          <cell r="L12486">
            <v>0</v>
          </cell>
          <cell r="M12486">
            <v>0</v>
          </cell>
          <cell r="N12486">
            <v>0</v>
          </cell>
          <cell r="O12486" t="str">
            <v>+++</v>
          </cell>
        </row>
        <row r="12487">
          <cell r="A12487" t="str">
            <v>680.45.40.000-6600.24</v>
          </cell>
          <cell r="B12487" t="str">
            <v>680</v>
          </cell>
          <cell r="C12487" t="str">
            <v>45</v>
          </cell>
          <cell r="D12487" t="str">
            <v>40</v>
          </cell>
          <cell r="E12487" t="str">
            <v>000</v>
          </cell>
          <cell r="F12487" t="str">
            <v>6600.24</v>
          </cell>
          <cell r="G12487" t="str">
            <v>Administrative Expenses Marketing</v>
          </cell>
          <cell r="H12487">
            <v>0</v>
          </cell>
          <cell r="I12487">
            <v>0</v>
          </cell>
          <cell r="J12487">
            <v>0</v>
          </cell>
          <cell r="K12487">
            <v>0</v>
          </cell>
          <cell r="L12487">
            <v>0</v>
          </cell>
          <cell r="M12487">
            <v>0</v>
          </cell>
          <cell r="N12487">
            <v>0</v>
          </cell>
          <cell r="O12487" t="str">
            <v>+++</v>
          </cell>
        </row>
        <row r="12488">
          <cell r="A12488" t="str">
            <v>680.45.40.000-6600.25</v>
          </cell>
          <cell r="B12488" t="str">
            <v>680</v>
          </cell>
          <cell r="C12488" t="str">
            <v>45</v>
          </cell>
          <cell r="D12488" t="str">
            <v>40</v>
          </cell>
          <cell r="E12488" t="str">
            <v>000</v>
          </cell>
          <cell r="F12488" t="str">
            <v>6600.25</v>
          </cell>
          <cell r="G12488" t="str">
            <v>Administrative Expenses Support Services-Indirect Labor</v>
          </cell>
          <cell r="H12488">
            <v>0</v>
          </cell>
          <cell r="I12488">
            <v>0</v>
          </cell>
          <cell r="J12488">
            <v>0</v>
          </cell>
          <cell r="K12488">
            <v>0</v>
          </cell>
          <cell r="L12488">
            <v>0</v>
          </cell>
          <cell r="M12488">
            <v>0</v>
          </cell>
          <cell r="N12488">
            <v>0</v>
          </cell>
          <cell r="O12488" t="str">
            <v>+++</v>
          </cell>
        </row>
        <row r="12489">
          <cell r="A12489" t="str">
            <v>680.45.40.000-6600.26</v>
          </cell>
          <cell r="B12489" t="str">
            <v>680</v>
          </cell>
          <cell r="C12489" t="str">
            <v>45</v>
          </cell>
          <cell r="D12489" t="str">
            <v>40</v>
          </cell>
          <cell r="E12489" t="str">
            <v>000</v>
          </cell>
          <cell r="F12489" t="str">
            <v>6600.26</v>
          </cell>
          <cell r="G12489" t="str">
            <v>Administrative Expenses Support Services-IT</v>
          </cell>
          <cell r="H12489">
            <v>0</v>
          </cell>
          <cell r="I12489">
            <v>0</v>
          </cell>
          <cell r="J12489">
            <v>0</v>
          </cell>
          <cell r="K12489">
            <v>0</v>
          </cell>
          <cell r="L12489">
            <v>0</v>
          </cell>
          <cell r="M12489">
            <v>0</v>
          </cell>
          <cell r="N12489">
            <v>0</v>
          </cell>
          <cell r="O12489" t="str">
            <v>+++</v>
          </cell>
        </row>
        <row r="12490">
          <cell r="A12490" t="str">
            <v>680.45.40.000-6600.27</v>
          </cell>
          <cell r="B12490" t="str">
            <v>680</v>
          </cell>
          <cell r="C12490" t="str">
            <v>45</v>
          </cell>
          <cell r="D12490" t="str">
            <v>40</v>
          </cell>
          <cell r="E12490" t="str">
            <v>000</v>
          </cell>
          <cell r="F12490" t="str">
            <v>6600.27</v>
          </cell>
          <cell r="G12490" t="str">
            <v>Administrative Expenses Support Services-Direct Labor</v>
          </cell>
          <cell r="H12490">
            <v>0</v>
          </cell>
          <cell r="I12490">
            <v>0</v>
          </cell>
          <cell r="J12490">
            <v>0</v>
          </cell>
          <cell r="K12490">
            <v>0</v>
          </cell>
          <cell r="L12490">
            <v>0</v>
          </cell>
          <cell r="M12490">
            <v>0</v>
          </cell>
          <cell r="N12490">
            <v>0</v>
          </cell>
          <cell r="O12490" t="str">
            <v>+++</v>
          </cell>
        </row>
        <row r="12491">
          <cell r="A12491" t="str">
            <v>680.45.40.000-6600.29</v>
          </cell>
          <cell r="B12491" t="str">
            <v>680</v>
          </cell>
          <cell r="C12491" t="str">
            <v>45</v>
          </cell>
          <cell r="D12491" t="str">
            <v>40</v>
          </cell>
          <cell r="E12491" t="str">
            <v>000</v>
          </cell>
          <cell r="F12491" t="str">
            <v>6600.29</v>
          </cell>
          <cell r="G12491" t="str">
            <v>Administrative Expenses Administration &amp; Planning</v>
          </cell>
          <cell r="H12491">
            <v>0</v>
          </cell>
          <cell r="I12491">
            <v>0</v>
          </cell>
          <cell r="J12491">
            <v>0</v>
          </cell>
          <cell r="K12491">
            <v>0</v>
          </cell>
          <cell r="L12491">
            <v>0</v>
          </cell>
          <cell r="M12491">
            <v>0</v>
          </cell>
          <cell r="N12491">
            <v>0</v>
          </cell>
          <cell r="O12491" t="str">
            <v>+++</v>
          </cell>
        </row>
        <row r="12492">
          <cell r="A12492" t="str">
            <v>680.45.40.000-6600.30</v>
          </cell>
          <cell r="B12492" t="str">
            <v>680</v>
          </cell>
          <cell r="C12492" t="str">
            <v>45</v>
          </cell>
          <cell r="D12492" t="str">
            <v>40</v>
          </cell>
          <cell r="E12492" t="str">
            <v>000</v>
          </cell>
          <cell r="F12492" t="str">
            <v>6600.30</v>
          </cell>
          <cell r="G12492" t="str">
            <v>Administrative Expenses Other Expenses</v>
          </cell>
          <cell r="H12492">
            <v>0</v>
          </cell>
          <cell r="I12492">
            <v>0</v>
          </cell>
          <cell r="J12492">
            <v>0</v>
          </cell>
          <cell r="K12492">
            <v>0</v>
          </cell>
          <cell r="L12492">
            <v>0</v>
          </cell>
          <cell r="M12492">
            <v>0</v>
          </cell>
          <cell r="N12492">
            <v>0</v>
          </cell>
          <cell r="O12492" t="str">
            <v>+++</v>
          </cell>
        </row>
        <row r="12493">
          <cell r="A12493" t="str">
            <v>680.45.40.000-7000.03</v>
          </cell>
          <cell r="B12493" t="str">
            <v>680</v>
          </cell>
          <cell r="C12493" t="str">
            <v>45</v>
          </cell>
          <cell r="D12493" t="str">
            <v>40</v>
          </cell>
          <cell r="E12493" t="str">
            <v>000</v>
          </cell>
          <cell r="F12493" t="str">
            <v>7000.03</v>
          </cell>
          <cell r="G12493" t="str">
            <v>Capital Outlay Operations Equip-Minor</v>
          </cell>
          <cell r="H12493">
            <v>0</v>
          </cell>
          <cell r="I12493">
            <v>0</v>
          </cell>
          <cell r="J12493">
            <v>0</v>
          </cell>
          <cell r="K12493">
            <v>0</v>
          </cell>
          <cell r="L12493">
            <v>0</v>
          </cell>
          <cell r="M12493">
            <v>0</v>
          </cell>
          <cell r="N12493">
            <v>0</v>
          </cell>
          <cell r="O12493" t="str">
            <v>+++</v>
          </cell>
        </row>
        <row r="12494">
          <cell r="A12494" t="str">
            <v>680.45.40.000-7000.04</v>
          </cell>
          <cell r="B12494" t="str">
            <v>680</v>
          </cell>
          <cell r="C12494" t="str">
            <v>45</v>
          </cell>
          <cell r="D12494" t="str">
            <v>40</v>
          </cell>
          <cell r="E12494" t="str">
            <v>000</v>
          </cell>
          <cell r="F12494" t="str">
            <v>7000.04</v>
          </cell>
          <cell r="G12494" t="str">
            <v>Capital Outlay Operations Equipment-Major</v>
          </cell>
          <cell r="H12494">
            <v>0</v>
          </cell>
          <cell r="I12494">
            <v>0</v>
          </cell>
          <cell r="J12494">
            <v>0</v>
          </cell>
          <cell r="K12494">
            <v>0</v>
          </cell>
          <cell r="L12494">
            <v>0</v>
          </cell>
          <cell r="M12494">
            <v>0</v>
          </cell>
          <cell r="N12494">
            <v>0</v>
          </cell>
          <cell r="O12494" t="str">
            <v>+++</v>
          </cell>
        </row>
        <row r="12495">
          <cell r="A12495" t="str">
            <v>680.45.40.000-7000.07</v>
          </cell>
          <cell r="B12495" t="str">
            <v>680</v>
          </cell>
          <cell r="C12495" t="str">
            <v>45</v>
          </cell>
          <cell r="D12495" t="str">
            <v>40</v>
          </cell>
          <cell r="E12495" t="str">
            <v>000</v>
          </cell>
          <cell r="F12495" t="str">
            <v>7000.07</v>
          </cell>
          <cell r="G12495" t="str">
            <v>Capital Outlay Computer Hardware</v>
          </cell>
          <cell r="H12495">
            <v>0</v>
          </cell>
          <cell r="I12495">
            <v>0</v>
          </cell>
          <cell r="J12495">
            <v>0</v>
          </cell>
          <cell r="K12495">
            <v>0</v>
          </cell>
          <cell r="L12495">
            <v>0</v>
          </cell>
          <cell r="M12495">
            <v>0</v>
          </cell>
          <cell r="N12495">
            <v>0</v>
          </cell>
          <cell r="O12495" t="str">
            <v>+++</v>
          </cell>
        </row>
        <row r="12496">
          <cell r="A12496" t="str">
            <v>680.45.40.000-7000.08</v>
          </cell>
          <cell r="B12496" t="str">
            <v>680</v>
          </cell>
          <cell r="C12496" t="str">
            <v>45</v>
          </cell>
          <cell r="D12496" t="str">
            <v>40</v>
          </cell>
          <cell r="E12496" t="str">
            <v>000</v>
          </cell>
          <cell r="F12496" t="str">
            <v>7000.08</v>
          </cell>
          <cell r="G12496" t="str">
            <v>Capital Outlay Computer Software</v>
          </cell>
          <cell r="H12496">
            <v>0</v>
          </cell>
          <cell r="I12496">
            <v>0</v>
          </cell>
          <cell r="J12496">
            <v>0</v>
          </cell>
          <cell r="K12496">
            <v>0</v>
          </cell>
          <cell r="L12496">
            <v>0</v>
          </cell>
          <cell r="M12496">
            <v>0</v>
          </cell>
          <cell r="N12496">
            <v>0</v>
          </cell>
          <cell r="O12496" t="str">
            <v>+++</v>
          </cell>
        </row>
        <row r="12497">
          <cell r="A12497" t="str">
            <v>680.45.40.000-7000.12</v>
          </cell>
          <cell r="B12497" t="str">
            <v>680</v>
          </cell>
          <cell r="C12497" t="str">
            <v>45</v>
          </cell>
          <cell r="D12497" t="str">
            <v>40</v>
          </cell>
          <cell r="E12497" t="str">
            <v>000</v>
          </cell>
          <cell r="F12497" t="str">
            <v>7000.12</v>
          </cell>
          <cell r="G12497" t="str">
            <v>Capital Outlay Furniture</v>
          </cell>
          <cell r="H12497">
            <v>0</v>
          </cell>
          <cell r="I12497">
            <v>0</v>
          </cell>
          <cell r="J12497">
            <v>0</v>
          </cell>
          <cell r="K12497">
            <v>0</v>
          </cell>
          <cell r="L12497">
            <v>0</v>
          </cell>
          <cell r="M12497">
            <v>0</v>
          </cell>
          <cell r="N12497">
            <v>0</v>
          </cell>
          <cell r="O12497" t="str">
            <v>+++</v>
          </cell>
        </row>
        <row r="12498">
          <cell r="A12498" t="str">
            <v>680.45.40.000-7000.99</v>
          </cell>
          <cell r="B12498" t="str">
            <v>680</v>
          </cell>
          <cell r="C12498" t="str">
            <v>45</v>
          </cell>
          <cell r="D12498" t="str">
            <v>40</v>
          </cell>
          <cell r="E12498" t="str">
            <v>000</v>
          </cell>
          <cell r="F12498" t="str">
            <v>7000.99</v>
          </cell>
          <cell r="G12498" t="str">
            <v>Capital Outlay General</v>
          </cell>
          <cell r="H12498">
            <v>0</v>
          </cell>
          <cell r="I12498">
            <v>0</v>
          </cell>
          <cell r="J12498">
            <v>0</v>
          </cell>
          <cell r="K12498">
            <v>0</v>
          </cell>
          <cell r="L12498">
            <v>0</v>
          </cell>
          <cell r="M12498">
            <v>0</v>
          </cell>
          <cell r="N12498">
            <v>0</v>
          </cell>
          <cell r="O12498" t="str">
            <v>+++</v>
          </cell>
        </row>
        <row r="12499">
          <cell r="A12499" t="str">
            <v>680.45.41.000-5000.01</v>
          </cell>
          <cell r="B12499" t="str">
            <v>680</v>
          </cell>
          <cell r="C12499" t="str">
            <v>45</v>
          </cell>
          <cell r="D12499" t="str">
            <v>41</v>
          </cell>
          <cell r="E12499" t="str">
            <v>000</v>
          </cell>
          <cell r="F12499" t="str">
            <v>5000.01</v>
          </cell>
          <cell r="G12499" t="str">
            <v>Salaries Regular</v>
          </cell>
          <cell r="H12499">
            <v>0</v>
          </cell>
          <cell r="I12499">
            <v>0</v>
          </cell>
          <cell r="J12499">
            <v>0</v>
          </cell>
          <cell r="K12499">
            <v>0</v>
          </cell>
          <cell r="L12499">
            <v>0</v>
          </cell>
          <cell r="M12499">
            <v>0</v>
          </cell>
          <cell r="N12499">
            <v>0</v>
          </cell>
          <cell r="O12499" t="str">
            <v>+++</v>
          </cell>
        </row>
        <row r="12500">
          <cell r="A12500" t="str">
            <v>680.45.41.000-5000.02</v>
          </cell>
          <cell r="B12500" t="str">
            <v>680</v>
          </cell>
          <cell r="C12500" t="str">
            <v>45</v>
          </cell>
          <cell r="D12500" t="str">
            <v>41</v>
          </cell>
          <cell r="E12500" t="str">
            <v>000</v>
          </cell>
          <cell r="F12500" t="str">
            <v>5000.02</v>
          </cell>
          <cell r="G12500" t="str">
            <v>Salaries Part Time</v>
          </cell>
          <cell r="H12500">
            <v>0</v>
          </cell>
          <cell r="I12500">
            <v>0</v>
          </cell>
          <cell r="J12500">
            <v>0</v>
          </cell>
          <cell r="K12500">
            <v>0</v>
          </cell>
          <cell r="L12500">
            <v>0</v>
          </cell>
          <cell r="M12500">
            <v>0</v>
          </cell>
          <cell r="N12500">
            <v>0</v>
          </cell>
          <cell r="O12500" t="str">
            <v>+++</v>
          </cell>
        </row>
        <row r="12501">
          <cell r="A12501" t="str">
            <v>680.45.41.000-5000.03</v>
          </cell>
          <cell r="B12501" t="str">
            <v>680</v>
          </cell>
          <cell r="C12501" t="str">
            <v>45</v>
          </cell>
          <cell r="D12501" t="str">
            <v>41</v>
          </cell>
          <cell r="E12501" t="str">
            <v>000</v>
          </cell>
          <cell r="F12501" t="str">
            <v>5000.03</v>
          </cell>
          <cell r="G12501" t="str">
            <v>Salaries Overtime</v>
          </cell>
          <cell r="H12501">
            <v>0</v>
          </cell>
          <cell r="I12501">
            <v>0</v>
          </cell>
          <cell r="J12501">
            <v>0</v>
          </cell>
          <cell r="K12501">
            <v>0</v>
          </cell>
          <cell r="L12501">
            <v>0</v>
          </cell>
          <cell r="M12501">
            <v>0</v>
          </cell>
          <cell r="N12501">
            <v>0</v>
          </cell>
          <cell r="O12501" t="str">
            <v>+++</v>
          </cell>
        </row>
        <row r="12502">
          <cell r="A12502" t="str">
            <v>680.45.41.000-5000.04</v>
          </cell>
          <cell r="B12502" t="str">
            <v>680</v>
          </cell>
          <cell r="C12502" t="str">
            <v>45</v>
          </cell>
          <cell r="D12502" t="str">
            <v>41</v>
          </cell>
          <cell r="E12502" t="str">
            <v>000</v>
          </cell>
          <cell r="F12502" t="str">
            <v>5000.04</v>
          </cell>
          <cell r="G12502" t="str">
            <v>Salaries Holiday Pay</v>
          </cell>
          <cell r="H12502">
            <v>0</v>
          </cell>
          <cell r="I12502">
            <v>0</v>
          </cell>
          <cell r="J12502">
            <v>0</v>
          </cell>
          <cell r="K12502">
            <v>0</v>
          </cell>
          <cell r="L12502">
            <v>0</v>
          </cell>
          <cell r="M12502">
            <v>0</v>
          </cell>
          <cell r="N12502">
            <v>0</v>
          </cell>
          <cell r="O12502" t="str">
            <v>+++</v>
          </cell>
        </row>
        <row r="12503">
          <cell r="A12503" t="str">
            <v>680.45.41.000-5000.06</v>
          </cell>
          <cell r="B12503" t="str">
            <v>680</v>
          </cell>
          <cell r="C12503" t="str">
            <v>45</v>
          </cell>
          <cell r="D12503" t="str">
            <v>41</v>
          </cell>
          <cell r="E12503" t="str">
            <v>000</v>
          </cell>
          <cell r="F12503" t="str">
            <v>5000.06</v>
          </cell>
          <cell r="G12503" t="str">
            <v>Salaries Out of Class</v>
          </cell>
          <cell r="H12503">
            <v>0</v>
          </cell>
          <cell r="I12503">
            <v>0</v>
          </cell>
          <cell r="J12503">
            <v>0</v>
          </cell>
          <cell r="K12503">
            <v>0</v>
          </cell>
          <cell r="L12503">
            <v>0</v>
          </cell>
          <cell r="M12503">
            <v>0</v>
          </cell>
          <cell r="N12503">
            <v>0</v>
          </cell>
          <cell r="O12503" t="str">
            <v>+++</v>
          </cell>
        </row>
        <row r="12504">
          <cell r="A12504" t="str">
            <v>680.45.41.000-5000.07</v>
          </cell>
          <cell r="B12504" t="str">
            <v>680</v>
          </cell>
          <cell r="C12504" t="str">
            <v>45</v>
          </cell>
          <cell r="D12504" t="str">
            <v>41</v>
          </cell>
          <cell r="E12504" t="str">
            <v>000</v>
          </cell>
          <cell r="F12504" t="str">
            <v>5000.07</v>
          </cell>
          <cell r="G12504" t="str">
            <v>Salaries Admin Leave Pay</v>
          </cell>
          <cell r="H12504">
            <v>0</v>
          </cell>
          <cell r="I12504">
            <v>0</v>
          </cell>
          <cell r="J12504">
            <v>0</v>
          </cell>
          <cell r="K12504">
            <v>0</v>
          </cell>
          <cell r="L12504">
            <v>0</v>
          </cell>
          <cell r="M12504">
            <v>0</v>
          </cell>
          <cell r="N12504">
            <v>0</v>
          </cell>
          <cell r="O12504" t="str">
            <v>+++</v>
          </cell>
        </row>
        <row r="12505">
          <cell r="A12505" t="str">
            <v>680.45.41.000-5000.08</v>
          </cell>
          <cell r="B12505" t="str">
            <v>680</v>
          </cell>
          <cell r="C12505" t="str">
            <v>45</v>
          </cell>
          <cell r="D12505" t="str">
            <v>41</v>
          </cell>
          <cell r="E12505" t="str">
            <v>000</v>
          </cell>
          <cell r="F12505" t="str">
            <v>5000.08</v>
          </cell>
          <cell r="G12505" t="str">
            <v>Salaries Longevity Pay</v>
          </cell>
          <cell r="H12505">
            <v>0</v>
          </cell>
          <cell r="I12505">
            <v>0</v>
          </cell>
          <cell r="J12505">
            <v>0</v>
          </cell>
          <cell r="K12505">
            <v>0</v>
          </cell>
          <cell r="L12505">
            <v>0</v>
          </cell>
          <cell r="M12505">
            <v>0</v>
          </cell>
          <cell r="N12505">
            <v>0</v>
          </cell>
          <cell r="O12505" t="str">
            <v>+++</v>
          </cell>
        </row>
        <row r="12506">
          <cell r="A12506" t="str">
            <v>680.45.41.000-5000.11</v>
          </cell>
          <cell r="B12506" t="str">
            <v>680</v>
          </cell>
          <cell r="C12506" t="str">
            <v>45</v>
          </cell>
          <cell r="D12506" t="str">
            <v>41</v>
          </cell>
          <cell r="E12506" t="str">
            <v>000</v>
          </cell>
          <cell r="F12506" t="str">
            <v>5000.11</v>
          </cell>
          <cell r="G12506" t="str">
            <v>Salaries Worker's Comp</v>
          </cell>
          <cell r="H12506">
            <v>0</v>
          </cell>
          <cell r="I12506">
            <v>0</v>
          </cell>
          <cell r="J12506">
            <v>0</v>
          </cell>
          <cell r="K12506">
            <v>0</v>
          </cell>
          <cell r="L12506">
            <v>0</v>
          </cell>
          <cell r="M12506">
            <v>0</v>
          </cell>
          <cell r="N12506">
            <v>0</v>
          </cell>
          <cell r="O12506" t="str">
            <v>+++</v>
          </cell>
        </row>
        <row r="12507">
          <cell r="A12507" t="str">
            <v>680.45.41.000-5000.99</v>
          </cell>
          <cell r="B12507" t="str">
            <v>680</v>
          </cell>
          <cell r="C12507" t="str">
            <v>45</v>
          </cell>
          <cell r="D12507" t="str">
            <v>41</v>
          </cell>
          <cell r="E12507" t="str">
            <v>000</v>
          </cell>
          <cell r="F12507" t="str">
            <v>5000.99</v>
          </cell>
          <cell r="G12507" t="str">
            <v>Salaries New Personnel Requests</v>
          </cell>
          <cell r="H12507">
            <v>0</v>
          </cell>
          <cell r="I12507">
            <v>0</v>
          </cell>
          <cell r="J12507">
            <v>0</v>
          </cell>
          <cell r="K12507">
            <v>0</v>
          </cell>
          <cell r="L12507">
            <v>0</v>
          </cell>
          <cell r="M12507">
            <v>0</v>
          </cell>
          <cell r="N12507">
            <v>0</v>
          </cell>
          <cell r="O12507" t="str">
            <v>+++</v>
          </cell>
        </row>
        <row r="12508">
          <cell r="A12508" t="str">
            <v>680.45.41.000-5100.00</v>
          </cell>
          <cell r="B12508" t="str">
            <v>680</v>
          </cell>
          <cell r="C12508" t="str">
            <v>45</v>
          </cell>
          <cell r="D12508" t="str">
            <v>41</v>
          </cell>
          <cell r="E12508" t="str">
            <v>000</v>
          </cell>
          <cell r="F12508" t="str">
            <v>5100.00</v>
          </cell>
          <cell r="G12508" t="str">
            <v>Benefits PERS Pool Liability</v>
          </cell>
          <cell r="H12508">
            <v>0</v>
          </cell>
          <cell r="I12508">
            <v>0</v>
          </cell>
          <cell r="J12508">
            <v>0</v>
          </cell>
          <cell r="K12508">
            <v>0</v>
          </cell>
          <cell r="L12508">
            <v>0</v>
          </cell>
          <cell r="M12508">
            <v>0</v>
          </cell>
          <cell r="N12508">
            <v>0</v>
          </cell>
          <cell r="O12508" t="str">
            <v>+++</v>
          </cell>
        </row>
        <row r="12509">
          <cell r="A12509" t="str">
            <v>680.45.41.000-5100.01</v>
          </cell>
          <cell r="B12509" t="str">
            <v>680</v>
          </cell>
          <cell r="C12509" t="str">
            <v>45</v>
          </cell>
          <cell r="D12509" t="str">
            <v>41</v>
          </cell>
          <cell r="E12509" t="str">
            <v>000</v>
          </cell>
          <cell r="F12509" t="str">
            <v>5100.01</v>
          </cell>
          <cell r="G12509" t="str">
            <v>Benefits Retirement</v>
          </cell>
          <cell r="H12509">
            <v>0</v>
          </cell>
          <cell r="I12509">
            <v>0</v>
          </cell>
          <cell r="J12509">
            <v>0</v>
          </cell>
          <cell r="K12509">
            <v>0</v>
          </cell>
          <cell r="L12509">
            <v>0</v>
          </cell>
          <cell r="M12509">
            <v>0</v>
          </cell>
          <cell r="N12509">
            <v>0</v>
          </cell>
          <cell r="O12509" t="str">
            <v>+++</v>
          </cell>
        </row>
        <row r="12510">
          <cell r="A12510" t="str">
            <v>680.45.41.000-5100.02</v>
          </cell>
          <cell r="B12510" t="str">
            <v>680</v>
          </cell>
          <cell r="C12510" t="str">
            <v>45</v>
          </cell>
          <cell r="D12510" t="str">
            <v>41</v>
          </cell>
          <cell r="E12510" t="str">
            <v>000</v>
          </cell>
          <cell r="F12510" t="str">
            <v>5100.02</v>
          </cell>
          <cell r="G12510" t="str">
            <v>Benefits Health Insurance</v>
          </cell>
          <cell r="H12510">
            <v>0</v>
          </cell>
          <cell r="I12510">
            <v>0</v>
          </cell>
          <cell r="J12510">
            <v>0</v>
          </cell>
          <cell r="K12510">
            <v>0</v>
          </cell>
          <cell r="L12510">
            <v>0</v>
          </cell>
          <cell r="M12510">
            <v>0</v>
          </cell>
          <cell r="N12510">
            <v>0</v>
          </cell>
          <cell r="O12510" t="str">
            <v>+++</v>
          </cell>
        </row>
        <row r="12511">
          <cell r="A12511" t="str">
            <v>680.45.41.000-5100.03</v>
          </cell>
          <cell r="B12511" t="str">
            <v>680</v>
          </cell>
          <cell r="C12511" t="str">
            <v>45</v>
          </cell>
          <cell r="D12511" t="str">
            <v>41</v>
          </cell>
          <cell r="E12511" t="str">
            <v>000</v>
          </cell>
          <cell r="F12511" t="str">
            <v>5100.03</v>
          </cell>
          <cell r="G12511" t="str">
            <v>Benefits Dental Insurance</v>
          </cell>
          <cell r="H12511">
            <v>0</v>
          </cell>
          <cell r="I12511">
            <v>0</v>
          </cell>
          <cell r="J12511">
            <v>0</v>
          </cell>
          <cell r="K12511">
            <v>0</v>
          </cell>
          <cell r="L12511">
            <v>0</v>
          </cell>
          <cell r="M12511">
            <v>0</v>
          </cell>
          <cell r="N12511">
            <v>0</v>
          </cell>
          <cell r="O12511" t="str">
            <v>+++</v>
          </cell>
        </row>
        <row r="12512">
          <cell r="A12512" t="str">
            <v>680.45.41.000-5100.04</v>
          </cell>
          <cell r="B12512" t="str">
            <v>680</v>
          </cell>
          <cell r="C12512" t="str">
            <v>45</v>
          </cell>
          <cell r="D12512" t="str">
            <v>41</v>
          </cell>
          <cell r="E12512" t="str">
            <v>000</v>
          </cell>
          <cell r="F12512" t="str">
            <v>5100.04</v>
          </cell>
          <cell r="G12512" t="str">
            <v>Benefits Vision Insurance</v>
          </cell>
          <cell r="H12512">
            <v>0</v>
          </cell>
          <cell r="I12512">
            <v>0</v>
          </cell>
          <cell r="J12512">
            <v>0</v>
          </cell>
          <cell r="K12512">
            <v>0</v>
          </cell>
          <cell r="L12512">
            <v>0</v>
          </cell>
          <cell r="M12512">
            <v>0</v>
          </cell>
          <cell r="N12512">
            <v>0</v>
          </cell>
          <cell r="O12512" t="str">
            <v>+++</v>
          </cell>
        </row>
        <row r="12513">
          <cell r="A12513" t="str">
            <v>680.45.41.000-5100.05</v>
          </cell>
          <cell r="B12513" t="str">
            <v>680</v>
          </cell>
          <cell r="C12513" t="str">
            <v>45</v>
          </cell>
          <cell r="D12513" t="str">
            <v>41</v>
          </cell>
          <cell r="E12513" t="str">
            <v>000</v>
          </cell>
          <cell r="F12513" t="str">
            <v>5100.05</v>
          </cell>
          <cell r="G12513" t="str">
            <v>Benefits Life Insurance</v>
          </cell>
          <cell r="H12513">
            <v>0</v>
          </cell>
          <cell r="I12513">
            <v>0</v>
          </cell>
          <cell r="J12513">
            <v>0</v>
          </cell>
          <cell r="K12513">
            <v>0</v>
          </cell>
          <cell r="L12513">
            <v>0</v>
          </cell>
          <cell r="M12513">
            <v>0</v>
          </cell>
          <cell r="N12513">
            <v>0</v>
          </cell>
          <cell r="O12513" t="str">
            <v>+++</v>
          </cell>
        </row>
        <row r="12514">
          <cell r="A12514" t="str">
            <v>680.45.41.000-5100.06</v>
          </cell>
          <cell r="B12514" t="str">
            <v>680</v>
          </cell>
          <cell r="C12514" t="str">
            <v>45</v>
          </cell>
          <cell r="D12514" t="str">
            <v>41</v>
          </cell>
          <cell r="E12514" t="str">
            <v>000</v>
          </cell>
          <cell r="F12514" t="str">
            <v>5100.06</v>
          </cell>
          <cell r="G12514" t="str">
            <v>Benefits Worker's Comp</v>
          </cell>
          <cell r="H12514">
            <v>0</v>
          </cell>
          <cell r="I12514">
            <v>0</v>
          </cell>
          <cell r="J12514">
            <v>0</v>
          </cell>
          <cell r="K12514">
            <v>0</v>
          </cell>
          <cell r="L12514">
            <v>0</v>
          </cell>
          <cell r="M12514">
            <v>0</v>
          </cell>
          <cell r="N12514">
            <v>0</v>
          </cell>
          <cell r="O12514" t="str">
            <v>+++</v>
          </cell>
        </row>
        <row r="12515">
          <cell r="A12515" t="str">
            <v>680.45.41.000-5100.07</v>
          </cell>
          <cell r="B12515" t="str">
            <v>680</v>
          </cell>
          <cell r="C12515" t="str">
            <v>45</v>
          </cell>
          <cell r="D12515" t="str">
            <v>41</v>
          </cell>
          <cell r="E12515" t="str">
            <v>000</v>
          </cell>
          <cell r="F12515" t="str">
            <v>5100.07</v>
          </cell>
          <cell r="G12515" t="str">
            <v>Benefits Long Term Disability</v>
          </cell>
          <cell r="H12515">
            <v>0</v>
          </cell>
          <cell r="I12515">
            <v>0</v>
          </cell>
          <cell r="J12515">
            <v>0</v>
          </cell>
          <cell r="K12515">
            <v>0</v>
          </cell>
          <cell r="L12515">
            <v>0</v>
          </cell>
          <cell r="M12515">
            <v>0</v>
          </cell>
          <cell r="N12515">
            <v>0</v>
          </cell>
          <cell r="O12515" t="str">
            <v>+++</v>
          </cell>
        </row>
        <row r="12516">
          <cell r="A12516" t="str">
            <v>680.45.41.000-5100.08</v>
          </cell>
          <cell r="B12516" t="str">
            <v>680</v>
          </cell>
          <cell r="C12516" t="str">
            <v>45</v>
          </cell>
          <cell r="D12516" t="str">
            <v>41</v>
          </cell>
          <cell r="E12516" t="str">
            <v>000</v>
          </cell>
          <cell r="F12516" t="str">
            <v>5100.08</v>
          </cell>
          <cell r="G12516" t="str">
            <v>Benefits Deferred Compensation</v>
          </cell>
          <cell r="H12516">
            <v>0</v>
          </cell>
          <cell r="I12516">
            <v>0</v>
          </cell>
          <cell r="J12516">
            <v>0</v>
          </cell>
          <cell r="K12516">
            <v>0</v>
          </cell>
          <cell r="L12516">
            <v>0</v>
          </cell>
          <cell r="M12516">
            <v>0</v>
          </cell>
          <cell r="N12516">
            <v>0</v>
          </cell>
          <cell r="O12516" t="str">
            <v>+++</v>
          </cell>
        </row>
        <row r="12517">
          <cell r="A12517" t="str">
            <v>680.45.41.000-5100.09</v>
          </cell>
          <cell r="B12517" t="str">
            <v>680</v>
          </cell>
          <cell r="C12517" t="str">
            <v>45</v>
          </cell>
          <cell r="D12517" t="str">
            <v>41</v>
          </cell>
          <cell r="E12517" t="str">
            <v>000</v>
          </cell>
          <cell r="F12517" t="str">
            <v>5100.09</v>
          </cell>
          <cell r="G12517" t="str">
            <v>Benefits Unemployment Insurance</v>
          </cell>
          <cell r="H12517">
            <v>0</v>
          </cell>
          <cell r="I12517">
            <v>0</v>
          </cell>
          <cell r="J12517">
            <v>0</v>
          </cell>
          <cell r="K12517">
            <v>0</v>
          </cell>
          <cell r="L12517">
            <v>0</v>
          </cell>
          <cell r="M12517">
            <v>0</v>
          </cell>
          <cell r="N12517">
            <v>0</v>
          </cell>
          <cell r="O12517" t="str">
            <v>+++</v>
          </cell>
        </row>
        <row r="12518">
          <cell r="A12518" t="str">
            <v>680.45.41.000-5100.11</v>
          </cell>
          <cell r="B12518" t="str">
            <v>680</v>
          </cell>
          <cell r="C12518" t="str">
            <v>45</v>
          </cell>
          <cell r="D12518" t="str">
            <v>41</v>
          </cell>
          <cell r="E12518" t="str">
            <v>000</v>
          </cell>
          <cell r="F12518" t="str">
            <v>5100.11</v>
          </cell>
          <cell r="G12518" t="str">
            <v>Benefits Medicare</v>
          </cell>
          <cell r="H12518">
            <v>0</v>
          </cell>
          <cell r="I12518">
            <v>0</v>
          </cell>
          <cell r="J12518">
            <v>0</v>
          </cell>
          <cell r="K12518">
            <v>0</v>
          </cell>
          <cell r="L12518">
            <v>0</v>
          </cell>
          <cell r="M12518">
            <v>0</v>
          </cell>
          <cell r="N12518">
            <v>0</v>
          </cell>
          <cell r="O12518" t="str">
            <v>+++</v>
          </cell>
        </row>
        <row r="12519">
          <cell r="A12519" t="str">
            <v>680.45.41.000-5100.15</v>
          </cell>
          <cell r="B12519" t="str">
            <v>680</v>
          </cell>
          <cell r="C12519" t="str">
            <v>45</v>
          </cell>
          <cell r="D12519" t="str">
            <v>41</v>
          </cell>
          <cell r="E12519" t="str">
            <v>000</v>
          </cell>
          <cell r="F12519" t="str">
            <v>5100.15</v>
          </cell>
          <cell r="G12519" t="str">
            <v>Benefits Cell Phone Allowance</v>
          </cell>
          <cell r="H12519">
            <v>0</v>
          </cell>
          <cell r="I12519">
            <v>0</v>
          </cell>
          <cell r="J12519">
            <v>0</v>
          </cell>
          <cell r="K12519">
            <v>0</v>
          </cell>
          <cell r="L12519">
            <v>0</v>
          </cell>
          <cell r="M12519">
            <v>0</v>
          </cell>
          <cell r="N12519">
            <v>0</v>
          </cell>
          <cell r="O12519" t="str">
            <v>+++</v>
          </cell>
        </row>
        <row r="12520">
          <cell r="A12520" t="str">
            <v>680.45.41.000-5100.17</v>
          </cell>
          <cell r="B12520" t="str">
            <v>680</v>
          </cell>
          <cell r="C12520" t="str">
            <v>45</v>
          </cell>
          <cell r="D12520" t="str">
            <v>41</v>
          </cell>
          <cell r="E12520" t="str">
            <v>000</v>
          </cell>
          <cell r="F12520" t="str">
            <v>5100.17</v>
          </cell>
          <cell r="G12520" t="str">
            <v>Benefits Other Post Employment Benefits</v>
          </cell>
          <cell r="H12520">
            <v>0</v>
          </cell>
          <cell r="I12520">
            <v>0</v>
          </cell>
          <cell r="J12520">
            <v>0</v>
          </cell>
          <cell r="K12520">
            <v>0</v>
          </cell>
          <cell r="L12520">
            <v>0</v>
          </cell>
          <cell r="M12520">
            <v>0</v>
          </cell>
          <cell r="N12520">
            <v>0</v>
          </cell>
          <cell r="O12520" t="str">
            <v>+++</v>
          </cell>
        </row>
        <row r="12521">
          <cell r="A12521" t="str">
            <v>680.45.41.000-6000.01</v>
          </cell>
          <cell r="B12521" t="str">
            <v>680</v>
          </cell>
          <cell r="C12521" t="str">
            <v>45</v>
          </cell>
          <cell r="D12521" t="str">
            <v>41</v>
          </cell>
          <cell r="E12521" t="str">
            <v>000</v>
          </cell>
          <cell r="F12521" t="str">
            <v>6000.01</v>
          </cell>
          <cell r="G12521" t="str">
            <v>Professional Services General</v>
          </cell>
          <cell r="H12521">
            <v>0</v>
          </cell>
          <cell r="I12521">
            <v>0</v>
          </cell>
          <cell r="J12521">
            <v>0</v>
          </cell>
          <cell r="K12521">
            <v>0</v>
          </cell>
          <cell r="L12521">
            <v>0</v>
          </cell>
          <cell r="M12521">
            <v>0</v>
          </cell>
          <cell r="N12521">
            <v>0</v>
          </cell>
          <cell r="O12521" t="str">
            <v>+++</v>
          </cell>
        </row>
        <row r="12522">
          <cell r="A12522" t="str">
            <v>680.45.41.000-6000.10</v>
          </cell>
          <cell r="B12522" t="str">
            <v>680</v>
          </cell>
          <cell r="C12522" t="str">
            <v>45</v>
          </cell>
          <cell r="D12522" t="str">
            <v>41</v>
          </cell>
          <cell r="E12522" t="str">
            <v>000</v>
          </cell>
          <cell r="F12522" t="str">
            <v>6000.10</v>
          </cell>
          <cell r="G12522" t="str">
            <v>Professional Services Consultant</v>
          </cell>
          <cell r="H12522">
            <v>0</v>
          </cell>
          <cell r="I12522">
            <v>0</v>
          </cell>
          <cell r="J12522">
            <v>0</v>
          </cell>
          <cell r="K12522">
            <v>0</v>
          </cell>
          <cell r="L12522">
            <v>0</v>
          </cell>
          <cell r="M12522">
            <v>0</v>
          </cell>
          <cell r="N12522">
            <v>0</v>
          </cell>
          <cell r="O12522" t="str">
            <v>+++</v>
          </cell>
        </row>
        <row r="12523">
          <cell r="A12523" t="str">
            <v>680.45.41.000-6000.12</v>
          </cell>
          <cell r="B12523" t="str">
            <v>680</v>
          </cell>
          <cell r="C12523" t="str">
            <v>45</v>
          </cell>
          <cell r="D12523" t="str">
            <v>41</v>
          </cell>
          <cell r="E12523" t="str">
            <v>000</v>
          </cell>
          <cell r="F12523" t="str">
            <v>6000.12</v>
          </cell>
          <cell r="G12523" t="str">
            <v>Professional Services Contract Services</v>
          </cell>
          <cell r="H12523">
            <v>0</v>
          </cell>
          <cell r="I12523">
            <v>0</v>
          </cell>
          <cell r="J12523">
            <v>0</v>
          </cell>
          <cell r="K12523">
            <v>0</v>
          </cell>
          <cell r="L12523">
            <v>0</v>
          </cell>
          <cell r="M12523">
            <v>0</v>
          </cell>
          <cell r="N12523">
            <v>0</v>
          </cell>
          <cell r="O12523" t="str">
            <v>+++</v>
          </cell>
        </row>
        <row r="12524">
          <cell r="A12524" t="str">
            <v>680.45.41.000-6000.13</v>
          </cell>
          <cell r="B12524" t="str">
            <v>680</v>
          </cell>
          <cell r="C12524" t="str">
            <v>45</v>
          </cell>
          <cell r="D12524" t="str">
            <v>41</v>
          </cell>
          <cell r="E12524" t="str">
            <v>000</v>
          </cell>
          <cell r="F12524" t="str">
            <v>6000.13</v>
          </cell>
          <cell r="G12524" t="str">
            <v>Professional Services Compliance Monitoring</v>
          </cell>
          <cell r="H12524">
            <v>0</v>
          </cell>
          <cell r="I12524">
            <v>0</v>
          </cell>
          <cell r="J12524">
            <v>0</v>
          </cell>
          <cell r="K12524">
            <v>0</v>
          </cell>
          <cell r="L12524">
            <v>0</v>
          </cell>
          <cell r="M12524">
            <v>0</v>
          </cell>
          <cell r="N12524">
            <v>0</v>
          </cell>
          <cell r="O12524" t="str">
            <v>+++</v>
          </cell>
        </row>
        <row r="12525">
          <cell r="A12525" t="str">
            <v>680.45.41.000-6000.14</v>
          </cell>
          <cell r="B12525" t="str">
            <v>680</v>
          </cell>
          <cell r="C12525" t="str">
            <v>45</v>
          </cell>
          <cell r="D12525" t="str">
            <v>41</v>
          </cell>
          <cell r="E12525" t="str">
            <v>000</v>
          </cell>
          <cell r="F12525" t="str">
            <v>6000.14</v>
          </cell>
          <cell r="G12525" t="str">
            <v>Professional Services IW Pre Analysis</v>
          </cell>
          <cell r="H12525">
            <v>0</v>
          </cell>
          <cell r="I12525">
            <v>0</v>
          </cell>
          <cell r="J12525">
            <v>0</v>
          </cell>
          <cell r="K12525">
            <v>0</v>
          </cell>
          <cell r="L12525">
            <v>0</v>
          </cell>
          <cell r="M12525">
            <v>0</v>
          </cell>
          <cell r="N12525">
            <v>0</v>
          </cell>
          <cell r="O12525" t="str">
            <v>+++</v>
          </cell>
        </row>
        <row r="12526">
          <cell r="A12526" t="str">
            <v>680.45.41.000-6000.18</v>
          </cell>
          <cell r="B12526" t="str">
            <v>680</v>
          </cell>
          <cell r="C12526" t="str">
            <v>45</v>
          </cell>
          <cell r="D12526" t="str">
            <v>41</v>
          </cell>
          <cell r="E12526" t="str">
            <v>000</v>
          </cell>
          <cell r="F12526" t="str">
            <v>6000.18</v>
          </cell>
          <cell r="G12526" t="str">
            <v>Professional Services Legal</v>
          </cell>
          <cell r="H12526">
            <v>0</v>
          </cell>
          <cell r="I12526">
            <v>0</v>
          </cell>
          <cell r="J12526">
            <v>0</v>
          </cell>
          <cell r="K12526">
            <v>0</v>
          </cell>
          <cell r="L12526">
            <v>0</v>
          </cell>
          <cell r="M12526">
            <v>0</v>
          </cell>
          <cell r="N12526">
            <v>0</v>
          </cell>
          <cell r="O12526" t="str">
            <v>+++</v>
          </cell>
        </row>
        <row r="12527">
          <cell r="A12527" t="str">
            <v>680.45.41.000-6100.01</v>
          </cell>
          <cell r="B12527" t="str">
            <v>680</v>
          </cell>
          <cell r="C12527" t="str">
            <v>45</v>
          </cell>
          <cell r="D12527" t="str">
            <v>41</v>
          </cell>
          <cell r="E12527" t="str">
            <v>000</v>
          </cell>
          <cell r="F12527" t="str">
            <v>6100.01</v>
          </cell>
          <cell r="G12527" t="str">
            <v>Utilities Electric</v>
          </cell>
          <cell r="H12527">
            <v>0</v>
          </cell>
          <cell r="I12527">
            <v>0</v>
          </cell>
          <cell r="J12527">
            <v>0</v>
          </cell>
          <cell r="K12527">
            <v>0</v>
          </cell>
          <cell r="L12527">
            <v>0</v>
          </cell>
          <cell r="M12527">
            <v>0</v>
          </cell>
          <cell r="N12527">
            <v>0</v>
          </cell>
          <cell r="O12527" t="str">
            <v>+++</v>
          </cell>
        </row>
        <row r="12528">
          <cell r="A12528" t="str">
            <v>680.45.41.000-6100.02</v>
          </cell>
          <cell r="B12528" t="str">
            <v>680</v>
          </cell>
          <cell r="C12528" t="str">
            <v>45</v>
          </cell>
          <cell r="D12528" t="str">
            <v>41</v>
          </cell>
          <cell r="E12528" t="str">
            <v>000</v>
          </cell>
          <cell r="F12528" t="str">
            <v>6100.02</v>
          </cell>
          <cell r="G12528" t="str">
            <v>Utilities Telephone</v>
          </cell>
          <cell r="H12528">
            <v>0</v>
          </cell>
          <cell r="I12528">
            <v>0</v>
          </cell>
          <cell r="J12528">
            <v>0</v>
          </cell>
          <cell r="K12528">
            <v>0</v>
          </cell>
          <cell r="L12528">
            <v>0</v>
          </cell>
          <cell r="M12528">
            <v>0</v>
          </cell>
          <cell r="N12528">
            <v>0</v>
          </cell>
          <cell r="O12528" t="str">
            <v>+++</v>
          </cell>
        </row>
        <row r="12529">
          <cell r="A12529" t="str">
            <v>680.45.41.000-6100.03</v>
          </cell>
          <cell r="B12529" t="str">
            <v>680</v>
          </cell>
          <cell r="C12529" t="str">
            <v>45</v>
          </cell>
          <cell r="D12529" t="str">
            <v>41</v>
          </cell>
          <cell r="E12529" t="str">
            <v>000</v>
          </cell>
          <cell r="F12529" t="str">
            <v>6100.03</v>
          </cell>
          <cell r="G12529" t="str">
            <v>Utilities Data Transmission / ISP</v>
          </cell>
          <cell r="H12529">
            <v>0</v>
          </cell>
          <cell r="I12529">
            <v>0</v>
          </cell>
          <cell r="J12529">
            <v>0</v>
          </cell>
          <cell r="K12529">
            <v>0</v>
          </cell>
          <cell r="L12529">
            <v>0</v>
          </cell>
          <cell r="M12529">
            <v>0</v>
          </cell>
          <cell r="N12529">
            <v>0</v>
          </cell>
          <cell r="O12529" t="str">
            <v>+++</v>
          </cell>
        </row>
        <row r="12530">
          <cell r="A12530" t="str">
            <v>680.45.41.000-6200.01</v>
          </cell>
          <cell r="B12530" t="str">
            <v>680</v>
          </cell>
          <cell r="C12530" t="str">
            <v>45</v>
          </cell>
          <cell r="D12530" t="str">
            <v>41</v>
          </cell>
          <cell r="E12530" t="str">
            <v>000</v>
          </cell>
          <cell r="F12530" t="str">
            <v>6200.01</v>
          </cell>
          <cell r="G12530" t="str">
            <v>Supplies Office</v>
          </cell>
          <cell r="H12530">
            <v>0</v>
          </cell>
          <cell r="I12530">
            <v>0</v>
          </cell>
          <cell r="J12530">
            <v>0</v>
          </cell>
          <cell r="K12530">
            <v>0</v>
          </cell>
          <cell r="L12530">
            <v>0</v>
          </cell>
          <cell r="M12530">
            <v>0</v>
          </cell>
          <cell r="N12530">
            <v>0</v>
          </cell>
          <cell r="O12530" t="str">
            <v>+++</v>
          </cell>
        </row>
        <row r="12531">
          <cell r="A12531" t="str">
            <v>680.45.41.000-6200.02</v>
          </cell>
          <cell r="B12531" t="str">
            <v>680</v>
          </cell>
          <cell r="C12531" t="str">
            <v>45</v>
          </cell>
          <cell r="D12531" t="str">
            <v>41</v>
          </cell>
          <cell r="E12531" t="str">
            <v>000</v>
          </cell>
          <cell r="F12531" t="str">
            <v>6200.02</v>
          </cell>
          <cell r="G12531" t="str">
            <v>Supplies Special Department</v>
          </cell>
          <cell r="H12531">
            <v>0</v>
          </cell>
          <cell r="I12531">
            <v>0</v>
          </cell>
          <cell r="J12531">
            <v>0</v>
          </cell>
          <cell r="K12531">
            <v>0</v>
          </cell>
          <cell r="L12531">
            <v>0</v>
          </cell>
          <cell r="M12531">
            <v>0</v>
          </cell>
          <cell r="N12531">
            <v>0</v>
          </cell>
          <cell r="O12531" t="str">
            <v>+++</v>
          </cell>
        </row>
        <row r="12532">
          <cell r="A12532" t="str">
            <v>680.45.41.000-6200.03</v>
          </cell>
          <cell r="B12532" t="str">
            <v>680</v>
          </cell>
          <cell r="C12532" t="str">
            <v>45</v>
          </cell>
          <cell r="D12532" t="str">
            <v>41</v>
          </cell>
          <cell r="E12532" t="str">
            <v>000</v>
          </cell>
          <cell r="F12532" t="str">
            <v>6200.03</v>
          </cell>
          <cell r="G12532" t="str">
            <v>Supplies Copier Maintenance &amp; Supplies</v>
          </cell>
          <cell r="H12532">
            <v>0</v>
          </cell>
          <cell r="I12532">
            <v>0</v>
          </cell>
          <cell r="J12532">
            <v>0</v>
          </cell>
          <cell r="K12532">
            <v>0</v>
          </cell>
          <cell r="L12532">
            <v>0</v>
          </cell>
          <cell r="M12532">
            <v>0</v>
          </cell>
          <cell r="N12532">
            <v>0</v>
          </cell>
          <cell r="O12532" t="str">
            <v>+++</v>
          </cell>
        </row>
        <row r="12533">
          <cell r="A12533" t="str">
            <v>680.45.41.000-6200.04</v>
          </cell>
          <cell r="B12533" t="str">
            <v>680</v>
          </cell>
          <cell r="C12533" t="str">
            <v>45</v>
          </cell>
          <cell r="D12533" t="str">
            <v>41</v>
          </cell>
          <cell r="E12533" t="str">
            <v>000</v>
          </cell>
          <cell r="F12533" t="str">
            <v>6200.04</v>
          </cell>
          <cell r="G12533" t="str">
            <v>Supplies Postage</v>
          </cell>
          <cell r="H12533">
            <v>0</v>
          </cell>
          <cell r="I12533">
            <v>0</v>
          </cell>
          <cell r="J12533">
            <v>0</v>
          </cell>
          <cell r="K12533">
            <v>0</v>
          </cell>
          <cell r="L12533">
            <v>0</v>
          </cell>
          <cell r="M12533">
            <v>0</v>
          </cell>
          <cell r="N12533">
            <v>0</v>
          </cell>
          <cell r="O12533" t="str">
            <v>+++</v>
          </cell>
        </row>
        <row r="12534">
          <cell r="A12534" t="str">
            <v>680.45.41.000-6200.05</v>
          </cell>
          <cell r="B12534" t="str">
            <v>680</v>
          </cell>
          <cell r="C12534" t="str">
            <v>45</v>
          </cell>
          <cell r="D12534" t="str">
            <v>41</v>
          </cell>
          <cell r="E12534" t="str">
            <v>000</v>
          </cell>
          <cell r="F12534" t="str">
            <v>6200.05</v>
          </cell>
          <cell r="G12534" t="str">
            <v>Supplies Gasoline</v>
          </cell>
          <cell r="H12534">
            <v>0</v>
          </cell>
          <cell r="I12534">
            <v>0</v>
          </cell>
          <cell r="J12534">
            <v>0</v>
          </cell>
          <cell r="K12534">
            <v>0</v>
          </cell>
          <cell r="L12534">
            <v>0</v>
          </cell>
          <cell r="M12534">
            <v>0</v>
          </cell>
          <cell r="N12534">
            <v>0</v>
          </cell>
          <cell r="O12534" t="str">
            <v>+++</v>
          </cell>
        </row>
        <row r="12535">
          <cell r="A12535" t="str">
            <v>680.45.41.000-6200.09</v>
          </cell>
          <cell r="B12535" t="str">
            <v>680</v>
          </cell>
          <cell r="C12535" t="str">
            <v>45</v>
          </cell>
          <cell r="D12535" t="str">
            <v>41</v>
          </cell>
          <cell r="E12535" t="str">
            <v>000</v>
          </cell>
          <cell r="F12535" t="str">
            <v>6200.09</v>
          </cell>
          <cell r="G12535" t="str">
            <v>Supplies Data Processing</v>
          </cell>
          <cell r="H12535">
            <v>0</v>
          </cell>
          <cell r="I12535">
            <v>0</v>
          </cell>
          <cell r="J12535">
            <v>0</v>
          </cell>
          <cell r="K12535">
            <v>0</v>
          </cell>
          <cell r="L12535">
            <v>0</v>
          </cell>
          <cell r="M12535">
            <v>0</v>
          </cell>
          <cell r="N12535">
            <v>0</v>
          </cell>
          <cell r="O12535" t="str">
            <v>+++</v>
          </cell>
        </row>
        <row r="12536">
          <cell r="A12536" t="str">
            <v>680.45.41.000-6300.01</v>
          </cell>
          <cell r="B12536" t="str">
            <v>680</v>
          </cell>
          <cell r="C12536" t="str">
            <v>45</v>
          </cell>
          <cell r="D12536" t="str">
            <v>41</v>
          </cell>
          <cell r="E12536" t="str">
            <v>000</v>
          </cell>
          <cell r="F12536" t="str">
            <v>6300.01</v>
          </cell>
          <cell r="G12536" t="str">
            <v>Dues &amp; Subscriptions Memberships</v>
          </cell>
          <cell r="H12536">
            <v>0</v>
          </cell>
          <cell r="I12536">
            <v>0</v>
          </cell>
          <cell r="J12536">
            <v>0</v>
          </cell>
          <cell r="K12536">
            <v>0</v>
          </cell>
          <cell r="L12536">
            <v>0</v>
          </cell>
          <cell r="M12536">
            <v>0</v>
          </cell>
          <cell r="N12536">
            <v>0</v>
          </cell>
          <cell r="O12536" t="str">
            <v>+++</v>
          </cell>
        </row>
        <row r="12537">
          <cell r="A12537" t="str">
            <v>680.45.41.000-6300.02</v>
          </cell>
          <cell r="B12537" t="str">
            <v>680</v>
          </cell>
          <cell r="C12537" t="str">
            <v>45</v>
          </cell>
          <cell r="D12537" t="str">
            <v>41</v>
          </cell>
          <cell r="E12537" t="str">
            <v>000</v>
          </cell>
          <cell r="F12537" t="str">
            <v>6300.02</v>
          </cell>
          <cell r="G12537" t="str">
            <v>Dues &amp; Subscriptions Publications</v>
          </cell>
          <cell r="H12537">
            <v>0</v>
          </cell>
          <cell r="I12537">
            <v>0</v>
          </cell>
          <cell r="J12537">
            <v>0</v>
          </cell>
          <cell r="K12537">
            <v>0</v>
          </cell>
          <cell r="L12537">
            <v>0</v>
          </cell>
          <cell r="M12537">
            <v>0</v>
          </cell>
          <cell r="N12537">
            <v>0</v>
          </cell>
          <cell r="O12537" t="str">
            <v>+++</v>
          </cell>
        </row>
        <row r="12538">
          <cell r="A12538" t="str">
            <v>680.45.41.000-6300.03</v>
          </cell>
          <cell r="B12538" t="str">
            <v>680</v>
          </cell>
          <cell r="C12538" t="str">
            <v>45</v>
          </cell>
          <cell r="D12538" t="str">
            <v>41</v>
          </cell>
          <cell r="E12538" t="str">
            <v>000</v>
          </cell>
          <cell r="F12538" t="str">
            <v>6300.03</v>
          </cell>
          <cell r="G12538" t="str">
            <v>Dues &amp; Subscriptions Certifications</v>
          </cell>
          <cell r="H12538">
            <v>0</v>
          </cell>
          <cell r="I12538">
            <v>0</v>
          </cell>
          <cell r="J12538">
            <v>0</v>
          </cell>
          <cell r="K12538">
            <v>0</v>
          </cell>
          <cell r="L12538">
            <v>0</v>
          </cell>
          <cell r="M12538">
            <v>0</v>
          </cell>
          <cell r="N12538">
            <v>0</v>
          </cell>
          <cell r="O12538" t="str">
            <v>+++</v>
          </cell>
        </row>
        <row r="12539">
          <cell r="A12539" t="str">
            <v>680.45.41.000-6350.01</v>
          </cell>
          <cell r="B12539" t="str">
            <v>680</v>
          </cell>
          <cell r="C12539" t="str">
            <v>45</v>
          </cell>
          <cell r="D12539" t="str">
            <v>41</v>
          </cell>
          <cell r="E12539" t="str">
            <v>000</v>
          </cell>
          <cell r="F12539" t="str">
            <v>6350.01</v>
          </cell>
          <cell r="G12539" t="str">
            <v>Maintenance Agreements &amp; Licenses License/Software Maintenance</v>
          </cell>
          <cell r="H12539">
            <v>0</v>
          </cell>
          <cell r="I12539">
            <v>0</v>
          </cell>
          <cell r="J12539">
            <v>0</v>
          </cell>
          <cell r="K12539">
            <v>0</v>
          </cell>
          <cell r="L12539">
            <v>0</v>
          </cell>
          <cell r="M12539">
            <v>0</v>
          </cell>
          <cell r="N12539">
            <v>0</v>
          </cell>
          <cell r="O12539" t="str">
            <v>+++</v>
          </cell>
        </row>
        <row r="12540">
          <cell r="A12540" t="str">
            <v>680.45.41.000-6350.02</v>
          </cell>
          <cell r="B12540" t="str">
            <v>680</v>
          </cell>
          <cell r="C12540" t="str">
            <v>45</v>
          </cell>
          <cell r="D12540" t="str">
            <v>41</v>
          </cell>
          <cell r="E12540" t="str">
            <v>000</v>
          </cell>
          <cell r="F12540" t="str">
            <v>6350.02</v>
          </cell>
          <cell r="G12540" t="str">
            <v>Maintenance Agreements &amp; Licenses Hardware Maintenance</v>
          </cell>
          <cell r="H12540">
            <v>0</v>
          </cell>
          <cell r="I12540">
            <v>0</v>
          </cell>
          <cell r="J12540">
            <v>0</v>
          </cell>
          <cell r="K12540">
            <v>0</v>
          </cell>
          <cell r="L12540">
            <v>0</v>
          </cell>
          <cell r="M12540">
            <v>0</v>
          </cell>
          <cell r="N12540">
            <v>0</v>
          </cell>
          <cell r="O12540" t="str">
            <v>+++</v>
          </cell>
        </row>
        <row r="12541">
          <cell r="A12541" t="str">
            <v>680.45.41.000-6350.03</v>
          </cell>
          <cell r="B12541" t="str">
            <v>680</v>
          </cell>
          <cell r="C12541" t="str">
            <v>45</v>
          </cell>
          <cell r="D12541" t="str">
            <v>41</v>
          </cell>
          <cell r="E12541" t="str">
            <v>000</v>
          </cell>
          <cell r="F12541" t="str">
            <v>6350.03</v>
          </cell>
          <cell r="G12541" t="str">
            <v>Maintenance Agreements &amp; Licenses Maintenance Agreements</v>
          </cell>
          <cell r="H12541">
            <v>0</v>
          </cell>
          <cell r="I12541">
            <v>0</v>
          </cell>
          <cell r="J12541">
            <v>0</v>
          </cell>
          <cell r="K12541">
            <v>0</v>
          </cell>
          <cell r="L12541">
            <v>0</v>
          </cell>
          <cell r="M12541">
            <v>0</v>
          </cell>
          <cell r="N12541">
            <v>0</v>
          </cell>
          <cell r="O12541" t="str">
            <v>+++</v>
          </cell>
        </row>
        <row r="12542">
          <cell r="A12542" t="str">
            <v>680.45.41.000-6350.04</v>
          </cell>
          <cell r="B12542" t="str">
            <v>680</v>
          </cell>
          <cell r="C12542" t="str">
            <v>45</v>
          </cell>
          <cell r="D12542" t="str">
            <v>41</v>
          </cell>
          <cell r="E12542" t="str">
            <v>000</v>
          </cell>
          <cell r="F12542" t="str">
            <v>6350.04</v>
          </cell>
          <cell r="G12542" t="str">
            <v>Maintenance Agreements &amp; Licenses SCADA</v>
          </cell>
          <cell r="H12542">
            <v>0</v>
          </cell>
          <cell r="I12542">
            <v>0</v>
          </cell>
          <cell r="J12542">
            <v>0</v>
          </cell>
          <cell r="K12542">
            <v>0</v>
          </cell>
          <cell r="L12542">
            <v>0</v>
          </cell>
          <cell r="M12542">
            <v>0</v>
          </cell>
          <cell r="N12542">
            <v>0</v>
          </cell>
          <cell r="O12542" t="str">
            <v>+++</v>
          </cell>
        </row>
        <row r="12543">
          <cell r="A12543" t="str">
            <v>680.45.41.000-6350.05</v>
          </cell>
          <cell r="B12543" t="str">
            <v>680</v>
          </cell>
          <cell r="C12543" t="str">
            <v>45</v>
          </cell>
          <cell r="D12543" t="str">
            <v>41</v>
          </cell>
          <cell r="E12543" t="str">
            <v>000</v>
          </cell>
          <cell r="F12543" t="str">
            <v>6350.05</v>
          </cell>
          <cell r="G12543" t="str">
            <v>Maintenance Agreements &amp; Licenses Traffic Control</v>
          </cell>
          <cell r="H12543">
            <v>0</v>
          </cell>
          <cell r="I12543">
            <v>0</v>
          </cell>
          <cell r="J12543">
            <v>0</v>
          </cell>
          <cell r="K12543">
            <v>0</v>
          </cell>
          <cell r="L12543">
            <v>0</v>
          </cell>
          <cell r="M12543">
            <v>0</v>
          </cell>
          <cell r="N12543">
            <v>0</v>
          </cell>
          <cell r="O12543" t="str">
            <v>+++</v>
          </cell>
        </row>
        <row r="12544">
          <cell r="A12544" t="str">
            <v>680.45.41.000-6350.06</v>
          </cell>
          <cell r="B12544" t="str">
            <v>680</v>
          </cell>
          <cell r="C12544" t="str">
            <v>45</v>
          </cell>
          <cell r="D12544" t="str">
            <v>41</v>
          </cell>
          <cell r="E12544" t="str">
            <v>000</v>
          </cell>
          <cell r="F12544" t="str">
            <v>6350.06</v>
          </cell>
          <cell r="G12544" t="str">
            <v>Maintenance Agreements &amp; Licenses Streetlights</v>
          </cell>
          <cell r="H12544">
            <v>0</v>
          </cell>
          <cell r="I12544">
            <v>0</v>
          </cell>
          <cell r="J12544">
            <v>0</v>
          </cell>
          <cell r="K12544">
            <v>0</v>
          </cell>
          <cell r="L12544">
            <v>0</v>
          </cell>
          <cell r="M12544">
            <v>0</v>
          </cell>
          <cell r="N12544">
            <v>0</v>
          </cell>
          <cell r="O12544" t="str">
            <v>+++</v>
          </cell>
        </row>
        <row r="12545">
          <cell r="A12545" t="str">
            <v>680.45.41.000-6400.01</v>
          </cell>
          <cell r="B12545" t="str">
            <v>680</v>
          </cell>
          <cell r="C12545" t="str">
            <v>45</v>
          </cell>
          <cell r="D12545" t="str">
            <v>41</v>
          </cell>
          <cell r="E12545" t="str">
            <v>000</v>
          </cell>
          <cell r="F12545" t="str">
            <v>6400.01</v>
          </cell>
          <cell r="G12545" t="str">
            <v>Repairs &amp; Maintenance Building</v>
          </cell>
          <cell r="H12545">
            <v>0</v>
          </cell>
          <cell r="I12545">
            <v>0</v>
          </cell>
          <cell r="J12545">
            <v>0</v>
          </cell>
          <cell r="K12545">
            <v>0</v>
          </cell>
          <cell r="L12545">
            <v>0</v>
          </cell>
          <cell r="M12545">
            <v>0</v>
          </cell>
          <cell r="N12545">
            <v>0</v>
          </cell>
          <cell r="O12545" t="str">
            <v>+++</v>
          </cell>
        </row>
        <row r="12546">
          <cell r="A12546" t="str">
            <v>680.45.41.000-6400.02</v>
          </cell>
          <cell r="B12546" t="str">
            <v>680</v>
          </cell>
          <cell r="C12546" t="str">
            <v>45</v>
          </cell>
          <cell r="D12546" t="str">
            <v>41</v>
          </cell>
          <cell r="E12546" t="str">
            <v>000</v>
          </cell>
          <cell r="F12546" t="str">
            <v>6400.02</v>
          </cell>
          <cell r="G12546" t="str">
            <v>Repairs &amp; Maintenance Minor Equipment/Other</v>
          </cell>
          <cell r="H12546">
            <v>0</v>
          </cell>
          <cell r="I12546">
            <v>0</v>
          </cell>
          <cell r="J12546">
            <v>0</v>
          </cell>
          <cell r="K12546">
            <v>0</v>
          </cell>
          <cell r="L12546">
            <v>0</v>
          </cell>
          <cell r="M12546">
            <v>0</v>
          </cell>
          <cell r="N12546">
            <v>0</v>
          </cell>
          <cell r="O12546" t="str">
            <v>+++</v>
          </cell>
        </row>
        <row r="12547">
          <cell r="A12547" t="str">
            <v>680.45.41.000-6400.03</v>
          </cell>
          <cell r="B12547" t="str">
            <v>680</v>
          </cell>
          <cell r="C12547" t="str">
            <v>45</v>
          </cell>
          <cell r="D12547" t="str">
            <v>41</v>
          </cell>
          <cell r="E12547" t="str">
            <v>000</v>
          </cell>
          <cell r="F12547" t="str">
            <v>6400.03</v>
          </cell>
          <cell r="G12547" t="str">
            <v>Repairs &amp; Maintenance Major Repair &amp; Contingency</v>
          </cell>
          <cell r="H12547">
            <v>0</v>
          </cell>
          <cell r="I12547">
            <v>0</v>
          </cell>
          <cell r="J12547">
            <v>0</v>
          </cell>
          <cell r="K12547">
            <v>0</v>
          </cell>
          <cell r="L12547">
            <v>0</v>
          </cell>
          <cell r="M12547">
            <v>0</v>
          </cell>
          <cell r="N12547">
            <v>0</v>
          </cell>
          <cell r="O12547" t="str">
            <v>+++</v>
          </cell>
        </row>
        <row r="12548">
          <cell r="A12548" t="str">
            <v>680.45.41.000-6400.04</v>
          </cell>
          <cell r="B12548" t="str">
            <v>680</v>
          </cell>
          <cell r="C12548" t="str">
            <v>45</v>
          </cell>
          <cell r="D12548" t="str">
            <v>41</v>
          </cell>
          <cell r="E12548" t="str">
            <v>000</v>
          </cell>
          <cell r="F12548" t="str">
            <v>6400.04</v>
          </cell>
          <cell r="G12548" t="str">
            <v>Repairs &amp; Maintenance Equipment Rental</v>
          </cell>
          <cell r="H12548">
            <v>0</v>
          </cell>
          <cell r="I12548">
            <v>0</v>
          </cell>
          <cell r="J12548">
            <v>0</v>
          </cell>
          <cell r="K12548">
            <v>0</v>
          </cell>
          <cell r="L12548">
            <v>0</v>
          </cell>
          <cell r="M12548">
            <v>0</v>
          </cell>
          <cell r="N12548">
            <v>0</v>
          </cell>
          <cell r="O12548" t="str">
            <v>+++</v>
          </cell>
        </row>
        <row r="12549">
          <cell r="A12549" t="str">
            <v>680.45.41.000-6400.05</v>
          </cell>
          <cell r="B12549" t="str">
            <v>680</v>
          </cell>
          <cell r="C12549" t="str">
            <v>45</v>
          </cell>
          <cell r="D12549" t="str">
            <v>41</v>
          </cell>
          <cell r="E12549" t="str">
            <v>000</v>
          </cell>
          <cell r="F12549" t="str">
            <v>6400.05</v>
          </cell>
          <cell r="G12549" t="str">
            <v>Repairs &amp; Maintenance Vehicle</v>
          </cell>
          <cell r="H12549">
            <v>0</v>
          </cell>
          <cell r="I12549">
            <v>0</v>
          </cell>
          <cell r="J12549">
            <v>0</v>
          </cell>
          <cell r="K12549">
            <v>0</v>
          </cell>
          <cell r="L12549">
            <v>0</v>
          </cell>
          <cell r="M12549">
            <v>0</v>
          </cell>
          <cell r="N12549">
            <v>0</v>
          </cell>
          <cell r="O12549" t="str">
            <v>+++</v>
          </cell>
        </row>
        <row r="12550">
          <cell r="A12550" t="str">
            <v>680.45.41.000-6600.01</v>
          </cell>
          <cell r="B12550" t="str">
            <v>680</v>
          </cell>
          <cell r="C12550" t="str">
            <v>45</v>
          </cell>
          <cell r="D12550" t="str">
            <v>41</v>
          </cell>
          <cell r="E12550" t="str">
            <v>000</v>
          </cell>
          <cell r="F12550" t="str">
            <v>6600.01</v>
          </cell>
          <cell r="G12550" t="str">
            <v>Administrative Expenses Meetings</v>
          </cell>
          <cell r="H12550">
            <v>0</v>
          </cell>
          <cell r="I12550">
            <v>0</v>
          </cell>
          <cell r="J12550">
            <v>0</v>
          </cell>
          <cell r="K12550">
            <v>0</v>
          </cell>
          <cell r="L12550">
            <v>0</v>
          </cell>
          <cell r="M12550">
            <v>0</v>
          </cell>
          <cell r="N12550">
            <v>0</v>
          </cell>
          <cell r="O12550" t="str">
            <v>+++</v>
          </cell>
        </row>
        <row r="12551">
          <cell r="A12551" t="str">
            <v>680.45.41.000-6600.03</v>
          </cell>
          <cell r="B12551" t="str">
            <v>680</v>
          </cell>
          <cell r="C12551" t="str">
            <v>45</v>
          </cell>
          <cell r="D12551" t="str">
            <v>41</v>
          </cell>
          <cell r="E12551" t="str">
            <v>000</v>
          </cell>
          <cell r="F12551" t="str">
            <v>6600.03</v>
          </cell>
          <cell r="G12551" t="str">
            <v>Administrative Expenses Mileage Reimbursement</v>
          </cell>
          <cell r="H12551">
            <v>0</v>
          </cell>
          <cell r="I12551">
            <v>0</v>
          </cell>
          <cell r="J12551">
            <v>0</v>
          </cell>
          <cell r="K12551">
            <v>0</v>
          </cell>
          <cell r="L12551">
            <v>0</v>
          </cell>
          <cell r="M12551">
            <v>0</v>
          </cell>
          <cell r="N12551">
            <v>0</v>
          </cell>
          <cell r="O12551" t="str">
            <v>+++</v>
          </cell>
        </row>
        <row r="12552">
          <cell r="A12552" t="str">
            <v>680.45.41.000-6600.04</v>
          </cell>
          <cell r="B12552" t="str">
            <v>680</v>
          </cell>
          <cell r="C12552" t="str">
            <v>45</v>
          </cell>
          <cell r="D12552" t="str">
            <v>41</v>
          </cell>
          <cell r="E12552" t="str">
            <v>000</v>
          </cell>
          <cell r="F12552" t="str">
            <v>6600.04</v>
          </cell>
          <cell r="G12552" t="str">
            <v>Administrative Expenses Training/Conferences</v>
          </cell>
          <cell r="H12552">
            <v>0</v>
          </cell>
          <cell r="I12552">
            <v>0</v>
          </cell>
          <cell r="J12552">
            <v>0</v>
          </cell>
          <cell r="K12552">
            <v>0</v>
          </cell>
          <cell r="L12552">
            <v>0</v>
          </cell>
          <cell r="M12552">
            <v>0</v>
          </cell>
          <cell r="N12552">
            <v>0</v>
          </cell>
          <cell r="O12552" t="str">
            <v>+++</v>
          </cell>
        </row>
        <row r="12553">
          <cell r="A12553" t="str">
            <v>680.45.41.000-6600.05</v>
          </cell>
          <cell r="B12553" t="str">
            <v>680</v>
          </cell>
          <cell r="C12553" t="str">
            <v>45</v>
          </cell>
          <cell r="D12553" t="str">
            <v>41</v>
          </cell>
          <cell r="E12553" t="str">
            <v>000</v>
          </cell>
          <cell r="F12553" t="str">
            <v>6600.05</v>
          </cell>
          <cell r="G12553" t="str">
            <v>Administrative Expenses Public/Legal Advertisement</v>
          </cell>
          <cell r="H12553">
            <v>0</v>
          </cell>
          <cell r="I12553">
            <v>0</v>
          </cell>
          <cell r="J12553">
            <v>0</v>
          </cell>
          <cell r="K12553">
            <v>0</v>
          </cell>
          <cell r="L12553">
            <v>0</v>
          </cell>
          <cell r="M12553">
            <v>0</v>
          </cell>
          <cell r="N12553">
            <v>0</v>
          </cell>
          <cell r="O12553" t="str">
            <v>+++</v>
          </cell>
        </row>
        <row r="12554">
          <cell r="A12554" t="str">
            <v>680.45.41.000-6600.06</v>
          </cell>
          <cell r="B12554" t="str">
            <v>680</v>
          </cell>
          <cell r="C12554" t="str">
            <v>45</v>
          </cell>
          <cell r="D12554" t="str">
            <v>41</v>
          </cell>
          <cell r="E12554" t="str">
            <v>000</v>
          </cell>
          <cell r="F12554" t="str">
            <v>6600.06</v>
          </cell>
          <cell r="G12554" t="str">
            <v>Administrative Expenses Property/Building Rental</v>
          </cell>
          <cell r="H12554">
            <v>0</v>
          </cell>
          <cell r="I12554">
            <v>0</v>
          </cell>
          <cell r="J12554">
            <v>0</v>
          </cell>
          <cell r="K12554">
            <v>0</v>
          </cell>
          <cell r="L12554">
            <v>0</v>
          </cell>
          <cell r="M12554">
            <v>0</v>
          </cell>
          <cell r="N12554">
            <v>0</v>
          </cell>
          <cell r="O12554" t="str">
            <v>+++</v>
          </cell>
        </row>
        <row r="12555">
          <cell r="A12555" t="str">
            <v>680.45.41.000-6600.07</v>
          </cell>
          <cell r="B12555" t="str">
            <v>680</v>
          </cell>
          <cell r="C12555" t="str">
            <v>45</v>
          </cell>
          <cell r="D12555" t="str">
            <v>41</v>
          </cell>
          <cell r="E12555" t="str">
            <v>000</v>
          </cell>
          <cell r="F12555" t="str">
            <v>6600.07</v>
          </cell>
          <cell r="G12555" t="str">
            <v>Administrative Expenses Employee Recruitment</v>
          </cell>
          <cell r="H12555">
            <v>0</v>
          </cell>
          <cell r="I12555">
            <v>0</v>
          </cell>
          <cell r="J12555">
            <v>0</v>
          </cell>
          <cell r="K12555">
            <v>0</v>
          </cell>
          <cell r="L12555">
            <v>0</v>
          </cell>
          <cell r="M12555">
            <v>0</v>
          </cell>
          <cell r="N12555">
            <v>0</v>
          </cell>
          <cell r="O12555" t="str">
            <v>+++</v>
          </cell>
        </row>
        <row r="12556">
          <cell r="A12556" t="str">
            <v>680.45.41.000-6600.08</v>
          </cell>
          <cell r="B12556" t="str">
            <v>680</v>
          </cell>
          <cell r="C12556" t="str">
            <v>45</v>
          </cell>
          <cell r="D12556" t="str">
            <v>41</v>
          </cell>
          <cell r="E12556" t="str">
            <v>000</v>
          </cell>
          <cell r="F12556" t="str">
            <v>6600.08</v>
          </cell>
          <cell r="G12556" t="str">
            <v>Administrative Expenses Employee Recognition</v>
          </cell>
          <cell r="H12556">
            <v>0</v>
          </cell>
          <cell r="I12556">
            <v>0</v>
          </cell>
          <cell r="J12556">
            <v>0</v>
          </cell>
          <cell r="K12556">
            <v>0</v>
          </cell>
          <cell r="L12556">
            <v>0</v>
          </cell>
          <cell r="M12556">
            <v>0</v>
          </cell>
          <cell r="N12556">
            <v>0</v>
          </cell>
          <cell r="O12556" t="str">
            <v>+++</v>
          </cell>
        </row>
        <row r="12557">
          <cell r="A12557" t="str">
            <v>680.45.41.000-6600.14</v>
          </cell>
          <cell r="B12557" t="str">
            <v>680</v>
          </cell>
          <cell r="C12557" t="str">
            <v>45</v>
          </cell>
          <cell r="D12557" t="str">
            <v>41</v>
          </cell>
          <cell r="E12557" t="str">
            <v>000</v>
          </cell>
          <cell r="F12557" t="str">
            <v>6600.14</v>
          </cell>
          <cell r="G12557" t="str">
            <v>Administrative Expenses Filing/Recording Fee</v>
          </cell>
          <cell r="H12557">
            <v>0</v>
          </cell>
          <cell r="I12557">
            <v>0</v>
          </cell>
          <cell r="J12557">
            <v>0</v>
          </cell>
          <cell r="K12557">
            <v>0</v>
          </cell>
          <cell r="L12557">
            <v>0</v>
          </cell>
          <cell r="M12557">
            <v>0</v>
          </cell>
          <cell r="N12557">
            <v>0</v>
          </cell>
          <cell r="O12557" t="str">
            <v>+++</v>
          </cell>
        </row>
        <row r="12558">
          <cell r="A12558" t="str">
            <v>680.45.41.000-6600.24</v>
          </cell>
          <cell r="B12558" t="str">
            <v>680</v>
          </cell>
          <cell r="C12558" t="str">
            <v>45</v>
          </cell>
          <cell r="D12558" t="str">
            <v>41</v>
          </cell>
          <cell r="E12558" t="str">
            <v>000</v>
          </cell>
          <cell r="F12558" t="str">
            <v>6600.24</v>
          </cell>
          <cell r="G12558" t="str">
            <v>Administrative Expenses Marketing</v>
          </cell>
          <cell r="H12558">
            <v>0</v>
          </cell>
          <cell r="I12558">
            <v>0</v>
          </cell>
          <cell r="J12558">
            <v>0</v>
          </cell>
          <cell r="K12558">
            <v>0</v>
          </cell>
          <cell r="L12558">
            <v>0</v>
          </cell>
          <cell r="M12558">
            <v>0</v>
          </cell>
          <cell r="N12558">
            <v>0</v>
          </cell>
          <cell r="O12558" t="str">
            <v>+++</v>
          </cell>
        </row>
        <row r="12559">
          <cell r="A12559" t="str">
            <v>680.45.41.000-6600.25</v>
          </cell>
          <cell r="B12559" t="str">
            <v>680</v>
          </cell>
          <cell r="C12559" t="str">
            <v>45</v>
          </cell>
          <cell r="D12559" t="str">
            <v>41</v>
          </cell>
          <cell r="E12559" t="str">
            <v>000</v>
          </cell>
          <cell r="F12559" t="str">
            <v>6600.25</v>
          </cell>
          <cell r="G12559" t="str">
            <v>Administrative Expenses Support Services-Indirect Labor</v>
          </cell>
          <cell r="H12559">
            <v>0</v>
          </cell>
          <cell r="I12559">
            <v>0</v>
          </cell>
          <cell r="J12559">
            <v>0</v>
          </cell>
          <cell r="K12559">
            <v>0</v>
          </cell>
          <cell r="L12559">
            <v>0</v>
          </cell>
          <cell r="M12559">
            <v>0</v>
          </cell>
          <cell r="N12559">
            <v>0</v>
          </cell>
          <cell r="O12559" t="str">
            <v>+++</v>
          </cell>
        </row>
        <row r="12560">
          <cell r="A12560" t="str">
            <v>680.45.41.000-6600.26</v>
          </cell>
          <cell r="B12560" t="str">
            <v>680</v>
          </cell>
          <cell r="C12560" t="str">
            <v>45</v>
          </cell>
          <cell r="D12560" t="str">
            <v>41</v>
          </cell>
          <cell r="E12560" t="str">
            <v>000</v>
          </cell>
          <cell r="F12560" t="str">
            <v>6600.26</v>
          </cell>
          <cell r="G12560" t="str">
            <v>Administrative Expenses Support Services-IT</v>
          </cell>
          <cell r="H12560">
            <v>0</v>
          </cell>
          <cell r="I12560">
            <v>0</v>
          </cell>
          <cell r="J12560">
            <v>0</v>
          </cell>
          <cell r="K12560">
            <v>0</v>
          </cell>
          <cell r="L12560">
            <v>0</v>
          </cell>
          <cell r="M12560">
            <v>0</v>
          </cell>
          <cell r="N12560">
            <v>0</v>
          </cell>
          <cell r="O12560" t="str">
            <v>+++</v>
          </cell>
        </row>
        <row r="12561">
          <cell r="A12561" t="str">
            <v>680.45.41.000-6600.27</v>
          </cell>
          <cell r="B12561" t="str">
            <v>680</v>
          </cell>
          <cell r="C12561" t="str">
            <v>45</v>
          </cell>
          <cell r="D12561" t="str">
            <v>41</v>
          </cell>
          <cell r="E12561" t="str">
            <v>000</v>
          </cell>
          <cell r="F12561" t="str">
            <v>6600.27</v>
          </cell>
          <cell r="G12561" t="str">
            <v>Administrative Expenses Support Services-Direct Labor</v>
          </cell>
          <cell r="H12561">
            <v>0</v>
          </cell>
          <cell r="I12561">
            <v>0</v>
          </cell>
          <cell r="J12561">
            <v>0</v>
          </cell>
          <cell r="K12561">
            <v>0</v>
          </cell>
          <cell r="L12561">
            <v>0</v>
          </cell>
          <cell r="M12561">
            <v>0</v>
          </cell>
          <cell r="N12561">
            <v>0</v>
          </cell>
          <cell r="O12561" t="str">
            <v>+++</v>
          </cell>
        </row>
        <row r="12562">
          <cell r="A12562" t="str">
            <v>680.45.41.000-6600.29</v>
          </cell>
          <cell r="B12562" t="str">
            <v>680</v>
          </cell>
          <cell r="C12562" t="str">
            <v>45</v>
          </cell>
          <cell r="D12562" t="str">
            <v>41</v>
          </cell>
          <cell r="E12562" t="str">
            <v>000</v>
          </cell>
          <cell r="F12562" t="str">
            <v>6600.29</v>
          </cell>
          <cell r="G12562" t="str">
            <v>Administrative Expenses Administration &amp; Planning</v>
          </cell>
          <cell r="H12562">
            <v>0</v>
          </cell>
          <cell r="I12562">
            <v>0</v>
          </cell>
          <cell r="J12562">
            <v>0</v>
          </cell>
          <cell r="K12562">
            <v>0</v>
          </cell>
          <cell r="L12562">
            <v>0</v>
          </cell>
          <cell r="M12562">
            <v>0</v>
          </cell>
          <cell r="N12562">
            <v>0</v>
          </cell>
          <cell r="O12562" t="str">
            <v>+++</v>
          </cell>
        </row>
        <row r="12563">
          <cell r="A12563" t="str">
            <v>680.45.41.000-6600.30</v>
          </cell>
          <cell r="B12563" t="str">
            <v>680</v>
          </cell>
          <cell r="C12563" t="str">
            <v>45</v>
          </cell>
          <cell r="D12563" t="str">
            <v>41</v>
          </cell>
          <cell r="E12563" t="str">
            <v>000</v>
          </cell>
          <cell r="F12563" t="str">
            <v>6600.30</v>
          </cell>
          <cell r="G12563" t="str">
            <v>Administrative Expenses Other Expenses</v>
          </cell>
          <cell r="H12563">
            <v>0</v>
          </cell>
          <cell r="I12563">
            <v>0</v>
          </cell>
          <cell r="J12563">
            <v>0</v>
          </cell>
          <cell r="K12563">
            <v>0</v>
          </cell>
          <cell r="L12563">
            <v>0</v>
          </cell>
          <cell r="M12563">
            <v>0</v>
          </cell>
          <cell r="N12563">
            <v>0</v>
          </cell>
          <cell r="O12563" t="str">
            <v>+++</v>
          </cell>
        </row>
        <row r="12564">
          <cell r="A12564" t="str">
            <v>680.45.41.000-7000.03</v>
          </cell>
          <cell r="B12564" t="str">
            <v>680</v>
          </cell>
          <cell r="C12564" t="str">
            <v>45</v>
          </cell>
          <cell r="D12564" t="str">
            <v>41</v>
          </cell>
          <cell r="E12564" t="str">
            <v>000</v>
          </cell>
          <cell r="F12564" t="str">
            <v>7000.03</v>
          </cell>
          <cell r="G12564" t="str">
            <v>Capital Outlay Operations Equip-Minor</v>
          </cell>
          <cell r="H12564">
            <v>0</v>
          </cell>
          <cell r="I12564">
            <v>0</v>
          </cell>
          <cell r="J12564">
            <v>0</v>
          </cell>
          <cell r="K12564">
            <v>0</v>
          </cell>
          <cell r="L12564">
            <v>0</v>
          </cell>
          <cell r="M12564">
            <v>0</v>
          </cell>
          <cell r="N12564">
            <v>0</v>
          </cell>
          <cell r="O12564" t="str">
            <v>+++</v>
          </cell>
        </row>
        <row r="12565">
          <cell r="A12565" t="str">
            <v>680.45.41.000-7000.04</v>
          </cell>
          <cell r="B12565" t="str">
            <v>680</v>
          </cell>
          <cell r="C12565" t="str">
            <v>45</v>
          </cell>
          <cell r="D12565" t="str">
            <v>41</v>
          </cell>
          <cell r="E12565" t="str">
            <v>000</v>
          </cell>
          <cell r="F12565" t="str">
            <v>7000.04</v>
          </cell>
          <cell r="G12565" t="str">
            <v>Capital Outlay Operations Equipment-Major</v>
          </cell>
          <cell r="H12565">
            <v>0</v>
          </cell>
          <cell r="I12565">
            <v>0</v>
          </cell>
          <cell r="J12565">
            <v>0</v>
          </cell>
          <cell r="K12565">
            <v>0</v>
          </cell>
          <cell r="L12565">
            <v>0</v>
          </cell>
          <cell r="M12565">
            <v>0</v>
          </cell>
          <cell r="N12565">
            <v>0</v>
          </cell>
          <cell r="O12565" t="str">
            <v>+++</v>
          </cell>
        </row>
        <row r="12566">
          <cell r="A12566" t="str">
            <v>680.45.41.000-7000.07</v>
          </cell>
          <cell r="B12566" t="str">
            <v>680</v>
          </cell>
          <cell r="C12566" t="str">
            <v>45</v>
          </cell>
          <cell r="D12566" t="str">
            <v>41</v>
          </cell>
          <cell r="E12566" t="str">
            <v>000</v>
          </cell>
          <cell r="F12566" t="str">
            <v>7000.07</v>
          </cell>
          <cell r="G12566" t="str">
            <v>Capital Outlay Computer Hardware</v>
          </cell>
          <cell r="H12566">
            <v>0</v>
          </cell>
          <cell r="I12566">
            <v>0</v>
          </cell>
          <cell r="J12566">
            <v>0</v>
          </cell>
          <cell r="K12566">
            <v>0</v>
          </cell>
          <cell r="L12566">
            <v>0</v>
          </cell>
          <cell r="M12566">
            <v>0</v>
          </cell>
          <cell r="N12566">
            <v>0</v>
          </cell>
          <cell r="O12566" t="str">
            <v>+++</v>
          </cell>
        </row>
        <row r="12567">
          <cell r="A12567" t="str">
            <v>680.45.41.000-7000.08</v>
          </cell>
          <cell r="B12567" t="str">
            <v>680</v>
          </cell>
          <cell r="C12567" t="str">
            <v>45</v>
          </cell>
          <cell r="D12567" t="str">
            <v>41</v>
          </cell>
          <cell r="E12567" t="str">
            <v>000</v>
          </cell>
          <cell r="F12567" t="str">
            <v>7000.08</v>
          </cell>
          <cell r="G12567" t="str">
            <v>Capital Outlay Computer Software</v>
          </cell>
          <cell r="H12567">
            <v>0</v>
          </cell>
          <cell r="I12567">
            <v>0</v>
          </cell>
          <cell r="J12567">
            <v>0</v>
          </cell>
          <cell r="K12567">
            <v>0</v>
          </cell>
          <cell r="L12567">
            <v>0</v>
          </cell>
          <cell r="M12567">
            <v>0</v>
          </cell>
          <cell r="N12567">
            <v>0</v>
          </cell>
          <cell r="O12567" t="str">
            <v>+++</v>
          </cell>
        </row>
        <row r="12568">
          <cell r="A12568" t="str">
            <v>680.45.41.000-7000.12</v>
          </cell>
          <cell r="B12568" t="str">
            <v>680</v>
          </cell>
          <cell r="C12568" t="str">
            <v>45</v>
          </cell>
          <cell r="D12568" t="str">
            <v>41</v>
          </cell>
          <cell r="E12568" t="str">
            <v>000</v>
          </cell>
          <cell r="F12568" t="str">
            <v>7000.12</v>
          </cell>
          <cell r="G12568" t="str">
            <v>Capital Outlay Furniture</v>
          </cell>
          <cell r="H12568">
            <v>0</v>
          </cell>
          <cell r="I12568">
            <v>0</v>
          </cell>
          <cell r="J12568">
            <v>0</v>
          </cell>
          <cell r="K12568">
            <v>0</v>
          </cell>
          <cell r="L12568">
            <v>0</v>
          </cell>
          <cell r="M12568">
            <v>0</v>
          </cell>
          <cell r="N12568">
            <v>0</v>
          </cell>
          <cell r="O12568" t="str">
            <v>+++</v>
          </cell>
        </row>
        <row r="12569">
          <cell r="A12569" t="str">
            <v>680.45.41.000-7000.99</v>
          </cell>
          <cell r="B12569" t="str">
            <v>680</v>
          </cell>
          <cell r="C12569" t="str">
            <v>45</v>
          </cell>
          <cell r="D12569" t="str">
            <v>41</v>
          </cell>
          <cell r="E12569" t="str">
            <v>000</v>
          </cell>
          <cell r="F12569" t="str">
            <v>7000.99</v>
          </cell>
          <cell r="G12569" t="str">
            <v>Capital Outlay General</v>
          </cell>
          <cell r="H12569">
            <v>0</v>
          </cell>
          <cell r="I12569">
            <v>0</v>
          </cell>
          <cell r="J12569">
            <v>0</v>
          </cell>
          <cell r="K12569">
            <v>0</v>
          </cell>
          <cell r="L12569">
            <v>0</v>
          </cell>
          <cell r="M12569">
            <v>0</v>
          </cell>
          <cell r="N12569">
            <v>0</v>
          </cell>
          <cell r="O12569" t="str">
            <v>+++</v>
          </cell>
        </row>
        <row r="12570">
          <cell r="A12570" t="str">
            <v>690.00.00.900-7000.03</v>
          </cell>
          <cell r="B12570" t="str">
            <v>690</v>
          </cell>
          <cell r="C12570" t="str">
            <v>00</v>
          </cell>
          <cell r="D12570" t="str">
            <v>00</v>
          </cell>
          <cell r="E12570" t="str">
            <v>900</v>
          </cell>
          <cell r="F12570" t="str">
            <v>7000.03</v>
          </cell>
          <cell r="G12570" t="str">
            <v>Capital Outlay Operations Equip-Minor</v>
          </cell>
          <cell r="H12570">
            <v>0</v>
          </cell>
          <cell r="I12570">
            <v>0</v>
          </cell>
          <cell r="J12570">
            <v>0</v>
          </cell>
          <cell r="K12570">
            <v>0</v>
          </cell>
          <cell r="L12570">
            <v>0</v>
          </cell>
          <cell r="M12570">
            <v>0</v>
          </cell>
          <cell r="N12570">
            <v>0</v>
          </cell>
          <cell r="O12570" t="str">
            <v>+++</v>
          </cell>
        </row>
        <row r="12571">
          <cell r="A12571" t="str">
            <v>690.00.00.900-7000.08</v>
          </cell>
          <cell r="B12571" t="str">
            <v>690</v>
          </cell>
          <cell r="C12571" t="str">
            <v>00</v>
          </cell>
          <cell r="D12571" t="str">
            <v>00</v>
          </cell>
          <cell r="E12571" t="str">
            <v>900</v>
          </cell>
          <cell r="F12571" t="str">
            <v>7000.08</v>
          </cell>
          <cell r="G12571" t="str">
            <v>Capital Outlay Computer Software</v>
          </cell>
          <cell r="H12571">
            <v>0</v>
          </cell>
          <cell r="I12571">
            <v>0</v>
          </cell>
          <cell r="J12571">
            <v>0</v>
          </cell>
          <cell r="K12571">
            <v>0</v>
          </cell>
          <cell r="L12571">
            <v>0</v>
          </cell>
          <cell r="M12571">
            <v>0</v>
          </cell>
          <cell r="N12571">
            <v>0</v>
          </cell>
          <cell r="O12571" t="str">
            <v>+++</v>
          </cell>
        </row>
        <row r="12572">
          <cell r="A12572" t="str">
            <v>690.00.00.900-7000.29</v>
          </cell>
          <cell r="B12572" t="str">
            <v>690</v>
          </cell>
          <cell r="C12572" t="str">
            <v>00</v>
          </cell>
          <cell r="D12572" t="str">
            <v>00</v>
          </cell>
          <cell r="E12572" t="str">
            <v>900</v>
          </cell>
          <cell r="F12572" t="str">
            <v>7000.29</v>
          </cell>
          <cell r="G12572" t="str">
            <v>Capital Outlay Meters and Boxes</v>
          </cell>
          <cell r="H12572">
            <v>0</v>
          </cell>
          <cell r="I12572">
            <v>0</v>
          </cell>
          <cell r="J12572">
            <v>0</v>
          </cell>
          <cell r="K12572">
            <v>0</v>
          </cell>
          <cell r="L12572">
            <v>0</v>
          </cell>
          <cell r="M12572">
            <v>0</v>
          </cell>
          <cell r="N12572">
            <v>0</v>
          </cell>
          <cell r="O12572" t="str">
            <v>+++</v>
          </cell>
        </row>
        <row r="12573">
          <cell r="A12573" t="str">
            <v>690.00.00.900-8100.04</v>
          </cell>
          <cell r="B12573" t="str">
            <v>690</v>
          </cell>
          <cell r="C12573" t="str">
            <v>00</v>
          </cell>
          <cell r="D12573" t="str">
            <v>00</v>
          </cell>
          <cell r="E12573" t="str">
            <v>900</v>
          </cell>
          <cell r="F12573" t="str">
            <v>8100.04</v>
          </cell>
          <cell r="G12573" t="str">
            <v>Capital Improvements-Water Line Replacement/Imp</v>
          </cell>
          <cell r="H12573">
            <v>0</v>
          </cell>
          <cell r="I12573">
            <v>0</v>
          </cell>
          <cell r="J12573">
            <v>0</v>
          </cell>
          <cell r="K12573">
            <v>0</v>
          </cell>
          <cell r="L12573">
            <v>0</v>
          </cell>
          <cell r="M12573">
            <v>0</v>
          </cell>
          <cell r="N12573">
            <v>0</v>
          </cell>
          <cell r="O12573" t="str">
            <v>+++</v>
          </cell>
        </row>
        <row r="12574">
          <cell r="A12574" t="str">
            <v>690.00.00.900-8100.07</v>
          </cell>
          <cell r="B12574" t="str">
            <v>690</v>
          </cell>
          <cell r="C12574" t="str">
            <v>00</v>
          </cell>
          <cell r="D12574" t="str">
            <v>00</v>
          </cell>
          <cell r="E12574" t="str">
            <v>900</v>
          </cell>
          <cell r="F12574" t="str">
            <v>8100.07</v>
          </cell>
          <cell r="G12574" t="str">
            <v>Capital Improvements-Water Well Replacement/Imp</v>
          </cell>
          <cell r="H12574">
            <v>0</v>
          </cell>
          <cell r="I12574">
            <v>0</v>
          </cell>
          <cell r="J12574">
            <v>0</v>
          </cell>
          <cell r="K12574">
            <v>0</v>
          </cell>
          <cell r="L12574">
            <v>0</v>
          </cell>
          <cell r="M12574">
            <v>0</v>
          </cell>
          <cell r="N12574">
            <v>0</v>
          </cell>
          <cell r="O12574" t="str">
            <v>+++</v>
          </cell>
        </row>
        <row r="12575">
          <cell r="A12575" t="str">
            <v>690.00.00.900-8100.15</v>
          </cell>
          <cell r="B12575" t="str">
            <v>690</v>
          </cell>
          <cell r="C12575" t="str">
            <v>00</v>
          </cell>
          <cell r="D12575" t="str">
            <v>00</v>
          </cell>
          <cell r="E12575" t="str">
            <v>900</v>
          </cell>
          <cell r="F12575" t="str">
            <v>8100.15</v>
          </cell>
          <cell r="G12575" t="str">
            <v>Capital Improvements-Water Surface Water System Replmt/Impr</v>
          </cell>
          <cell r="H12575">
            <v>0</v>
          </cell>
          <cell r="I12575">
            <v>0</v>
          </cell>
          <cell r="J12575">
            <v>0</v>
          </cell>
          <cell r="K12575">
            <v>0</v>
          </cell>
          <cell r="L12575">
            <v>0</v>
          </cell>
          <cell r="M12575">
            <v>0</v>
          </cell>
          <cell r="N12575">
            <v>0</v>
          </cell>
          <cell r="O12575" t="str">
            <v>+++</v>
          </cell>
        </row>
        <row r="12576">
          <cell r="A12576" t="str">
            <v>690.00.00.900-8100.17</v>
          </cell>
          <cell r="B12576" t="str">
            <v>690</v>
          </cell>
          <cell r="C12576" t="str">
            <v>00</v>
          </cell>
          <cell r="D12576" t="str">
            <v>00</v>
          </cell>
          <cell r="E12576" t="str">
            <v>900</v>
          </cell>
          <cell r="F12576" t="str">
            <v>8100.17</v>
          </cell>
          <cell r="G12576" t="str">
            <v>Capital Improvements-Water Other Misc Improvements</v>
          </cell>
          <cell r="H12576">
            <v>0</v>
          </cell>
          <cell r="I12576">
            <v>0</v>
          </cell>
          <cell r="J12576">
            <v>0</v>
          </cell>
          <cell r="K12576">
            <v>0</v>
          </cell>
          <cell r="L12576">
            <v>0</v>
          </cell>
          <cell r="M12576">
            <v>0</v>
          </cell>
          <cell r="N12576">
            <v>0</v>
          </cell>
          <cell r="O12576" t="str">
            <v>+++</v>
          </cell>
        </row>
        <row r="12577">
          <cell r="A12577" t="str">
            <v>690.00.00.900-8100.20</v>
          </cell>
          <cell r="B12577" t="str">
            <v>690</v>
          </cell>
          <cell r="C12577" t="str">
            <v>00</v>
          </cell>
          <cell r="D12577" t="str">
            <v>00</v>
          </cell>
          <cell r="E12577" t="str">
            <v>900</v>
          </cell>
          <cell r="F12577" t="str">
            <v>8100.20</v>
          </cell>
          <cell r="G12577" t="str">
            <v>Capital Improvements-Water Austin Water Main Improvement</v>
          </cell>
          <cell r="H12577">
            <v>0</v>
          </cell>
          <cell r="I12577">
            <v>0</v>
          </cell>
          <cell r="J12577">
            <v>0</v>
          </cell>
          <cell r="K12577">
            <v>0</v>
          </cell>
          <cell r="L12577">
            <v>0</v>
          </cell>
          <cell r="M12577">
            <v>0</v>
          </cell>
          <cell r="N12577">
            <v>0</v>
          </cell>
          <cell r="O12577" t="str">
            <v>+++</v>
          </cell>
        </row>
        <row r="12578">
          <cell r="A12578" t="str">
            <v>690.00.00.900-8100.21</v>
          </cell>
          <cell r="B12578" t="str">
            <v>690</v>
          </cell>
          <cell r="C12578" t="str">
            <v>00</v>
          </cell>
          <cell r="D12578" t="str">
            <v>00</v>
          </cell>
          <cell r="E12578" t="str">
            <v>900</v>
          </cell>
          <cell r="F12578" t="str">
            <v>8100.21</v>
          </cell>
          <cell r="G12578" t="str">
            <v>Capital Improvements-Water London &amp; Austin Metering Fac</v>
          </cell>
          <cell r="H12578">
            <v>0</v>
          </cell>
          <cell r="I12578">
            <v>0</v>
          </cell>
          <cell r="J12578">
            <v>0</v>
          </cell>
          <cell r="K12578">
            <v>0</v>
          </cell>
          <cell r="L12578">
            <v>0</v>
          </cell>
          <cell r="M12578">
            <v>0</v>
          </cell>
          <cell r="N12578">
            <v>0</v>
          </cell>
          <cell r="O12578" t="str">
            <v>+++</v>
          </cell>
        </row>
        <row r="12579">
          <cell r="A12579" t="str">
            <v>690.00.00.900-8100.24</v>
          </cell>
          <cell r="B12579" t="str">
            <v>690</v>
          </cell>
          <cell r="C12579" t="str">
            <v>00</v>
          </cell>
          <cell r="D12579" t="str">
            <v>00</v>
          </cell>
          <cell r="E12579" t="str">
            <v>900</v>
          </cell>
          <cell r="F12579" t="str">
            <v>8100.24</v>
          </cell>
          <cell r="G12579" t="str">
            <v>Capital Improvements-Water Water Tank</v>
          </cell>
          <cell r="H12579">
            <v>0</v>
          </cell>
          <cell r="I12579">
            <v>0</v>
          </cell>
          <cell r="J12579">
            <v>0</v>
          </cell>
          <cell r="K12579">
            <v>0</v>
          </cell>
          <cell r="L12579">
            <v>0</v>
          </cell>
          <cell r="M12579">
            <v>0</v>
          </cell>
          <cell r="N12579">
            <v>0</v>
          </cell>
          <cell r="O12579" t="str">
            <v>+++</v>
          </cell>
        </row>
        <row r="12580">
          <cell r="A12580" t="str">
            <v>690.00.00.900-8100.99</v>
          </cell>
          <cell r="B12580" t="str">
            <v>690</v>
          </cell>
          <cell r="C12580" t="str">
            <v>00</v>
          </cell>
          <cell r="D12580" t="str">
            <v>00</v>
          </cell>
          <cell r="E12580" t="str">
            <v>900</v>
          </cell>
          <cell r="F12580" t="str">
            <v>8100.99</v>
          </cell>
          <cell r="G12580" t="str">
            <v>Capital Improvements-Water General</v>
          </cell>
          <cell r="H12580">
            <v>50000</v>
          </cell>
          <cell r="I12580">
            <v>0</v>
          </cell>
          <cell r="J12580">
            <v>50000</v>
          </cell>
          <cell r="K12580">
            <v>0</v>
          </cell>
          <cell r="L12580">
            <v>0</v>
          </cell>
          <cell r="M12580">
            <v>0</v>
          </cell>
          <cell r="N12580">
            <v>50000</v>
          </cell>
          <cell r="O12580">
            <v>0</v>
          </cell>
        </row>
        <row r="12581">
          <cell r="A12581" t="str">
            <v>690.00.00.900-9000.68</v>
          </cell>
          <cell r="B12581" t="str">
            <v>690</v>
          </cell>
          <cell r="C12581" t="str">
            <v>00</v>
          </cell>
          <cell r="D12581" t="str">
            <v>00</v>
          </cell>
          <cell r="E12581" t="str">
            <v>900</v>
          </cell>
          <cell r="F12581" t="str">
            <v>9000.68</v>
          </cell>
          <cell r="G12581" t="str">
            <v>Operating Transfers Out Water M&amp;O Fund</v>
          </cell>
          <cell r="H12581">
            <v>787920</v>
          </cell>
          <cell r="I12581">
            <v>0</v>
          </cell>
          <cell r="J12581">
            <v>787920</v>
          </cell>
          <cell r="K12581">
            <v>0</v>
          </cell>
          <cell r="L12581">
            <v>0</v>
          </cell>
          <cell r="M12581">
            <v>0</v>
          </cell>
          <cell r="N12581">
            <v>787920</v>
          </cell>
          <cell r="O12581">
            <v>0</v>
          </cell>
        </row>
        <row r="12582">
          <cell r="A12582" t="str">
            <v>690.00.00.900-9000.99</v>
          </cell>
          <cell r="B12582" t="str">
            <v>690</v>
          </cell>
          <cell r="C12582" t="str">
            <v>00</v>
          </cell>
          <cell r="D12582" t="str">
            <v>00</v>
          </cell>
          <cell r="E12582" t="str">
            <v>900</v>
          </cell>
          <cell r="F12582" t="str">
            <v>9000.99</v>
          </cell>
          <cell r="G12582" t="str">
            <v>Operating Transfers Out General</v>
          </cell>
          <cell r="H12582">
            <v>0</v>
          </cell>
          <cell r="I12582">
            <v>0</v>
          </cell>
          <cell r="J12582">
            <v>0</v>
          </cell>
          <cell r="K12582">
            <v>0</v>
          </cell>
          <cell r="L12582">
            <v>0</v>
          </cell>
          <cell r="M12582">
            <v>0</v>
          </cell>
          <cell r="N12582">
            <v>0</v>
          </cell>
          <cell r="O12582" t="str">
            <v>+++</v>
          </cell>
        </row>
        <row r="12583">
          <cell r="A12583" t="str">
            <v>690.40.85.005-8900.09</v>
          </cell>
          <cell r="B12583" t="str">
            <v>690</v>
          </cell>
          <cell r="C12583" t="str">
            <v>40</v>
          </cell>
          <cell r="D12583" t="str">
            <v>85</v>
          </cell>
          <cell r="E12583" t="str">
            <v>005</v>
          </cell>
          <cell r="F12583" t="str">
            <v>8900.09</v>
          </cell>
          <cell r="G12583" t="str">
            <v>Debt Service-Principal 2003 A</v>
          </cell>
          <cell r="H12583">
            <v>0</v>
          </cell>
          <cell r="I12583">
            <v>0</v>
          </cell>
          <cell r="J12583">
            <v>0</v>
          </cell>
          <cell r="K12583">
            <v>0</v>
          </cell>
          <cell r="L12583">
            <v>0</v>
          </cell>
          <cell r="M12583">
            <v>0</v>
          </cell>
          <cell r="N12583">
            <v>0</v>
          </cell>
          <cell r="O12583" t="str">
            <v>+++</v>
          </cell>
        </row>
        <row r="12584">
          <cell r="A12584" t="str">
            <v>690.40.85.005-8900.22</v>
          </cell>
          <cell r="B12584" t="str">
            <v>690</v>
          </cell>
          <cell r="C12584" t="str">
            <v>40</v>
          </cell>
          <cell r="D12584" t="str">
            <v>85</v>
          </cell>
          <cell r="E12584" t="str">
            <v>005</v>
          </cell>
          <cell r="F12584" t="str">
            <v>8900.22</v>
          </cell>
          <cell r="G12584" t="str">
            <v>Debt Service-Principal 2012 Issue</v>
          </cell>
          <cell r="H12584">
            <v>787920</v>
          </cell>
          <cell r="I12584">
            <v>0</v>
          </cell>
          <cell r="J12584">
            <v>787920</v>
          </cell>
          <cell r="K12584">
            <v>0</v>
          </cell>
          <cell r="L12584">
            <v>0</v>
          </cell>
          <cell r="M12584">
            <v>0</v>
          </cell>
          <cell r="N12584">
            <v>787920</v>
          </cell>
          <cell r="O12584">
            <v>0</v>
          </cell>
        </row>
        <row r="12585">
          <cell r="A12585" t="str">
            <v>690.40.85.005-8910.09</v>
          </cell>
          <cell r="B12585" t="str">
            <v>690</v>
          </cell>
          <cell r="C12585" t="str">
            <v>40</v>
          </cell>
          <cell r="D12585" t="str">
            <v>85</v>
          </cell>
          <cell r="E12585" t="str">
            <v>005</v>
          </cell>
          <cell r="F12585" t="str">
            <v>8910.09</v>
          </cell>
          <cell r="G12585" t="str">
            <v>Debt Service-Interest 2003</v>
          </cell>
          <cell r="H12585">
            <v>0</v>
          </cell>
          <cell r="I12585">
            <v>0</v>
          </cell>
          <cell r="J12585">
            <v>0</v>
          </cell>
          <cell r="K12585">
            <v>0</v>
          </cell>
          <cell r="L12585">
            <v>0</v>
          </cell>
          <cell r="M12585">
            <v>0</v>
          </cell>
          <cell r="N12585">
            <v>0</v>
          </cell>
          <cell r="O12585" t="str">
            <v>+++</v>
          </cell>
        </row>
        <row r="12586">
          <cell r="A12586" t="str">
            <v>690.40.85.005-8910.22</v>
          </cell>
          <cell r="B12586" t="str">
            <v>690</v>
          </cell>
          <cell r="C12586" t="str">
            <v>40</v>
          </cell>
          <cell r="D12586" t="str">
            <v>85</v>
          </cell>
          <cell r="E12586" t="str">
            <v>005</v>
          </cell>
          <cell r="F12586" t="str">
            <v>8910.22</v>
          </cell>
          <cell r="G12586" t="str">
            <v>Debt Service-Interest 2012</v>
          </cell>
          <cell r="H12586">
            <v>831285</v>
          </cell>
          <cell r="I12586">
            <v>0</v>
          </cell>
          <cell r="J12586">
            <v>831285</v>
          </cell>
          <cell r="K12586">
            <v>0</v>
          </cell>
          <cell r="L12586">
            <v>0</v>
          </cell>
          <cell r="M12586">
            <v>0</v>
          </cell>
          <cell r="N12586">
            <v>831285</v>
          </cell>
          <cell r="O12586">
            <v>0</v>
          </cell>
        </row>
        <row r="12587">
          <cell r="A12587" t="str">
            <v>690.40.85.005-8910.99</v>
          </cell>
          <cell r="B12587" t="str">
            <v>690</v>
          </cell>
          <cell r="C12587" t="str">
            <v>40</v>
          </cell>
          <cell r="D12587" t="str">
            <v>85</v>
          </cell>
          <cell r="E12587" t="str">
            <v>005</v>
          </cell>
          <cell r="F12587" t="str">
            <v>8910.99</v>
          </cell>
          <cell r="G12587" t="str">
            <v>Debt Service-Interest Capitalized Interest</v>
          </cell>
          <cell r="H12587">
            <v>0</v>
          </cell>
          <cell r="I12587">
            <v>0</v>
          </cell>
          <cell r="J12587">
            <v>0</v>
          </cell>
          <cell r="K12587">
            <v>0</v>
          </cell>
          <cell r="L12587">
            <v>0</v>
          </cell>
          <cell r="M12587">
            <v>0</v>
          </cell>
          <cell r="N12587">
            <v>0</v>
          </cell>
          <cell r="O12587" t="str">
            <v>+++</v>
          </cell>
        </row>
        <row r="12588">
          <cell r="A12588" t="str">
            <v>690.40.85.005-8920.01</v>
          </cell>
          <cell r="B12588" t="str">
            <v>690</v>
          </cell>
          <cell r="C12588" t="str">
            <v>40</v>
          </cell>
          <cell r="D12588" t="str">
            <v>85</v>
          </cell>
          <cell r="E12588" t="str">
            <v>005</v>
          </cell>
          <cell r="F12588" t="str">
            <v>8920.01</v>
          </cell>
          <cell r="G12588" t="str">
            <v>Debt Service-Other Costs Admin/Audit Fees</v>
          </cell>
          <cell r="H12588">
            <v>970</v>
          </cell>
          <cell r="I12588">
            <v>0</v>
          </cell>
          <cell r="J12588">
            <v>970</v>
          </cell>
          <cell r="K12588">
            <v>0</v>
          </cell>
          <cell r="L12588">
            <v>0</v>
          </cell>
          <cell r="M12588">
            <v>0</v>
          </cell>
          <cell r="N12588">
            <v>970</v>
          </cell>
          <cell r="O12588">
            <v>0</v>
          </cell>
        </row>
        <row r="12589">
          <cell r="A12589" t="str">
            <v>690.40.85.015-6000.01</v>
          </cell>
          <cell r="B12589" t="str">
            <v>690</v>
          </cell>
          <cell r="C12589" t="str">
            <v>40</v>
          </cell>
          <cell r="D12589" t="str">
            <v>85</v>
          </cell>
          <cell r="E12589" t="str">
            <v>015</v>
          </cell>
          <cell r="F12589" t="str">
            <v>6000.01</v>
          </cell>
          <cell r="G12589" t="str">
            <v>Professional Services General</v>
          </cell>
          <cell r="H12589">
            <v>0</v>
          </cell>
          <cell r="I12589">
            <v>0</v>
          </cell>
          <cell r="J12589">
            <v>0</v>
          </cell>
          <cell r="K12589">
            <v>0</v>
          </cell>
          <cell r="L12589">
            <v>0</v>
          </cell>
          <cell r="M12589">
            <v>0</v>
          </cell>
          <cell r="N12589">
            <v>0</v>
          </cell>
          <cell r="O12589" t="str">
            <v>+++</v>
          </cell>
        </row>
        <row r="12590">
          <cell r="A12590" t="str">
            <v>690.40.85.015-6000.12</v>
          </cell>
          <cell r="B12590" t="str">
            <v>690</v>
          </cell>
          <cell r="C12590" t="str">
            <v>40</v>
          </cell>
          <cell r="D12590" t="str">
            <v>85</v>
          </cell>
          <cell r="E12590" t="str">
            <v>015</v>
          </cell>
          <cell r="F12590" t="str">
            <v>6000.12</v>
          </cell>
          <cell r="G12590" t="str">
            <v>Professional Services Contract Services</v>
          </cell>
          <cell r="H12590">
            <v>0</v>
          </cell>
          <cell r="I12590">
            <v>0</v>
          </cell>
          <cell r="J12590">
            <v>0</v>
          </cell>
          <cell r="K12590">
            <v>0</v>
          </cell>
          <cell r="L12590">
            <v>0</v>
          </cell>
          <cell r="M12590">
            <v>0</v>
          </cell>
          <cell r="N12590">
            <v>0</v>
          </cell>
          <cell r="O12590" t="str">
            <v>+++</v>
          </cell>
        </row>
        <row r="12591">
          <cell r="A12591" t="str">
            <v>690.40.85.015-6200.09</v>
          </cell>
          <cell r="B12591" t="str">
            <v>690</v>
          </cell>
          <cell r="C12591" t="str">
            <v>40</v>
          </cell>
          <cell r="D12591" t="str">
            <v>85</v>
          </cell>
          <cell r="E12591" t="str">
            <v>015</v>
          </cell>
          <cell r="F12591" t="str">
            <v>6200.09</v>
          </cell>
          <cell r="G12591" t="str">
            <v>Supplies Data Processing</v>
          </cell>
          <cell r="H12591">
            <v>0</v>
          </cell>
          <cell r="I12591">
            <v>0</v>
          </cell>
          <cell r="J12591">
            <v>0</v>
          </cell>
          <cell r="K12591">
            <v>0</v>
          </cell>
          <cell r="L12591">
            <v>0</v>
          </cell>
          <cell r="M12591">
            <v>0</v>
          </cell>
          <cell r="N12591">
            <v>0</v>
          </cell>
          <cell r="O12591" t="str">
            <v>+++</v>
          </cell>
        </row>
        <row r="12592">
          <cell r="A12592" t="str">
            <v>690.40.85.015-6280.35</v>
          </cell>
          <cell r="B12592" t="str">
            <v>690</v>
          </cell>
          <cell r="C12592" t="str">
            <v>40</v>
          </cell>
          <cell r="D12592" t="str">
            <v>85</v>
          </cell>
          <cell r="E12592" t="str">
            <v>015</v>
          </cell>
          <cell r="F12592" t="str">
            <v>6280.35</v>
          </cell>
          <cell r="G12592" t="str">
            <v>Supplies-Public Works Water Meters &amp; Boxes</v>
          </cell>
          <cell r="H12592">
            <v>0</v>
          </cell>
          <cell r="I12592">
            <v>0</v>
          </cell>
          <cell r="J12592">
            <v>0</v>
          </cell>
          <cell r="K12592">
            <v>0</v>
          </cell>
          <cell r="L12592">
            <v>0</v>
          </cell>
          <cell r="M12592">
            <v>0</v>
          </cell>
          <cell r="N12592">
            <v>0</v>
          </cell>
          <cell r="O12592" t="str">
            <v>+++</v>
          </cell>
        </row>
        <row r="12593">
          <cell r="A12593" t="str">
            <v>690.40.85.015-6600.04</v>
          </cell>
          <cell r="B12593" t="str">
            <v>690</v>
          </cell>
          <cell r="C12593" t="str">
            <v>40</v>
          </cell>
          <cell r="D12593" t="str">
            <v>85</v>
          </cell>
          <cell r="E12593" t="str">
            <v>015</v>
          </cell>
          <cell r="F12593" t="str">
            <v>6600.04</v>
          </cell>
          <cell r="G12593" t="str">
            <v>Administrative Expenses Training/Conferences</v>
          </cell>
          <cell r="H12593">
            <v>0</v>
          </cell>
          <cell r="I12593">
            <v>0</v>
          </cell>
          <cell r="J12593">
            <v>0</v>
          </cell>
          <cell r="K12593">
            <v>0</v>
          </cell>
          <cell r="L12593">
            <v>0</v>
          </cell>
          <cell r="M12593">
            <v>0</v>
          </cell>
          <cell r="N12593">
            <v>0</v>
          </cell>
          <cell r="O12593" t="str">
            <v>+++</v>
          </cell>
        </row>
        <row r="12594">
          <cell r="A12594" t="str">
            <v>690.40.85.015-6600.25</v>
          </cell>
          <cell r="B12594" t="str">
            <v>690</v>
          </cell>
          <cell r="C12594" t="str">
            <v>40</v>
          </cell>
          <cell r="D12594" t="str">
            <v>85</v>
          </cell>
          <cell r="E12594" t="str">
            <v>015</v>
          </cell>
          <cell r="F12594" t="str">
            <v>6600.25</v>
          </cell>
          <cell r="G12594" t="str">
            <v>Administrative Expenses Support Services-Indirect Labor</v>
          </cell>
          <cell r="H12594">
            <v>59180</v>
          </cell>
          <cell r="I12594">
            <v>0</v>
          </cell>
          <cell r="J12594">
            <v>59180</v>
          </cell>
          <cell r="K12594">
            <v>0</v>
          </cell>
          <cell r="L12594">
            <v>0</v>
          </cell>
          <cell r="M12594">
            <v>0</v>
          </cell>
          <cell r="N12594">
            <v>59180</v>
          </cell>
          <cell r="O12594">
            <v>0</v>
          </cell>
        </row>
        <row r="12595">
          <cell r="A12595" t="str">
            <v>690.40.85.015-6600.26</v>
          </cell>
          <cell r="B12595" t="str">
            <v>690</v>
          </cell>
          <cell r="C12595" t="str">
            <v>40</v>
          </cell>
          <cell r="D12595" t="str">
            <v>85</v>
          </cell>
          <cell r="E12595" t="str">
            <v>015</v>
          </cell>
          <cell r="F12595" t="str">
            <v>6600.26</v>
          </cell>
          <cell r="G12595" t="str">
            <v>Administrative Expenses Support Services-IT</v>
          </cell>
          <cell r="H12595">
            <v>0</v>
          </cell>
          <cell r="I12595">
            <v>0</v>
          </cell>
          <cell r="J12595">
            <v>0</v>
          </cell>
          <cell r="K12595">
            <v>0</v>
          </cell>
          <cell r="L12595">
            <v>0</v>
          </cell>
          <cell r="M12595">
            <v>0</v>
          </cell>
          <cell r="N12595">
            <v>0</v>
          </cell>
          <cell r="O12595" t="str">
            <v>+++</v>
          </cell>
        </row>
        <row r="12596">
          <cell r="A12596" t="str">
            <v>690.40.85.015-6600.36</v>
          </cell>
          <cell r="B12596" t="str">
            <v>690</v>
          </cell>
          <cell r="C12596" t="str">
            <v>40</v>
          </cell>
          <cell r="D12596" t="str">
            <v>85</v>
          </cell>
          <cell r="E12596" t="str">
            <v>015</v>
          </cell>
          <cell r="F12596" t="str">
            <v>6600.36</v>
          </cell>
          <cell r="G12596" t="str">
            <v>Administrative Expenses IT Fund Contribution</v>
          </cell>
          <cell r="H12596">
            <v>0</v>
          </cell>
          <cell r="I12596">
            <v>0</v>
          </cell>
          <cell r="J12596">
            <v>0</v>
          </cell>
          <cell r="K12596">
            <v>0</v>
          </cell>
          <cell r="L12596">
            <v>0</v>
          </cell>
          <cell r="M12596">
            <v>0</v>
          </cell>
          <cell r="N12596">
            <v>0</v>
          </cell>
          <cell r="O12596" t="str">
            <v>+++</v>
          </cell>
        </row>
        <row r="12597">
          <cell r="A12597" t="str">
            <v>690.40.85.085-5000.01</v>
          </cell>
          <cell r="B12597" t="str">
            <v>690</v>
          </cell>
          <cell r="C12597" t="str">
            <v>40</v>
          </cell>
          <cell r="D12597" t="str">
            <v>85</v>
          </cell>
          <cell r="E12597" t="str">
            <v>085</v>
          </cell>
          <cell r="F12597" t="str">
            <v>5000.01</v>
          </cell>
          <cell r="G12597" t="str">
            <v>Salaries Regular</v>
          </cell>
          <cell r="H12597">
            <v>0</v>
          </cell>
          <cell r="I12597">
            <v>0</v>
          </cell>
          <cell r="J12597">
            <v>0</v>
          </cell>
          <cell r="K12597">
            <v>0</v>
          </cell>
          <cell r="L12597">
            <v>0</v>
          </cell>
          <cell r="M12597">
            <v>0</v>
          </cell>
          <cell r="N12597">
            <v>0</v>
          </cell>
          <cell r="O12597" t="str">
            <v>+++</v>
          </cell>
        </row>
        <row r="12598">
          <cell r="A12598" t="str">
            <v>690.40.85.085-5000.02</v>
          </cell>
          <cell r="B12598" t="str">
            <v>690</v>
          </cell>
          <cell r="C12598" t="str">
            <v>40</v>
          </cell>
          <cell r="D12598" t="str">
            <v>85</v>
          </cell>
          <cell r="E12598" t="str">
            <v>085</v>
          </cell>
          <cell r="F12598" t="str">
            <v>5000.02</v>
          </cell>
          <cell r="G12598" t="str">
            <v>Salaries Part Time</v>
          </cell>
          <cell r="H12598">
            <v>0</v>
          </cell>
          <cell r="I12598">
            <v>0</v>
          </cell>
          <cell r="J12598">
            <v>0</v>
          </cell>
          <cell r="K12598">
            <v>0</v>
          </cell>
          <cell r="L12598">
            <v>0</v>
          </cell>
          <cell r="M12598">
            <v>0</v>
          </cell>
          <cell r="N12598">
            <v>0</v>
          </cell>
          <cell r="O12598" t="str">
            <v>+++</v>
          </cell>
        </row>
        <row r="12599">
          <cell r="A12599" t="str">
            <v>690.40.85.085-5000.03</v>
          </cell>
          <cell r="B12599" t="str">
            <v>690</v>
          </cell>
          <cell r="C12599" t="str">
            <v>40</v>
          </cell>
          <cell r="D12599" t="str">
            <v>85</v>
          </cell>
          <cell r="E12599" t="str">
            <v>085</v>
          </cell>
          <cell r="F12599" t="str">
            <v>5000.03</v>
          </cell>
          <cell r="G12599" t="str">
            <v>Salaries Overtime</v>
          </cell>
          <cell r="H12599">
            <v>0</v>
          </cell>
          <cell r="I12599">
            <v>0</v>
          </cell>
          <cell r="J12599">
            <v>0</v>
          </cell>
          <cell r="K12599">
            <v>0</v>
          </cell>
          <cell r="L12599">
            <v>0</v>
          </cell>
          <cell r="M12599">
            <v>0</v>
          </cell>
          <cell r="N12599">
            <v>0</v>
          </cell>
          <cell r="O12599" t="str">
            <v>+++</v>
          </cell>
        </row>
        <row r="12600">
          <cell r="A12600" t="str">
            <v>690.40.85.085-5000.04</v>
          </cell>
          <cell r="B12600" t="str">
            <v>690</v>
          </cell>
          <cell r="C12600" t="str">
            <v>40</v>
          </cell>
          <cell r="D12600" t="str">
            <v>85</v>
          </cell>
          <cell r="E12600" t="str">
            <v>085</v>
          </cell>
          <cell r="F12600" t="str">
            <v>5000.04</v>
          </cell>
          <cell r="G12600" t="str">
            <v>Salaries Holiday Pay</v>
          </cell>
          <cell r="H12600">
            <v>0</v>
          </cell>
          <cell r="I12600">
            <v>0</v>
          </cell>
          <cell r="J12600">
            <v>0</v>
          </cell>
          <cell r="K12600">
            <v>0</v>
          </cell>
          <cell r="L12600">
            <v>0</v>
          </cell>
          <cell r="M12600">
            <v>0</v>
          </cell>
          <cell r="N12600">
            <v>0</v>
          </cell>
          <cell r="O12600" t="str">
            <v>+++</v>
          </cell>
        </row>
        <row r="12601">
          <cell r="A12601" t="str">
            <v>690.40.85.085-5000.06</v>
          </cell>
          <cell r="B12601" t="str">
            <v>690</v>
          </cell>
          <cell r="C12601" t="str">
            <v>40</v>
          </cell>
          <cell r="D12601" t="str">
            <v>85</v>
          </cell>
          <cell r="E12601" t="str">
            <v>085</v>
          </cell>
          <cell r="F12601" t="str">
            <v>5000.06</v>
          </cell>
          <cell r="G12601" t="str">
            <v>Salaries Out of Class</v>
          </cell>
          <cell r="H12601">
            <v>0</v>
          </cell>
          <cell r="I12601">
            <v>0</v>
          </cell>
          <cell r="J12601">
            <v>0</v>
          </cell>
          <cell r="K12601">
            <v>0</v>
          </cell>
          <cell r="L12601">
            <v>0</v>
          </cell>
          <cell r="M12601">
            <v>0</v>
          </cell>
          <cell r="N12601">
            <v>0</v>
          </cell>
          <cell r="O12601" t="str">
            <v>+++</v>
          </cell>
        </row>
        <row r="12602">
          <cell r="A12602" t="str">
            <v>690.40.85.085-5000.07</v>
          </cell>
          <cell r="B12602" t="str">
            <v>690</v>
          </cell>
          <cell r="C12602" t="str">
            <v>40</v>
          </cell>
          <cell r="D12602" t="str">
            <v>85</v>
          </cell>
          <cell r="E12602" t="str">
            <v>085</v>
          </cell>
          <cell r="F12602" t="str">
            <v>5000.07</v>
          </cell>
          <cell r="G12602" t="str">
            <v>Salaries Admin Leave Pay</v>
          </cell>
          <cell r="H12602">
            <v>0</v>
          </cell>
          <cell r="I12602">
            <v>0</v>
          </cell>
          <cell r="J12602">
            <v>0</v>
          </cell>
          <cell r="K12602">
            <v>0</v>
          </cell>
          <cell r="L12602">
            <v>0</v>
          </cell>
          <cell r="M12602">
            <v>0</v>
          </cell>
          <cell r="N12602">
            <v>0</v>
          </cell>
          <cell r="O12602" t="str">
            <v>+++</v>
          </cell>
        </row>
        <row r="12603">
          <cell r="A12603" t="str">
            <v>690.40.85.085-5000.08</v>
          </cell>
          <cell r="B12603" t="str">
            <v>690</v>
          </cell>
          <cell r="C12603" t="str">
            <v>40</v>
          </cell>
          <cell r="D12603" t="str">
            <v>85</v>
          </cell>
          <cell r="E12603" t="str">
            <v>085</v>
          </cell>
          <cell r="F12603" t="str">
            <v>5000.08</v>
          </cell>
          <cell r="G12603" t="str">
            <v>Salaries Longevity Pay</v>
          </cell>
          <cell r="H12603">
            <v>0</v>
          </cell>
          <cell r="I12603">
            <v>0</v>
          </cell>
          <cell r="J12603">
            <v>0</v>
          </cell>
          <cell r="K12603">
            <v>0</v>
          </cell>
          <cell r="L12603">
            <v>0</v>
          </cell>
          <cell r="M12603">
            <v>0</v>
          </cell>
          <cell r="N12603">
            <v>0</v>
          </cell>
          <cell r="O12603" t="str">
            <v>+++</v>
          </cell>
        </row>
        <row r="12604">
          <cell r="A12604" t="str">
            <v>690.40.85.085-5000.11</v>
          </cell>
          <cell r="B12604" t="str">
            <v>690</v>
          </cell>
          <cell r="C12604" t="str">
            <v>40</v>
          </cell>
          <cell r="D12604" t="str">
            <v>85</v>
          </cell>
          <cell r="E12604" t="str">
            <v>085</v>
          </cell>
          <cell r="F12604" t="str">
            <v>5000.11</v>
          </cell>
          <cell r="G12604" t="str">
            <v>Salaries Worker's Comp</v>
          </cell>
          <cell r="H12604">
            <v>0</v>
          </cell>
          <cell r="I12604">
            <v>0</v>
          </cell>
          <cell r="J12604">
            <v>0</v>
          </cell>
          <cell r="K12604">
            <v>0</v>
          </cell>
          <cell r="L12604">
            <v>0</v>
          </cell>
          <cell r="M12604">
            <v>0</v>
          </cell>
          <cell r="N12604">
            <v>0</v>
          </cell>
          <cell r="O12604" t="str">
            <v>+++</v>
          </cell>
        </row>
        <row r="12605">
          <cell r="A12605" t="str">
            <v>690.40.85.085-5000.99</v>
          </cell>
          <cell r="B12605" t="str">
            <v>690</v>
          </cell>
          <cell r="C12605" t="str">
            <v>40</v>
          </cell>
          <cell r="D12605" t="str">
            <v>85</v>
          </cell>
          <cell r="E12605" t="str">
            <v>085</v>
          </cell>
          <cell r="F12605" t="str">
            <v>5000.99</v>
          </cell>
          <cell r="G12605" t="str">
            <v>Salaries New Personnel Requests</v>
          </cell>
          <cell r="H12605">
            <v>0</v>
          </cell>
          <cell r="I12605">
            <v>0</v>
          </cell>
          <cell r="J12605">
            <v>0</v>
          </cell>
          <cell r="K12605">
            <v>0</v>
          </cell>
          <cell r="L12605">
            <v>0</v>
          </cell>
          <cell r="M12605">
            <v>0</v>
          </cell>
          <cell r="N12605">
            <v>0</v>
          </cell>
          <cell r="O12605" t="str">
            <v>+++</v>
          </cell>
        </row>
        <row r="12606">
          <cell r="A12606" t="str">
            <v>690.40.85.085-5100.00</v>
          </cell>
          <cell r="B12606" t="str">
            <v>690</v>
          </cell>
          <cell r="C12606" t="str">
            <v>40</v>
          </cell>
          <cell r="D12606" t="str">
            <v>85</v>
          </cell>
          <cell r="E12606" t="str">
            <v>085</v>
          </cell>
          <cell r="F12606" t="str">
            <v>5100.00</v>
          </cell>
          <cell r="G12606" t="str">
            <v>Benefits PERS Pool Liability</v>
          </cell>
          <cell r="H12606">
            <v>0</v>
          </cell>
          <cell r="I12606">
            <v>0</v>
          </cell>
          <cell r="J12606">
            <v>0</v>
          </cell>
          <cell r="K12606">
            <v>0</v>
          </cell>
          <cell r="L12606">
            <v>0</v>
          </cell>
          <cell r="M12606">
            <v>0</v>
          </cell>
          <cell r="N12606">
            <v>0</v>
          </cell>
          <cell r="O12606" t="str">
            <v>+++</v>
          </cell>
        </row>
        <row r="12607">
          <cell r="A12607" t="str">
            <v>690.40.85.085-5100.01</v>
          </cell>
          <cell r="B12607" t="str">
            <v>690</v>
          </cell>
          <cell r="C12607" t="str">
            <v>40</v>
          </cell>
          <cell r="D12607" t="str">
            <v>85</v>
          </cell>
          <cell r="E12607" t="str">
            <v>085</v>
          </cell>
          <cell r="F12607" t="str">
            <v>5100.01</v>
          </cell>
          <cell r="G12607" t="str">
            <v>Benefits Retirement</v>
          </cell>
          <cell r="H12607">
            <v>0</v>
          </cell>
          <cell r="I12607">
            <v>0</v>
          </cell>
          <cell r="J12607">
            <v>0</v>
          </cell>
          <cell r="K12607">
            <v>0</v>
          </cell>
          <cell r="L12607">
            <v>0</v>
          </cell>
          <cell r="M12607">
            <v>0</v>
          </cell>
          <cell r="N12607">
            <v>0</v>
          </cell>
          <cell r="O12607" t="str">
            <v>+++</v>
          </cell>
        </row>
        <row r="12608">
          <cell r="A12608" t="str">
            <v>690.40.85.085-5100.02</v>
          </cell>
          <cell r="B12608" t="str">
            <v>690</v>
          </cell>
          <cell r="C12608" t="str">
            <v>40</v>
          </cell>
          <cell r="D12608" t="str">
            <v>85</v>
          </cell>
          <cell r="E12608" t="str">
            <v>085</v>
          </cell>
          <cell r="F12608" t="str">
            <v>5100.02</v>
          </cell>
          <cell r="G12608" t="str">
            <v>Benefits Health Insurance</v>
          </cell>
          <cell r="H12608">
            <v>0</v>
          </cell>
          <cell r="I12608">
            <v>0</v>
          </cell>
          <cell r="J12608">
            <v>0</v>
          </cell>
          <cell r="K12608">
            <v>0</v>
          </cell>
          <cell r="L12608">
            <v>0</v>
          </cell>
          <cell r="M12608">
            <v>0</v>
          </cell>
          <cell r="N12608">
            <v>0</v>
          </cell>
          <cell r="O12608" t="str">
            <v>+++</v>
          </cell>
        </row>
        <row r="12609">
          <cell r="A12609" t="str">
            <v>690.40.85.085-5100.03</v>
          </cell>
          <cell r="B12609" t="str">
            <v>690</v>
          </cell>
          <cell r="C12609" t="str">
            <v>40</v>
          </cell>
          <cell r="D12609" t="str">
            <v>85</v>
          </cell>
          <cell r="E12609" t="str">
            <v>085</v>
          </cell>
          <cell r="F12609" t="str">
            <v>5100.03</v>
          </cell>
          <cell r="G12609" t="str">
            <v>Benefits Dental Insurance</v>
          </cell>
          <cell r="H12609">
            <v>0</v>
          </cell>
          <cell r="I12609">
            <v>0</v>
          </cell>
          <cell r="J12609">
            <v>0</v>
          </cell>
          <cell r="K12609">
            <v>0</v>
          </cell>
          <cell r="L12609">
            <v>0</v>
          </cell>
          <cell r="M12609">
            <v>0</v>
          </cell>
          <cell r="N12609">
            <v>0</v>
          </cell>
          <cell r="O12609" t="str">
            <v>+++</v>
          </cell>
        </row>
        <row r="12610">
          <cell r="A12610" t="str">
            <v>690.40.85.085-5100.04</v>
          </cell>
          <cell r="B12610" t="str">
            <v>690</v>
          </cell>
          <cell r="C12610" t="str">
            <v>40</v>
          </cell>
          <cell r="D12610" t="str">
            <v>85</v>
          </cell>
          <cell r="E12610" t="str">
            <v>085</v>
          </cell>
          <cell r="F12610" t="str">
            <v>5100.04</v>
          </cell>
          <cell r="G12610" t="str">
            <v>Benefits Vision Insurance</v>
          </cell>
          <cell r="H12610">
            <v>0</v>
          </cell>
          <cell r="I12610">
            <v>0</v>
          </cell>
          <cell r="J12610">
            <v>0</v>
          </cell>
          <cell r="K12610">
            <v>0</v>
          </cell>
          <cell r="L12610">
            <v>0</v>
          </cell>
          <cell r="M12610">
            <v>0</v>
          </cell>
          <cell r="N12610">
            <v>0</v>
          </cell>
          <cell r="O12610" t="str">
            <v>+++</v>
          </cell>
        </row>
        <row r="12611">
          <cell r="A12611" t="str">
            <v>690.40.85.085-5100.05</v>
          </cell>
          <cell r="B12611" t="str">
            <v>690</v>
          </cell>
          <cell r="C12611" t="str">
            <v>40</v>
          </cell>
          <cell r="D12611" t="str">
            <v>85</v>
          </cell>
          <cell r="E12611" t="str">
            <v>085</v>
          </cell>
          <cell r="F12611" t="str">
            <v>5100.05</v>
          </cell>
          <cell r="G12611" t="str">
            <v>Benefits Life Insurance</v>
          </cell>
          <cell r="H12611">
            <v>0</v>
          </cell>
          <cell r="I12611">
            <v>0</v>
          </cell>
          <cell r="J12611">
            <v>0</v>
          </cell>
          <cell r="K12611">
            <v>0</v>
          </cell>
          <cell r="L12611">
            <v>0</v>
          </cell>
          <cell r="M12611">
            <v>0</v>
          </cell>
          <cell r="N12611">
            <v>0</v>
          </cell>
          <cell r="O12611" t="str">
            <v>+++</v>
          </cell>
        </row>
        <row r="12612">
          <cell r="A12612" t="str">
            <v>690.40.85.085-5100.06</v>
          </cell>
          <cell r="B12612" t="str">
            <v>690</v>
          </cell>
          <cell r="C12612" t="str">
            <v>40</v>
          </cell>
          <cell r="D12612" t="str">
            <v>85</v>
          </cell>
          <cell r="E12612" t="str">
            <v>085</v>
          </cell>
          <cell r="F12612" t="str">
            <v>5100.06</v>
          </cell>
          <cell r="G12612" t="str">
            <v>Benefits Worker's Comp</v>
          </cell>
          <cell r="H12612">
            <v>0</v>
          </cell>
          <cell r="I12612">
            <v>0</v>
          </cell>
          <cell r="J12612">
            <v>0</v>
          </cell>
          <cell r="K12612">
            <v>0</v>
          </cell>
          <cell r="L12612">
            <v>0</v>
          </cell>
          <cell r="M12612">
            <v>0</v>
          </cell>
          <cell r="N12612">
            <v>0</v>
          </cell>
          <cell r="O12612" t="str">
            <v>+++</v>
          </cell>
        </row>
        <row r="12613">
          <cell r="A12613" t="str">
            <v>690.40.85.085-5100.07</v>
          </cell>
          <cell r="B12613" t="str">
            <v>690</v>
          </cell>
          <cell r="C12613" t="str">
            <v>40</v>
          </cell>
          <cell r="D12613" t="str">
            <v>85</v>
          </cell>
          <cell r="E12613" t="str">
            <v>085</v>
          </cell>
          <cell r="F12613" t="str">
            <v>5100.07</v>
          </cell>
          <cell r="G12613" t="str">
            <v>Benefits Long Term Disability</v>
          </cell>
          <cell r="H12613">
            <v>0</v>
          </cell>
          <cell r="I12613">
            <v>0</v>
          </cell>
          <cell r="J12613">
            <v>0</v>
          </cell>
          <cell r="K12613">
            <v>0</v>
          </cell>
          <cell r="L12613">
            <v>0</v>
          </cell>
          <cell r="M12613">
            <v>0</v>
          </cell>
          <cell r="N12613">
            <v>0</v>
          </cell>
          <cell r="O12613" t="str">
            <v>+++</v>
          </cell>
        </row>
        <row r="12614">
          <cell r="A12614" t="str">
            <v>690.40.85.085-5100.08</v>
          </cell>
          <cell r="B12614" t="str">
            <v>690</v>
          </cell>
          <cell r="C12614" t="str">
            <v>40</v>
          </cell>
          <cell r="D12614" t="str">
            <v>85</v>
          </cell>
          <cell r="E12614" t="str">
            <v>085</v>
          </cell>
          <cell r="F12614" t="str">
            <v>5100.08</v>
          </cell>
          <cell r="G12614" t="str">
            <v>Benefits Deferred Compensation</v>
          </cell>
          <cell r="H12614">
            <v>0</v>
          </cell>
          <cell r="I12614">
            <v>0</v>
          </cell>
          <cell r="J12614">
            <v>0</v>
          </cell>
          <cell r="K12614">
            <v>0</v>
          </cell>
          <cell r="L12614">
            <v>0</v>
          </cell>
          <cell r="M12614">
            <v>0</v>
          </cell>
          <cell r="N12614">
            <v>0</v>
          </cell>
          <cell r="O12614" t="str">
            <v>+++</v>
          </cell>
        </row>
        <row r="12615">
          <cell r="A12615" t="str">
            <v>690.40.85.085-5100.09</v>
          </cell>
          <cell r="B12615" t="str">
            <v>690</v>
          </cell>
          <cell r="C12615" t="str">
            <v>40</v>
          </cell>
          <cell r="D12615" t="str">
            <v>85</v>
          </cell>
          <cell r="E12615" t="str">
            <v>085</v>
          </cell>
          <cell r="F12615" t="str">
            <v>5100.09</v>
          </cell>
          <cell r="G12615" t="str">
            <v>Benefits Unemployment Insurance</v>
          </cell>
          <cell r="H12615">
            <v>0</v>
          </cell>
          <cell r="I12615">
            <v>0</v>
          </cell>
          <cell r="J12615">
            <v>0</v>
          </cell>
          <cell r="K12615">
            <v>0</v>
          </cell>
          <cell r="L12615">
            <v>0</v>
          </cell>
          <cell r="M12615">
            <v>0</v>
          </cell>
          <cell r="N12615">
            <v>0</v>
          </cell>
          <cell r="O12615" t="str">
            <v>+++</v>
          </cell>
        </row>
        <row r="12616">
          <cell r="A12616" t="str">
            <v>690.40.85.085-5100.10</v>
          </cell>
          <cell r="B12616" t="str">
            <v>690</v>
          </cell>
          <cell r="C12616" t="str">
            <v>40</v>
          </cell>
          <cell r="D12616" t="str">
            <v>85</v>
          </cell>
          <cell r="E12616" t="str">
            <v>085</v>
          </cell>
          <cell r="F12616" t="str">
            <v>5100.10</v>
          </cell>
          <cell r="G12616" t="str">
            <v>Benefits Uniform Allowance</v>
          </cell>
          <cell r="H12616">
            <v>0</v>
          </cell>
          <cell r="I12616">
            <v>0</v>
          </cell>
          <cell r="J12616">
            <v>0</v>
          </cell>
          <cell r="K12616">
            <v>0</v>
          </cell>
          <cell r="L12616">
            <v>0</v>
          </cell>
          <cell r="M12616">
            <v>0</v>
          </cell>
          <cell r="N12616">
            <v>0</v>
          </cell>
          <cell r="O12616" t="str">
            <v>+++</v>
          </cell>
        </row>
        <row r="12617">
          <cell r="A12617" t="str">
            <v>690.40.85.085-5100.11</v>
          </cell>
          <cell r="B12617" t="str">
            <v>690</v>
          </cell>
          <cell r="C12617" t="str">
            <v>40</v>
          </cell>
          <cell r="D12617" t="str">
            <v>85</v>
          </cell>
          <cell r="E12617" t="str">
            <v>085</v>
          </cell>
          <cell r="F12617" t="str">
            <v>5100.11</v>
          </cell>
          <cell r="G12617" t="str">
            <v>Benefits Medicare</v>
          </cell>
          <cell r="H12617">
            <v>0</v>
          </cell>
          <cell r="I12617">
            <v>0</v>
          </cell>
          <cell r="J12617">
            <v>0</v>
          </cell>
          <cell r="K12617">
            <v>0</v>
          </cell>
          <cell r="L12617">
            <v>0</v>
          </cell>
          <cell r="M12617">
            <v>0</v>
          </cell>
          <cell r="N12617">
            <v>0</v>
          </cell>
          <cell r="O12617" t="str">
            <v>+++</v>
          </cell>
        </row>
        <row r="12618">
          <cell r="A12618" t="str">
            <v>690.40.85.085-5100.12</v>
          </cell>
          <cell r="B12618" t="str">
            <v>690</v>
          </cell>
          <cell r="C12618" t="str">
            <v>40</v>
          </cell>
          <cell r="D12618" t="str">
            <v>85</v>
          </cell>
          <cell r="E12618" t="str">
            <v>085</v>
          </cell>
          <cell r="F12618" t="str">
            <v>5100.12</v>
          </cell>
          <cell r="G12618" t="str">
            <v>Benefits Annual Physical Exam</v>
          </cell>
          <cell r="H12618">
            <v>0</v>
          </cell>
          <cell r="I12618">
            <v>0</v>
          </cell>
          <cell r="J12618">
            <v>0</v>
          </cell>
          <cell r="K12618">
            <v>0</v>
          </cell>
          <cell r="L12618">
            <v>0</v>
          </cell>
          <cell r="M12618">
            <v>0</v>
          </cell>
          <cell r="N12618">
            <v>0</v>
          </cell>
          <cell r="O12618" t="str">
            <v>+++</v>
          </cell>
        </row>
        <row r="12619">
          <cell r="A12619" t="str">
            <v>690.40.85.085-5100.15</v>
          </cell>
          <cell r="B12619" t="str">
            <v>690</v>
          </cell>
          <cell r="C12619" t="str">
            <v>40</v>
          </cell>
          <cell r="D12619" t="str">
            <v>85</v>
          </cell>
          <cell r="E12619" t="str">
            <v>085</v>
          </cell>
          <cell r="F12619" t="str">
            <v>5100.15</v>
          </cell>
          <cell r="G12619" t="str">
            <v>Benefits Cell Phone Allowance</v>
          </cell>
          <cell r="H12619">
            <v>0</v>
          </cell>
          <cell r="I12619">
            <v>0</v>
          </cell>
          <cell r="J12619">
            <v>0</v>
          </cell>
          <cell r="K12619">
            <v>0</v>
          </cell>
          <cell r="L12619">
            <v>0</v>
          </cell>
          <cell r="M12619">
            <v>0</v>
          </cell>
          <cell r="N12619">
            <v>0</v>
          </cell>
          <cell r="O12619" t="str">
            <v>+++</v>
          </cell>
        </row>
        <row r="12620">
          <cell r="A12620" t="str">
            <v>690.40.85.085-5100.17</v>
          </cell>
          <cell r="B12620" t="str">
            <v>690</v>
          </cell>
          <cell r="C12620" t="str">
            <v>40</v>
          </cell>
          <cell r="D12620" t="str">
            <v>85</v>
          </cell>
          <cell r="E12620" t="str">
            <v>085</v>
          </cell>
          <cell r="F12620" t="str">
            <v>5100.17</v>
          </cell>
          <cell r="G12620" t="str">
            <v>Benefits Other Post Employment Benefits</v>
          </cell>
          <cell r="H12620">
            <v>0</v>
          </cell>
          <cell r="I12620">
            <v>0</v>
          </cell>
          <cell r="J12620">
            <v>0</v>
          </cell>
          <cell r="K12620">
            <v>0</v>
          </cell>
          <cell r="L12620">
            <v>0</v>
          </cell>
          <cell r="M12620">
            <v>0</v>
          </cell>
          <cell r="N12620">
            <v>0</v>
          </cell>
          <cell r="O12620" t="str">
            <v>+++</v>
          </cell>
        </row>
        <row r="12621">
          <cell r="A12621" t="str">
            <v>690.40.85.085-6000.01</v>
          </cell>
          <cell r="B12621" t="str">
            <v>690</v>
          </cell>
          <cell r="C12621" t="str">
            <v>40</v>
          </cell>
          <cell r="D12621" t="str">
            <v>85</v>
          </cell>
          <cell r="E12621" t="str">
            <v>085</v>
          </cell>
          <cell r="F12621" t="str">
            <v>6000.01</v>
          </cell>
          <cell r="G12621" t="str">
            <v>Professional Services General</v>
          </cell>
          <cell r="H12621">
            <v>0</v>
          </cell>
          <cell r="I12621">
            <v>0</v>
          </cell>
          <cell r="J12621">
            <v>0</v>
          </cell>
          <cell r="K12621">
            <v>0</v>
          </cell>
          <cell r="L12621">
            <v>0</v>
          </cell>
          <cell r="M12621">
            <v>0</v>
          </cell>
          <cell r="N12621">
            <v>0</v>
          </cell>
          <cell r="O12621" t="str">
            <v>+++</v>
          </cell>
        </row>
        <row r="12622">
          <cell r="A12622" t="str">
            <v>690.40.85.085-6000.07</v>
          </cell>
          <cell r="B12622" t="str">
            <v>690</v>
          </cell>
          <cell r="C12622" t="str">
            <v>40</v>
          </cell>
          <cell r="D12622" t="str">
            <v>85</v>
          </cell>
          <cell r="E12622" t="str">
            <v>085</v>
          </cell>
          <cell r="F12622" t="str">
            <v>6000.07</v>
          </cell>
          <cell r="G12622" t="str">
            <v>Professional Services Weed Abatement</v>
          </cell>
          <cell r="H12622">
            <v>0</v>
          </cell>
          <cell r="I12622">
            <v>0</v>
          </cell>
          <cell r="J12622">
            <v>0</v>
          </cell>
          <cell r="K12622">
            <v>0</v>
          </cell>
          <cell r="L12622">
            <v>0</v>
          </cell>
          <cell r="M12622">
            <v>0</v>
          </cell>
          <cell r="N12622">
            <v>0</v>
          </cell>
          <cell r="O12622" t="str">
            <v>+++</v>
          </cell>
        </row>
        <row r="12623">
          <cell r="A12623" t="str">
            <v>690.40.85.085-6000.09</v>
          </cell>
          <cell r="B12623" t="str">
            <v>690</v>
          </cell>
          <cell r="C12623" t="str">
            <v>40</v>
          </cell>
          <cell r="D12623" t="str">
            <v>85</v>
          </cell>
          <cell r="E12623" t="str">
            <v>085</v>
          </cell>
          <cell r="F12623" t="str">
            <v>6000.09</v>
          </cell>
          <cell r="G12623" t="str">
            <v>Professional Services Uniform</v>
          </cell>
          <cell r="H12623">
            <v>0</v>
          </cell>
          <cell r="I12623">
            <v>0</v>
          </cell>
          <cell r="J12623">
            <v>0</v>
          </cell>
          <cell r="K12623">
            <v>0</v>
          </cell>
          <cell r="L12623">
            <v>0</v>
          </cell>
          <cell r="M12623">
            <v>0</v>
          </cell>
          <cell r="N12623">
            <v>0</v>
          </cell>
          <cell r="O12623" t="str">
            <v>+++</v>
          </cell>
        </row>
        <row r="12624">
          <cell r="A12624" t="str">
            <v>690.40.85.085-6000.10</v>
          </cell>
          <cell r="B12624" t="str">
            <v>690</v>
          </cell>
          <cell r="C12624" t="str">
            <v>40</v>
          </cell>
          <cell r="D12624" t="str">
            <v>85</v>
          </cell>
          <cell r="E12624" t="str">
            <v>085</v>
          </cell>
          <cell r="F12624" t="str">
            <v>6000.10</v>
          </cell>
          <cell r="G12624" t="str">
            <v>Professional Services Consultant</v>
          </cell>
          <cell r="H12624">
            <v>0</v>
          </cell>
          <cell r="I12624">
            <v>0</v>
          </cell>
          <cell r="J12624">
            <v>0</v>
          </cell>
          <cell r="K12624">
            <v>0</v>
          </cell>
          <cell r="L12624">
            <v>0</v>
          </cell>
          <cell r="M12624">
            <v>0</v>
          </cell>
          <cell r="N12624">
            <v>0</v>
          </cell>
          <cell r="O12624" t="str">
            <v>+++</v>
          </cell>
        </row>
        <row r="12625">
          <cell r="A12625" t="str">
            <v>690.40.85.085-6000.12</v>
          </cell>
          <cell r="B12625" t="str">
            <v>690</v>
          </cell>
          <cell r="C12625" t="str">
            <v>40</v>
          </cell>
          <cell r="D12625" t="str">
            <v>85</v>
          </cell>
          <cell r="E12625" t="str">
            <v>085</v>
          </cell>
          <cell r="F12625" t="str">
            <v>6000.12</v>
          </cell>
          <cell r="G12625" t="str">
            <v>Professional Services Contract Services</v>
          </cell>
          <cell r="H12625">
            <v>0</v>
          </cell>
          <cell r="I12625">
            <v>0</v>
          </cell>
          <cell r="J12625">
            <v>0</v>
          </cell>
          <cell r="K12625">
            <v>0</v>
          </cell>
          <cell r="L12625">
            <v>0</v>
          </cell>
          <cell r="M12625">
            <v>0</v>
          </cell>
          <cell r="N12625">
            <v>0</v>
          </cell>
          <cell r="O12625" t="str">
            <v>+++</v>
          </cell>
        </row>
        <row r="12626">
          <cell r="A12626" t="str">
            <v>690.40.85.085-6000.13</v>
          </cell>
          <cell r="B12626" t="str">
            <v>690</v>
          </cell>
          <cell r="C12626" t="str">
            <v>40</v>
          </cell>
          <cell r="D12626" t="str">
            <v>85</v>
          </cell>
          <cell r="E12626" t="str">
            <v>085</v>
          </cell>
          <cell r="F12626" t="str">
            <v>6000.13</v>
          </cell>
          <cell r="G12626" t="str">
            <v>Professional Services Compliance Monitoring</v>
          </cell>
          <cell r="H12626">
            <v>0</v>
          </cell>
          <cell r="I12626">
            <v>0</v>
          </cell>
          <cell r="J12626">
            <v>0</v>
          </cell>
          <cell r="K12626">
            <v>0</v>
          </cell>
          <cell r="L12626">
            <v>0</v>
          </cell>
          <cell r="M12626">
            <v>0</v>
          </cell>
          <cell r="N12626">
            <v>0</v>
          </cell>
          <cell r="O12626" t="str">
            <v>+++</v>
          </cell>
        </row>
        <row r="12627">
          <cell r="A12627" t="str">
            <v>690.40.85.085-6000.14</v>
          </cell>
          <cell r="B12627" t="str">
            <v>690</v>
          </cell>
          <cell r="C12627" t="str">
            <v>40</v>
          </cell>
          <cell r="D12627" t="str">
            <v>85</v>
          </cell>
          <cell r="E12627" t="str">
            <v>085</v>
          </cell>
          <cell r="F12627" t="str">
            <v>6000.14</v>
          </cell>
          <cell r="G12627" t="str">
            <v>Professional Services IW Pre Analysis</v>
          </cell>
          <cell r="H12627">
            <v>0</v>
          </cell>
          <cell r="I12627">
            <v>0</v>
          </cell>
          <cell r="J12627">
            <v>0</v>
          </cell>
          <cell r="K12627">
            <v>0</v>
          </cell>
          <cell r="L12627">
            <v>0</v>
          </cell>
          <cell r="M12627">
            <v>0</v>
          </cell>
          <cell r="N12627">
            <v>0</v>
          </cell>
          <cell r="O12627" t="str">
            <v>+++</v>
          </cell>
        </row>
        <row r="12628">
          <cell r="A12628" t="str">
            <v>690.40.85.085-6000.18</v>
          </cell>
          <cell r="B12628" t="str">
            <v>690</v>
          </cell>
          <cell r="C12628" t="str">
            <v>40</v>
          </cell>
          <cell r="D12628" t="str">
            <v>85</v>
          </cell>
          <cell r="E12628" t="str">
            <v>085</v>
          </cell>
          <cell r="F12628" t="str">
            <v>6000.18</v>
          </cell>
          <cell r="G12628" t="str">
            <v>Professional Services Legal</v>
          </cell>
          <cell r="H12628">
            <v>0</v>
          </cell>
          <cell r="I12628">
            <v>0</v>
          </cell>
          <cell r="J12628">
            <v>0</v>
          </cell>
          <cell r="K12628">
            <v>0</v>
          </cell>
          <cell r="L12628">
            <v>0</v>
          </cell>
          <cell r="M12628">
            <v>0</v>
          </cell>
          <cell r="N12628">
            <v>0</v>
          </cell>
          <cell r="O12628" t="str">
            <v>+++</v>
          </cell>
        </row>
        <row r="12629">
          <cell r="A12629" t="str">
            <v>690.40.85.085-6100.01</v>
          </cell>
          <cell r="B12629" t="str">
            <v>690</v>
          </cell>
          <cell r="C12629" t="str">
            <v>40</v>
          </cell>
          <cell r="D12629" t="str">
            <v>85</v>
          </cell>
          <cell r="E12629" t="str">
            <v>085</v>
          </cell>
          <cell r="F12629" t="str">
            <v>6100.01</v>
          </cell>
          <cell r="G12629" t="str">
            <v>Utilities Electric</v>
          </cell>
          <cell r="H12629">
            <v>0</v>
          </cell>
          <cell r="I12629">
            <v>0</v>
          </cell>
          <cell r="J12629">
            <v>0</v>
          </cell>
          <cell r="K12629">
            <v>0</v>
          </cell>
          <cell r="L12629">
            <v>0</v>
          </cell>
          <cell r="M12629">
            <v>0</v>
          </cell>
          <cell r="N12629">
            <v>0</v>
          </cell>
          <cell r="O12629" t="str">
            <v>+++</v>
          </cell>
        </row>
        <row r="12630">
          <cell r="A12630" t="str">
            <v>690.40.85.085-6100.02</v>
          </cell>
          <cell r="B12630" t="str">
            <v>690</v>
          </cell>
          <cell r="C12630" t="str">
            <v>40</v>
          </cell>
          <cell r="D12630" t="str">
            <v>85</v>
          </cell>
          <cell r="E12630" t="str">
            <v>085</v>
          </cell>
          <cell r="F12630" t="str">
            <v>6100.02</v>
          </cell>
          <cell r="G12630" t="str">
            <v>Utilities Telephone</v>
          </cell>
          <cell r="H12630">
            <v>0</v>
          </cell>
          <cell r="I12630">
            <v>0</v>
          </cell>
          <cell r="J12630">
            <v>0</v>
          </cell>
          <cell r="K12630">
            <v>0</v>
          </cell>
          <cell r="L12630">
            <v>0</v>
          </cell>
          <cell r="M12630">
            <v>0</v>
          </cell>
          <cell r="N12630">
            <v>0</v>
          </cell>
          <cell r="O12630" t="str">
            <v>+++</v>
          </cell>
        </row>
        <row r="12631">
          <cell r="A12631" t="str">
            <v>690.40.85.085-6100.03</v>
          </cell>
          <cell r="B12631" t="str">
            <v>690</v>
          </cell>
          <cell r="C12631" t="str">
            <v>40</v>
          </cell>
          <cell r="D12631" t="str">
            <v>85</v>
          </cell>
          <cell r="E12631" t="str">
            <v>085</v>
          </cell>
          <cell r="F12631" t="str">
            <v>6100.03</v>
          </cell>
          <cell r="G12631" t="str">
            <v>Utilities Data Transmission / ISP</v>
          </cell>
          <cell r="H12631">
            <v>0</v>
          </cell>
          <cell r="I12631">
            <v>0</v>
          </cell>
          <cell r="J12631">
            <v>0</v>
          </cell>
          <cell r="K12631">
            <v>0</v>
          </cell>
          <cell r="L12631">
            <v>0</v>
          </cell>
          <cell r="M12631">
            <v>0</v>
          </cell>
          <cell r="N12631">
            <v>0</v>
          </cell>
          <cell r="O12631" t="str">
            <v>+++</v>
          </cell>
        </row>
        <row r="12632">
          <cell r="A12632" t="str">
            <v>690.40.85.085-6200.01</v>
          </cell>
          <cell r="B12632" t="str">
            <v>690</v>
          </cell>
          <cell r="C12632" t="str">
            <v>40</v>
          </cell>
          <cell r="D12632" t="str">
            <v>85</v>
          </cell>
          <cell r="E12632" t="str">
            <v>085</v>
          </cell>
          <cell r="F12632" t="str">
            <v>6200.01</v>
          </cell>
          <cell r="G12632" t="str">
            <v>Supplies Office</v>
          </cell>
          <cell r="H12632">
            <v>0</v>
          </cell>
          <cell r="I12632">
            <v>0</v>
          </cell>
          <cell r="J12632">
            <v>0</v>
          </cell>
          <cell r="K12632">
            <v>0</v>
          </cell>
          <cell r="L12632">
            <v>0</v>
          </cell>
          <cell r="M12632">
            <v>0</v>
          </cell>
          <cell r="N12632">
            <v>0</v>
          </cell>
          <cell r="O12632" t="str">
            <v>+++</v>
          </cell>
        </row>
        <row r="12633">
          <cell r="A12633" t="str">
            <v>690.40.85.085-6200.02</v>
          </cell>
          <cell r="B12633" t="str">
            <v>690</v>
          </cell>
          <cell r="C12633" t="str">
            <v>40</v>
          </cell>
          <cell r="D12633" t="str">
            <v>85</v>
          </cell>
          <cell r="E12633" t="str">
            <v>085</v>
          </cell>
          <cell r="F12633" t="str">
            <v>6200.02</v>
          </cell>
          <cell r="G12633" t="str">
            <v>Supplies Special Department</v>
          </cell>
          <cell r="H12633">
            <v>0</v>
          </cell>
          <cell r="I12633">
            <v>0</v>
          </cell>
          <cell r="J12633">
            <v>0</v>
          </cell>
          <cell r="K12633">
            <v>0</v>
          </cell>
          <cell r="L12633">
            <v>0</v>
          </cell>
          <cell r="M12633">
            <v>0</v>
          </cell>
          <cell r="N12633">
            <v>0</v>
          </cell>
          <cell r="O12633" t="str">
            <v>+++</v>
          </cell>
        </row>
        <row r="12634">
          <cell r="A12634" t="str">
            <v>690.40.85.085-6200.03</v>
          </cell>
          <cell r="B12634" t="str">
            <v>690</v>
          </cell>
          <cell r="C12634" t="str">
            <v>40</v>
          </cell>
          <cell r="D12634" t="str">
            <v>85</v>
          </cell>
          <cell r="E12634" t="str">
            <v>085</v>
          </cell>
          <cell r="F12634" t="str">
            <v>6200.03</v>
          </cell>
          <cell r="G12634" t="str">
            <v>Supplies Copier Maintenance &amp; Supplies</v>
          </cell>
          <cell r="H12634">
            <v>0</v>
          </cell>
          <cell r="I12634">
            <v>0</v>
          </cell>
          <cell r="J12634">
            <v>0</v>
          </cell>
          <cell r="K12634">
            <v>0</v>
          </cell>
          <cell r="L12634">
            <v>0</v>
          </cell>
          <cell r="M12634">
            <v>0</v>
          </cell>
          <cell r="N12634">
            <v>0</v>
          </cell>
          <cell r="O12634" t="str">
            <v>+++</v>
          </cell>
        </row>
        <row r="12635">
          <cell r="A12635" t="str">
            <v>690.40.85.085-6200.04</v>
          </cell>
          <cell r="B12635" t="str">
            <v>690</v>
          </cell>
          <cell r="C12635" t="str">
            <v>40</v>
          </cell>
          <cell r="D12635" t="str">
            <v>85</v>
          </cell>
          <cell r="E12635" t="str">
            <v>085</v>
          </cell>
          <cell r="F12635" t="str">
            <v>6200.04</v>
          </cell>
          <cell r="G12635" t="str">
            <v>Supplies Postage</v>
          </cell>
          <cell r="H12635">
            <v>0</v>
          </cell>
          <cell r="I12635">
            <v>0</v>
          </cell>
          <cell r="J12635">
            <v>0</v>
          </cell>
          <cell r="K12635">
            <v>0</v>
          </cell>
          <cell r="L12635">
            <v>0</v>
          </cell>
          <cell r="M12635">
            <v>0</v>
          </cell>
          <cell r="N12635">
            <v>0</v>
          </cell>
          <cell r="O12635" t="str">
            <v>+++</v>
          </cell>
        </row>
        <row r="12636">
          <cell r="A12636" t="str">
            <v>690.40.85.085-6200.05</v>
          </cell>
          <cell r="B12636" t="str">
            <v>690</v>
          </cell>
          <cell r="C12636" t="str">
            <v>40</v>
          </cell>
          <cell r="D12636" t="str">
            <v>85</v>
          </cell>
          <cell r="E12636" t="str">
            <v>085</v>
          </cell>
          <cell r="F12636" t="str">
            <v>6200.05</v>
          </cell>
          <cell r="G12636" t="str">
            <v>Supplies Gasoline</v>
          </cell>
          <cell r="H12636">
            <v>0</v>
          </cell>
          <cell r="I12636">
            <v>0</v>
          </cell>
          <cell r="J12636">
            <v>0</v>
          </cell>
          <cell r="K12636">
            <v>0</v>
          </cell>
          <cell r="L12636">
            <v>0</v>
          </cell>
          <cell r="M12636">
            <v>0</v>
          </cell>
          <cell r="N12636">
            <v>0</v>
          </cell>
          <cell r="O12636" t="str">
            <v>+++</v>
          </cell>
        </row>
        <row r="12637">
          <cell r="A12637" t="str">
            <v>690.40.85.085-6200.06</v>
          </cell>
          <cell r="B12637" t="str">
            <v>690</v>
          </cell>
          <cell r="C12637" t="str">
            <v>40</v>
          </cell>
          <cell r="D12637" t="str">
            <v>85</v>
          </cell>
          <cell r="E12637" t="str">
            <v>085</v>
          </cell>
          <cell r="F12637" t="str">
            <v>6200.06</v>
          </cell>
          <cell r="G12637" t="str">
            <v>Supplies Propane</v>
          </cell>
          <cell r="H12637">
            <v>0</v>
          </cell>
          <cell r="I12637">
            <v>0</v>
          </cell>
          <cell r="J12637">
            <v>0</v>
          </cell>
          <cell r="K12637">
            <v>0</v>
          </cell>
          <cell r="L12637">
            <v>0</v>
          </cell>
          <cell r="M12637">
            <v>0</v>
          </cell>
          <cell r="N12637">
            <v>0</v>
          </cell>
          <cell r="O12637" t="str">
            <v>+++</v>
          </cell>
        </row>
        <row r="12638">
          <cell r="A12638" t="str">
            <v>690.40.85.085-6200.07</v>
          </cell>
          <cell r="B12638" t="str">
            <v>690</v>
          </cell>
          <cell r="C12638" t="str">
            <v>40</v>
          </cell>
          <cell r="D12638" t="str">
            <v>85</v>
          </cell>
          <cell r="E12638" t="str">
            <v>085</v>
          </cell>
          <cell r="F12638" t="str">
            <v>6200.07</v>
          </cell>
          <cell r="G12638" t="str">
            <v>Supplies Radio Communication &amp; Maint</v>
          </cell>
          <cell r="H12638">
            <v>0</v>
          </cell>
          <cell r="I12638">
            <v>0</v>
          </cell>
          <cell r="J12638">
            <v>0</v>
          </cell>
          <cell r="K12638">
            <v>0</v>
          </cell>
          <cell r="L12638">
            <v>0</v>
          </cell>
          <cell r="M12638">
            <v>0</v>
          </cell>
          <cell r="N12638">
            <v>0</v>
          </cell>
          <cell r="O12638" t="str">
            <v>+++</v>
          </cell>
        </row>
        <row r="12639">
          <cell r="A12639" t="str">
            <v>690.40.85.085-6200.09</v>
          </cell>
          <cell r="B12639" t="str">
            <v>690</v>
          </cell>
          <cell r="C12639" t="str">
            <v>40</v>
          </cell>
          <cell r="D12639" t="str">
            <v>85</v>
          </cell>
          <cell r="E12639" t="str">
            <v>085</v>
          </cell>
          <cell r="F12639" t="str">
            <v>6200.09</v>
          </cell>
          <cell r="G12639" t="str">
            <v>Supplies Data Processing</v>
          </cell>
          <cell r="H12639">
            <v>0</v>
          </cell>
          <cell r="I12639">
            <v>0</v>
          </cell>
          <cell r="J12639">
            <v>0</v>
          </cell>
          <cell r="K12639">
            <v>0</v>
          </cell>
          <cell r="L12639">
            <v>0</v>
          </cell>
          <cell r="M12639">
            <v>0</v>
          </cell>
          <cell r="N12639">
            <v>0</v>
          </cell>
          <cell r="O12639" t="str">
            <v>+++</v>
          </cell>
        </row>
        <row r="12640">
          <cell r="A12640" t="str">
            <v>690.40.85.085-6200.10</v>
          </cell>
          <cell r="B12640" t="str">
            <v>690</v>
          </cell>
          <cell r="C12640" t="str">
            <v>40</v>
          </cell>
          <cell r="D12640" t="str">
            <v>85</v>
          </cell>
          <cell r="E12640" t="str">
            <v>085</v>
          </cell>
          <cell r="F12640" t="str">
            <v>6200.10</v>
          </cell>
          <cell r="G12640" t="str">
            <v>Supplies Protective Clothing</v>
          </cell>
          <cell r="H12640">
            <v>0</v>
          </cell>
          <cell r="I12640">
            <v>0</v>
          </cell>
          <cell r="J12640">
            <v>0</v>
          </cell>
          <cell r="K12640">
            <v>0</v>
          </cell>
          <cell r="L12640">
            <v>0</v>
          </cell>
          <cell r="M12640">
            <v>0</v>
          </cell>
          <cell r="N12640">
            <v>0</v>
          </cell>
          <cell r="O12640" t="str">
            <v>+++</v>
          </cell>
        </row>
        <row r="12641">
          <cell r="A12641" t="str">
            <v>690.40.85.085-6200.12</v>
          </cell>
          <cell r="B12641" t="str">
            <v>690</v>
          </cell>
          <cell r="C12641" t="str">
            <v>40</v>
          </cell>
          <cell r="D12641" t="str">
            <v>85</v>
          </cell>
          <cell r="E12641" t="str">
            <v>085</v>
          </cell>
          <cell r="F12641" t="str">
            <v>6200.12</v>
          </cell>
          <cell r="G12641" t="str">
            <v>Supplies CNG</v>
          </cell>
          <cell r="H12641">
            <v>0</v>
          </cell>
          <cell r="I12641">
            <v>0</v>
          </cell>
          <cell r="J12641">
            <v>0</v>
          </cell>
          <cell r="K12641">
            <v>0</v>
          </cell>
          <cell r="L12641">
            <v>0</v>
          </cell>
          <cell r="M12641">
            <v>0</v>
          </cell>
          <cell r="N12641">
            <v>0</v>
          </cell>
          <cell r="O12641" t="str">
            <v>+++</v>
          </cell>
        </row>
        <row r="12642">
          <cell r="A12642" t="str">
            <v>690.40.85.085-6280.03</v>
          </cell>
          <cell r="B12642" t="str">
            <v>690</v>
          </cell>
          <cell r="C12642" t="str">
            <v>40</v>
          </cell>
          <cell r="D12642" t="str">
            <v>85</v>
          </cell>
          <cell r="E12642" t="str">
            <v>085</v>
          </cell>
          <cell r="F12642" t="str">
            <v>6280.03</v>
          </cell>
          <cell r="G12642" t="str">
            <v>Supplies-Public Works Soundwall Repair</v>
          </cell>
          <cell r="H12642">
            <v>0</v>
          </cell>
          <cell r="I12642">
            <v>0</v>
          </cell>
          <cell r="J12642">
            <v>0</v>
          </cell>
          <cell r="K12642">
            <v>0</v>
          </cell>
          <cell r="L12642">
            <v>0</v>
          </cell>
          <cell r="M12642">
            <v>0</v>
          </cell>
          <cell r="N12642">
            <v>0</v>
          </cell>
          <cell r="O12642" t="str">
            <v>+++</v>
          </cell>
        </row>
        <row r="12643">
          <cell r="A12643" t="str">
            <v>690.40.85.085-6280.04</v>
          </cell>
          <cell r="B12643" t="str">
            <v>690</v>
          </cell>
          <cell r="C12643" t="str">
            <v>40</v>
          </cell>
          <cell r="D12643" t="str">
            <v>85</v>
          </cell>
          <cell r="E12643" t="str">
            <v>085</v>
          </cell>
          <cell r="F12643" t="str">
            <v>6280.04</v>
          </cell>
          <cell r="G12643" t="str">
            <v>Supplies-Public Works Sidewalk Repair</v>
          </cell>
          <cell r="H12643">
            <v>0</v>
          </cell>
          <cell r="I12643">
            <v>0</v>
          </cell>
          <cell r="J12643">
            <v>0</v>
          </cell>
          <cell r="K12643">
            <v>0</v>
          </cell>
          <cell r="L12643">
            <v>0</v>
          </cell>
          <cell r="M12643">
            <v>0</v>
          </cell>
          <cell r="N12643">
            <v>0</v>
          </cell>
          <cell r="O12643" t="str">
            <v>+++</v>
          </cell>
        </row>
        <row r="12644">
          <cell r="A12644" t="str">
            <v>690.40.85.085-6280.05</v>
          </cell>
          <cell r="B12644" t="str">
            <v>690</v>
          </cell>
          <cell r="C12644" t="str">
            <v>40</v>
          </cell>
          <cell r="D12644" t="str">
            <v>85</v>
          </cell>
          <cell r="E12644" t="str">
            <v>085</v>
          </cell>
          <cell r="F12644" t="str">
            <v>6280.05</v>
          </cell>
          <cell r="G12644" t="str">
            <v>Supplies-Public Works Traffic Signs</v>
          </cell>
          <cell r="H12644">
            <v>0</v>
          </cell>
          <cell r="I12644">
            <v>0</v>
          </cell>
          <cell r="J12644">
            <v>0</v>
          </cell>
          <cell r="K12644">
            <v>0</v>
          </cell>
          <cell r="L12644">
            <v>0</v>
          </cell>
          <cell r="M12644">
            <v>0</v>
          </cell>
          <cell r="N12644">
            <v>0</v>
          </cell>
          <cell r="O12644" t="str">
            <v>+++</v>
          </cell>
        </row>
        <row r="12645">
          <cell r="A12645" t="str">
            <v>690.40.85.085-6280.08</v>
          </cell>
          <cell r="B12645" t="str">
            <v>690</v>
          </cell>
          <cell r="C12645" t="str">
            <v>40</v>
          </cell>
          <cell r="D12645" t="str">
            <v>85</v>
          </cell>
          <cell r="E12645" t="str">
            <v>085</v>
          </cell>
          <cell r="F12645" t="str">
            <v>6280.08</v>
          </cell>
          <cell r="G12645" t="str">
            <v>Supplies-Public Works Pump</v>
          </cell>
          <cell r="H12645">
            <v>0</v>
          </cell>
          <cell r="I12645">
            <v>0</v>
          </cell>
          <cell r="J12645">
            <v>0</v>
          </cell>
          <cell r="K12645">
            <v>0</v>
          </cell>
          <cell r="L12645">
            <v>0</v>
          </cell>
          <cell r="M12645">
            <v>0</v>
          </cell>
          <cell r="N12645">
            <v>0</v>
          </cell>
          <cell r="O12645" t="str">
            <v>+++</v>
          </cell>
        </row>
        <row r="12646">
          <cell r="A12646" t="str">
            <v>690.40.85.085-6280.09</v>
          </cell>
          <cell r="B12646" t="str">
            <v>690</v>
          </cell>
          <cell r="C12646" t="str">
            <v>40</v>
          </cell>
          <cell r="D12646" t="str">
            <v>85</v>
          </cell>
          <cell r="E12646" t="str">
            <v>085</v>
          </cell>
          <cell r="F12646" t="str">
            <v>6280.09</v>
          </cell>
          <cell r="G12646" t="str">
            <v>Supplies-Public Works Storm Drain System</v>
          </cell>
          <cell r="H12646">
            <v>0</v>
          </cell>
          <cell r="I12646">
            <v>0</v>
          </cell>
          <cell r="J12646">
            <v>0</v>
          </cell>
          <cell r="K12646">
            <v>0</v>
          </cell>
          <cell r="L12646">
            <v>0</v>
          </cell>
          <cell r="M12646">
            <v>0</v>
          </cell>
          <cell r="N12646">
            <v>0</v>
          </cell>
          <cell r="O12646" t="str">
            <v>+++</v>
          </cell>
        </row>
        <row r="12647">
          <cell r="A12647" t="str">
            <v>690.40.85.085-6280.10</v>
          </cell>
          <cell r="B12647" t="str">
            <v>690</v>
          </cell>
          <cell r="C12647" t="str">
            <v>40</v>
          </cell>
          <cell r="D12647" t="str">
            <v>85</v>
          </cell>
          <cell r="E12647" t="str">
            <v>085</v>
          </cell>
          <cell r="F12647" t="str">
            <v>6280.10</v>
          </cell>
          <cell r="G12647" t="str">
            <v>Supplies-Public Works Storm Drain Basin</v>
          </cell>
          <cell r="H12647">
            <v>0</v>
          </cell>
          <cell r="I12647">
            <v>0</v>
          </cell>
          <cell r="J12647">
            <v>0</v>
          </cell>
          <cell r="K12647">
            <v>0</v>
          </cell>
          <cell r="L12647">
            <v>0</v>
          </cell>
          <cell r="M12647">
            <v>0</v>
          </cell>
          <cell r="N12647">
            <v>0</v>
          </cell>
          <cell r="O12647" t="str">
            <v>+++</v>
          </cell>
        </row>
        <row r="12648">
          <cell r="A12648" t="str">
            <v>690.40.85.085-6280.11</v>
          </cell>
          <cell r="B12648" t="str">
            <v>690</v>
          </cell>
          <cell r="C12648" t="str">
            <v>40</v>
          </cell>
          <cell r="D12648" t="str">
            <v>85</v>
          </cell>
          <cell r="E12648" t="str">
            <v>085</v>
          </cell>
          <cell r="F12648" t="str">
            <v>6280.11</v>
          </cell>
          <cell r="G12648" t="str">
            <v>Supplies-Public Works Custodial</v>
          </cell>
          <cell r="H12648">
            <v>0</v>
          </cell>
          <cell r="I12648">
            <v>0</v>
          </cell>
          <cell r="J12648">
            <v>0</v>
          </cell>
          <cell r="K12648">
            <v>0</v>
          </cell>
          <cell r="L12648">
            <v>0</v>
          </cell>
          <cell r="M12648">
            <v>0</v>
          </cell>
          <cell r="N12648">
            <v>0</v>
          </cell>
          <cell r="O12648" t="str">
            <v>+++</v>
          </cell>
        </row>
        <row r="12649">
          <cell r="A12649" t="str">
            <v>690.40.85.085-6280.12</v>
          </cell>
          <cell r="B12649" t="str">
            <v>690</v>
          </cell>
          <cell r="C12649" t="str">
            <v>40</v>
          </cell>
          <cell r="D12649" t="str">
            <v>85</v>
          </cell>
          <cell r="E12649" t="str">
            <v>085</v>
          </cell>
          <cell r="F12649" t="str">
            <v>6280.12</v>
          </cell>
          <cell r="G12649" t="str">
            <v>Supplies-Public Works Chemicals</v>
          </cell>
          <cell r="H12649">
            <v>0</v>
          </cell>
          <cell r="I12649">
            <v>0</v>
          </cell>
          <cell r="J12649">
            <v>0</v>
          </cell>
          <cell r="K12649">
            <v>0</v>
          </cell>
          <cell r="L12649">
            <v>0</v>
          </cell>
          <cell r="M12649">
            <v>0</v>
          </cell>
          <cell r="N12649">
            <v>0</v>
          </cell>
          <cell r="O12649" t="str">
            <v>+++</v>
          </cell>
        </row>
        <row r="12650">
          <cell r="A12650" t="str">
            <v>690.40.85.085-6280.13</v>
          </cell>
          <cell r="B12650" t="str">
            <v>690</v>
          </cell>
          <cell r="C12650" t="str">
            <v>40</v>
          </cell>
          <cell r="D12650" t="str">
            <v>85</v>
          </cell>
          <cell r="E12650" t="str">
            <v>085</v>
          </cell>
          <cell r="F12650" t="str">
            <v>6280.13</v>
          </cell>
          <cell r="G12650" t="str">
            <v>Supplies-Public Works Laboratory</v>
          </cell>
          <cell r="H12650">
            <v>0</v>
          </cell>
          <cell r="I12650">
            <v>0</v>
          </cell>
          <cell r="J12650">
            <v>0</v>
          </cell>
          <cell r="K12650">
            <v>0</v>
          </cell>
          <cell r="L12650">
            <v>0</v>
          </cell>
          <cell r="M12650">
            <v>0</v>
          </cell>
          <cell r="N12650">
            <v>0</v>
          </cell>
          <cell r="O12650" t="str">
            <v>+++</v>
          </cell>
        </row>
        <row r="12651">
          <cell r="A12651" t="str">
            <v>690.40.85.085-6280.14</v>
          </cell>
          <cell r="B12651" t="str">
            <v>690</v>
          </cell>
          <cell r="C12651" t="str">
            <v>40</v>
          </cell>
          <cell r="D12651" t="str">
            <v>85</v>
          </cell>
          <cell r="E12651" t="str">
            <v>085</v>
          </cell>
          <cell r="F12651" t="str">
            <v>6280.14</v>
          </cell>
          <cell r="G12651" t="str">
            <v>Supplies-Public Works Protective Clothing</v>
          </cell>
          <cell r="H12651">
            <v>0</v>
          </cell>
          <cell r="I12651">
            <v>0</v>
          </cell>
          <cell r="J12651">
            <v>0</v>
          </cell>
          <cell r="K12651">
            <v>0</v>
          </cell>
          <cell r="L12651">
            <v>0</v>
          </cell>
          <cell r="M12651">
            <v>0</v>
          </cell>
          <cell r="N12651">
            <v>0</v>
          </cell>
          <cell r="O12651" t="str">
            <v>+++</v>
          </cell>
        </row>
        <row r="12652">
          <cell r="A12652" t="str">
            <v>690.40.85.085-6280.15</v>
          </cell>
          <cell r="B12652" t="str">
            <v>690</v>
          </cell>
          <cell r="C12652" t="str">
            <v>40</v>
          </cell>
          <cell r="D12652" t="str">
            <v>85</v>
          </cell>
          <cell r="E12652" t="str">
            <v>085</v>
          </cell>
          <cell r="F12652" t="str">
            <v>6280.15</v>
          </cell>
          <cell r="G12652" t="str">
            <v>Supplies-Public Works Mechanics Tools</v>
          </cell>
          <cell r="H12652">
            <v>0</v>
          </cell>
          <cell r="I12652">
            <v>0</v>
          </cell>
          <cell r="J12652">
            <v>0</v>
          </cell>
          <cell r="K12652">
            <v>0</v>
          </cell>
          <cell r="L12652">
            <v>0</v>
          </cell>
          <cell r="M12652">
            <v>0</v>
          </cell>
          <cell r="N12652">
            <v>0</v>
          </cell>
          <cell r="O12652" t="str">
            <v>+++</v>
          </cell>
        </row>
        <row r="12653">
          <cell r="A12653" t="str">
            <v>690.40.85.085-6280.16</v>
          </cell>
          <cell r="B12653" t="str">
            <v>690</v>
          </cell>
          <cell r="C12653" t="str">
            <v>40</v>
          </cell>
          <cell r="D12653" t="str">
            <v>85</v>
          </cell>
          <cell r="E12653" t="str">
            <v>085</v>
          </cell>
          <cell r="F12653" t="str">
            <v>6280.16</v>
          </cell>
          <cell r="G12653" t="str">
            <v>Supplies-Public Works UV System Supplies</v>
          </cell>
          <cell r="H12653">
            <v>0</v>
          </cell>
          <cell r="I12653">
            <v>0</v>
          </cell>
          <cell r="J12653">
            <v>0</v>
          </cell>
          <cell r="K12653">
            <v>0</v>
          </cell>
          <cell r="L12653">
            <v>0</v>
          </cell>
          <cell r="M12653">
            <v>0</v>
          </cell>
          <cell r="N12653">
            <v>0</v>
          </cell>
          <cell r="O12653" t="str">
            <v>+++</v>
          </cell>
        </row>
        <row r="12654">
          <cell r="A12654" t="str">
            <v>690.40.85.085-6280.19</v>
          </cell>
          <cell r="B12654" t="str">
            <v>690</v>
          </cell>
          <cell r="C12654" t="str">
            <v>40</v>
          </cell>
          <cell r="D12654" t="str">
            <v>85</v>
          </cell>
          <cell r="E12654" t="str">
            <v>085</v>
          </cell>
          <cell r="F12654" t="str">
            <v>6280.19</v>
          </cell>
          <cell r="G12654" t="str">
            <v>Supplies-Public Works Specialty Maintenance Tools</v>
          </cell>
          <cell r="H12654">
            <v>0</v>
          </cell>
          <cell r="I12654">
            <v>0</v>
          </cell>
          <cell r="J12654">
            <v>0</v>
          </cell>
          <cell r="K12654">
            <v>0</v>
          </cell>
          <cell r="L12654">
            <v>0</v>
          </cell>
          <cell r="M12654">
            <v>0</v>
          </cell>
          <cell r="N12654">
            <v>0</v>
          </cell>
          <cell r="O12654" t="str">
            <v>+++</v>
          </cell>
        </row>
        <row r="12655">
          <cell r="A12655" t="str">
            <v>690.40.85.085-6280.20</v>
          </cell>
          <cell r="B12655" t="str">
            <v>690</v>
          </cell>
          <cell r="C12655" t="str">
            <v>40</v>
          </cell>
          <cell r="D12655" t="str">
            <v>85</v>
          </cell>
          <cell r="E12655" t="str">
            <v>085</v>
          </cell>
          <cell r="F12655" t="str">
            <v>6280.20</v>
          </cell>
          <cell r="G12655" t="str">
            <v>Supplies-Public Works Bin Repair</v>
          </cell>
          <cell r="H12655">
            <v>0</v>
          </cell>
          <cell r="I12655">
            <v>0</v>
          </cell>
          <cell r="J12655">
            <v>0</v>
          </cell>
          <cell r="K12655">
            <v>0</v>
          </cell>
          <cell r="L12655">
            <v>0</v>
          </cell>
          <cell r="M12655">
            <v>0</v>
          </cell>
          <cell r="N12655">
            <v>0</v>
          </cell>
          <cell r="O12655" t="str">
            <v>+++</v>
          </cell>
        </row>
        <row r="12656">
          <cell r="A12656" t="str">
            <v>690.40.85.085-6280.21</v>
          </cell>
          <cell r="B12656" t="str">
            <v>690</v>
          </cell>
          <cell r="C12656" t="str">
            <v>40</v>
          </cell>
          <cell r="D12656" t="str">
            <v>85</v>
          </cell>
          <cell r="E12656" t="str">
            <v>085</v>
          </cell>
          <cell r="F12656" t="str">
            <v>6280.21</v>
          </cell>
          <cell r="G12656" t="str">
            <v>Supplies-Public Works Used Oil Grant</v>
          </cell>
          <cell r="H12656">
            <v>0</v>
          </cell>
          <cell r="I12656">
            <v>0</v>
          </cell>
          <cell r="J12656">
            <v>0</v>
          </cell>
          <cell r="K12656">
            <v>0</v>
          </cell>
          <cell r="L12656">
            <v>0</v>
          </cell>
          <cell r="M12656">
            <v>0</v>
          </cell>
          <cell r="N12656">
            <v>0</v>
          </cell>
          <cell r="O12656" t="str">
            <v>+++</v>
          </cell>
        </row>
        <row r="12657">
          <cell r="A12657" t="str">
            <v>690.40.85.085-6280.22</v>
          </cell>
          <cell r="B12657" t="str">
            <v>690</v>
          </cell>
          <cell r="C12657" t="str">
            <v>40</v>
          </cell>
          <cell r="D12657" t="str">
            <v>85</v>
          </cell>
          <cell r="E12657" t="str">
            <v>085</v>
          </cell>
          <cell r="F12657" t="str">
            <v>6280.22</v>
          </cell>
          <cell r="G12657" t="str">
            <v>Supplies-Public Works Recycled Products</v>
          </cell>
          <cell r="H12657">
            <v>0</v>
          </cell>
          <cell r="I12657">
            <v>0</v>
          </cell>
          <cell r="J12657">
            <v>0</v>
          </cell>
          <cell r="K12657">
            <v>0</v>
          </cell>
          <cell r="L12657">
            <v>0</v>
          </cell>
          <cell r="M12657">
            <v>0</v>
          </cell>
          <cell r="N12657">
            <v>0</v>
          </cell>
          <cell r="O12657" t="str">
            <v>+++</v>
          </cell>
        </row>
        <row r="12658">
          <cell r="A12658" t="str">
            <v>690.40.85.085-6280.23</v>
          </cell>
          <cell r="B12658" t="str">
            <v>690</v>
          </cell>
          <cell r="C12658" t="str">
            <v>40</v>
          </cell>
          <cell r="D12658" t="str">
            <v>85</v>
          </cell>
          <cell r="E12658" t="str">
            <v>085</v>
          </cell>
          <cell r="F12658" t="str">
            <v>6280.23</v>
          </cell>
          <cell r="G12658" t="str">
            <v>Supplies-Public Works Recycling Education Program</v>
          </cell>
          <cell r="H12658">
            <v>0</v>
          </cell>
          <cell r="I12658">
            <v>0</v>
          </cell>
          <cell r="J12658">
            <v>0</v>
          </cell>
          <cell r="K12658">
            <v>0</v>
          </cell>
          <cell r="L12658">
            <v>0</v>
          </cell>
          <cell r="M12658">
            <v>0</v>
          </cell>
          <cell r="N12658">
            <v>0</v>
          </cell>
          <cell r="O12658" t="str">
            <v>+++</v>
          </cell>
        </row>
        <row r="12659">
          <cell r="A12659" t="str">
            <v>690.40.85.085-6280.25</v>
          </cell>
          <cell r="B12659" t="str">
            <v>690</v>
          </cell>
          <cell r="C12659" t="str">
            <v>40</v>
          </cell>
          <cell r="D12659" t="str">
            <v>85</v>
          </cell>
          <cell r="E12659" t="str">
            <v>085</v>
          </cell>
          <cell r="F12659" t="str">
            <v>6280.25</v>
          </cell>
          <cell r="G12659" t="str">
            <v>Supplies-Public Works Collection Containers</v>
          </cell>
          <cell r="H12659">
            <v>0</v>
          </cell>
          <cell r="I12659">
            <v>0</v>
          </cell>
          <cell r="J12659">
            <v>0</v>
          </cell>
          <cell r="K12659">
            <v>0</v>
          </cell>
          <cell r="L12659">
            <v>0</v>
          </cell>
          <cell r="M12659">
            <v>0</v>
          </cell>
          <cell r="N12659">
            <v>0</v>
          </cell>
          <cell r="O12659" t="str">
            <v>+++</v>
          </cell>
        </row>
        <row r="12660">
          <cell r="A12660" t="str">
            <v>690.40.85.085-6280.26</v>
          </cell>
          <cell r="B12660" t="str">
            <v>690</v>
          </cell>
          <cell r="C12660" t="str">
            <v>40</v>
          </cell>
          <cell r="D12660" t="str">
            <v>85</v>
          </cell>
          <cell r="E12660" t="str">
            <v>085</v>
          </cell>
          <cell r="F12660" t="str">
            <v>6280.26</v>
          </cell>
          <cell r="G12660" t="str">
            <v>Supplies-Public Works 3 Cart System Containers</v>
          </cell>
          <cell r="H12660">
            <v>0</v>
          </cell>
          <cell r="I12660">
            <v>0</v>
          </cell>
          <cell r="J12660">
            <v>0</v>
          </cell>
          <cell r="K12660">
            <v>0</v>
          </cell>
          <cell r="L12660">
            <v>0</v>
          </cell>
          <cell r="M12660">
            <v>0</v>
          </cell>
          <cell r="N12660">
            <v>0</v>
          </cell>
          <cell r="O12660" t="str">
            <v>+++</v>
          </cell>
        </row>
        <row r="12661">
          <cell r="A12661" t="str">
            <v>690.40.85.085-6280.27</v>
          </cell>
          <cell r="B12661" t="str">
            <v>690</v>
          </cell>
          <cell r="C12661" t="str">
            <v>40</v>
          </cell>
          <cell r="D12661" t="str">
            <v>85</v>
          </cell>
          <cell r="E12661" t="str">
            <v>085</v>
          </cell>
          <cell r="F12661" t="str">
            <v>6280.27</v>
          </cell>
          <cell r="G12661" t="str">
            <v>Supplies-Public Works SSJID Surface Water</v>
          </cell>
          <cell r="H12661">
            <v>0</v>
          </cell>
          <cell r="I12661">
            <v>0</v>
          </cell>
          <cell r="J12661">
            <v>0</v>
          </cell>
          <cell r="K12661">
            <v>0</v>
          </cell>
          <cell r="L12661">
            <v>0</v>
          </cell>
          <cell r="M12661">
            <v>0</v>
          </cell>
          <cell r="N12661">
            <v>0</v>
          </cell>
          <cell r="O12661" t="str">
            <v>+++</v>
          </cell>
        </row>
        <row r="12662">
          <cell r="A12662" t="str">
            <v>690.40.85.085-6280.28</v>
          </cell>
          <cell r="B12662" t="str">
            <v>690</v>
          </cell>
          <cell r="C12662" t="str">
            <v>40</v>
          </cell>
          <cell r="D12662" t="str">
            <v>85</v>
          </cell>
          <cell r="E12662" t="str">
            <v>085</v>
          </cell>
          <cell r="F12662" t="str">
            <v>6280.28</v>
          </cell>
          <cell r="G12662" t="str">
            <v>Supplies-Public Works Water Treatment Chemicals</v>
          </cell>
          <cell r="H12662">
            <v>0</v>
          </cell>
          <cell r="I12662">
            <v>0</v>
          </cell>
          <cell r="J12662">
            <v>0</v>
          </cell>
          <cell r="K12662">
            <v>0</v>
          </cell>
          <cell r="L12662">
            <v>0</v>
          </cell>
          <cell r="M12662">
            <v>0</v>
          </cell>
          <cell r="N12662">
            <v>0</v>
          </cell>
          <cell r="O12662" t="str">
            <v>+++</v>
          </cell>
        </row>
        <row r="12663">
          <cell r="A12663" t="str">
            <v>690.40.85.085-6280.29</v>
          </cell>
          <cell r="B12663" t="str">
            <v>690</v>
          </cell>
          <cell r="C12663" t="str">
            <v>40</v>
          </cell>
          <cell r="D12663" t="str">
            <v>85</v>
          </cell>
          <cell r="E12663" t="str">
            <v>085</v>
          </cell>
          <cell r="F12663" t="str">
            <v>6280.29</v>
          </cell>
          <cell r="G12663" t="str">
            <v>Supplies-Public Works Water Treatment</v>
          </cell>
          <cell r="H12663">
            <v>0</v>
          </cell>
          <cell r="I12663">
            <v>0</v>
          </cell>
          <cell r="J12663">
            <v>0</v>
          </cell>
          <cell r="K12663">
            <v>0</v>
          </cell>
          <cell r="L12663">
            <v>0</v>
          </cell>
          <cell r="M12663">
            <v>0</v>
          </cell>
          <cell r="N12663">
            <v>0</v>
          </cell>
          <cell r="O12663" t="str">
            <v>+++</v>
          </cell>
        </row>
        <row r="12664">
          <cell r="A12664" t="str">
            <v>690.40.85.085-6280.30</v>
          </cell>
          <cell r="B12664" t="str">
            <v>690</v>
          </cell>
          <cell r="C12664" t="str">
            <v>40</v>
          </cell>
          <cell r="D12664" t="str">
            <v>85</v>
          </cell>
          <cell r="E12664" t="str">
            <v>085</v>
          </cell>
          <cell r="F12664" t="str">
            <v>6280.30</v>
          </cell>
          <cell r="G12664" t="str">
            <v>Supplies-Public Works Automated &amp; Hand Tools</v>
          </cell>
          <cell r="H12664">
            <v>0</v>
          </cell>
          <cell r="I12664">
            <v>0</v>
          </cell>
          <cell r="J12664">
            <v>0</v>
          </cell>
          <cell r="K12664">
            <v>0</v>
          </cell>
          <cell r="L12664">
            <v>0</v>
          </cell>
          <cell r="M12664">
            <v>0</v>
          </cell>
          <cell r="N12664">
            <v>0</v>
          </cell>
          <cell r="O12664" t="str">
            <v>+++</v>
          </cell>
        </row>
        <row r="12665">
          <cell r="A12665" t="str">
            <v>690.40.85.085-6280.31</v>
          </cell>
          <cell r="B12665" t="str">
            <v>690</v>
          </cell>
          <cell r="C12665" t="str">
            <v>40</v>
          </cell>
          <cell r="D12665" t="str">
            <v>85</v>
          </cell>
          <cell r="E12665" t="str">
            <v>085</v>
          </cell>
          <cell r="F12665" t="str">
            <v>6280.31</v>
          </cell>
          <cell r="G12665" t="str">
            <v>Supplies-Public Works Water Conservation</v>
          </cell>
          <cell r="H12665">
            <v>0</v>
          </cell>
          <cell r="I12665">
            <v>0</v>
          </cell>
          <cell r="J12665">
            <v>0</v>
          </cell>
          <cell r="K12665">
            <v>0</v>
          </cell>
          <cell r="L12665">
            <v>0</v>
          </cell>
          <cell r="M12665">
            <v>0</v>
          </cell>
          <cell r="N12665">
            <v>0</v>
          </cell>
          <cell r="O12665" t="str">
            <v>+++</v>
          </cell>
        </row>
        <row r="12666">
          <cell r="A12666" t="str">
            <v>690.40.85.085-6280.32</v>
          </cell>
          <cell r="B12666" t="str">
            <v>690</v>
          </cell>
          <cell r="C12666" t="str">
            <v>40</v>
          </cell>
          <cell r="D12666" t="str">
            <v>85</v>
          </cell>
          <cell r="E12666" t="str">
            <v>085</v>
          </cell>
          <cell r="F12666" t="str">
            <v>6280.32</v>
          </cell>
          <cell r="G12666" t="str">
            <v>Supplies-Public Works Water Distribution System</v>
          </cell>
          <cell r="H12666">
            <v>0</v>
          </cell>
          <cell r="I12666">
            <v>0</v>
          </cell>
          <cell r="J12666">
            <v>0</v>
          </cell>
          <cell r="K12666">
            <v>0</v>
          </cell>
          <cell r="L12666">
            <v>0</v>
          </cell>
          <cell r="M12666">
            <v>0</v>
          </cell>
          <cell r="N12666">
            <v>0</v>
          </cell>
          <cell r="O12666" t="str">
            <v>+++</v>
          </cell>
        </row>
        <row r="12667">
          <cell r="A12667" t="str">
            <v>690.40.85.085-6280.33</v>
          </cell>
          <cell r="B12667" t="str">
            <v>690</v>
          </cell>
          <cell r="C12667" t="str">
            <v>40</v>
          </cell>
          <cell r="D12667" t="str">
            <v>85</v>
          </cell>
          <cell r="E12667" t="str">
            <v>085</v>
          </cell>
          <cell r="F12667" t="str">
            <v>6280.33</v>
          </cell>
          <cell r="G12667" t="str">
            <v>Supplies-Public Works Fire Hydrants</v>
          </cell>
          <cell r="H12667">
            <v>0</v>
          </cell>
          <cell r="I12667">
            <v>0</v>
          </cell>
          <cell r="J12667">
            <v>0</v>
          </cell>
          <cell r="K12667">
            <v>0</v>
          </cell>
          <cell r="L12667">
            <v>0</v>
          </cell>
          <cell r="M12667">
            <v>0</v>
          </cell>
          <cell r="N12667">
            <v>0</v>
          </cell>
          <cell r="O12667" t="str">
            <v>+++</v>
          </cell>
        </row>
        <row r="12668">
          <cell r="A12668" t="str">
            <v>690.40.85.085-6280.34</v>
          </cell>
          <cell r="B12668" t="str">
            <v>690</v>
          </cell>
          <cell r="C12668" t="str">
            <v>40</v>
          </cell>
          <cell r="D12668" t="str">
            <v>85</v>
          </cell>
          <cell r="E12668" t="str">
            <v>085</v>
          </cell>
          <cell r="F12668" t="str">
            <v>6280.34</v>
          </cell>
          <cell r="G12668" t="str">
            <v>Supplies-Public Works Wells &amp; Pumps</v>
          </cell>
          <cell r="H12668">
            <v>0</v>
          </cell>
          <cell r="I12668">
            <v>0</v>
          </cell>
          <cell r="J12668">
            <v>0</v>
          </cell>
          <cell r="K12668">
            <v>0</v>
          </cell>
          <cell r="L12668">
            <v>0</v>
          </cell>
          <cell r="M12668">
            <v>0</v>
          </cell>
          <cell r="N12668">
            <v>0</v>
          </cell>
          <cell r="O12668" t="str">
            <v>+++</v>
          </cell>
        </row>
        <row r="12669">
          <cell r="A12669" t="str">
            <v>690.40.85.085-6280.35</v>
          </cell>
          <cell r="B12669" t="str">
            <v>690</v>
          </cell>
          <cell r="C12669" t="str">
            <v>40</v>
          </cell>
          <cell r="D12669" t="str">
            <v>85</v>
          </cell>
          <cell r="E12669" t="str">
            <v>085</v>
          </cell>
          <cell r="F12669" t="str">
            <v>6280.35</v>
          </cell>
          <cell r="G12669" t="str">
            <v>Supplies-Public Works Water Meters &amp; Boxes</v>
          </cell>
          <cell r="H12669">
            <v>0</v>
          </cell>
          <cell r="I12669">
            <v>0</v>
          </cell>
          <cell r="J12669">
            <v>0</v>
          </cell>
          <cell r="K12669">
            <v>0</v>
          </cell>
          <cell r="L12669">
            <v>0</v>
          </cell>
          <cell r="M12669">
            <v>0</v>
          </cell>
          <cell r="N12669">
            <v>0</v>
          </cell>
          <cell r="O12669" t="str">
            <v>+++</v>
          </cell>
        </row>
        <row r="12670">
          <cell r="A12670" t="str">
            <v>690.40.85.085-6280.36</v>
          </cell>
          <cell r="B12670" t="str">
            <v>690</v>
          </cell>
          <cell r="C12670" t="str">
            <v>40</v>
          </cell>
          <cell r="D12670" t="str">
            <v>85</v>
          </cell>
          <cell r="E12670" t="str">
            <v>085</v>
          </cell>
          <cell r="F12670" t="str">
            <v>6280.36</v>
          </cell>
          <cell r="G12670" t="str">
            <v>Supplies-Public Works Traffic Calming</v>
          </cell>
          <cell r="H12670">
            <v>0</v>
          </cell>
          <cell r="I12670">
            <v>0</v>
          </cell>
          <cell r="J12670">
            <v>0</v>
          </cell>
          <cell r="K12670">
            <v>0</v>
          </cell>
          <cell r="L12670">
            <v>0</v>
          </cell>
          <cell r="M12670">
            <v>0</v>
          </cell>
          <cell r="N12670">
            <v>0</v>
          </cell>
          <cell r="O12670" t="str">
            <v>+++</v>
          </cell>
        </row>
        <row r="12671">
          <cell r="A12671" t="str">
            <v>690.40.85.085-6280.38</v>
          </cell>
          <cell r="B12671" t="str">
            <v>690</v>
          </cell>
          <cell r="C12671" t="str">
            <v>40</v>
          </cell>
          <cell r="D12671" t="str">
            <v>85</v>
          </cell>
          <cell r="E12671" t="str">
            <v>085</v>
          </cell>
          <cell r="F12671" t="str">
            <v>6280.38</v>
          </cell>
          <cell r="G12671" t="str">
            <v>Supplies-Public Works Global Supplies</v>
          </cell>
          <cell r="H12671">
            <v>0</v>
          </cell>
          <cell r="I12671">
            <v>0</v>
          </cell>
          <cell r="J12671">
            <v>0</v>
          </cell>
          <cell r="K12671">
            <v>0</v>
          </cell>
          <cell r="L12671">
            <v>0</v>
          </cell>
          <cell r="M12671">
            <v>0</v>
          </cell>
          <cell r="N12671">
            <v>0</v>
          </cell>
          <cell r="O12671" t="str">
            <v>+++</v>
          </cell>
        </row>
        <row r="12672">
          <cell r="A12672" t="str">
            <v>690.40.85.085-6280.39</v>
          </cell>
          <cell r="B12672" t="str">
            <v>690</v>
          </cell>
          <cell r="C12672" t="str">
            <v>40</v>
          </cell>
          <cell r="D12672" t="str">
            <v>85</v>
          </cell>
          <cell r="E12672" t="str">
            <v>085</v>
          </cell>
          <cell r="F12672" t="str">
            <v>6280.39</v>
          </cell>
          <cell r="G12672" t="str">
            <v>Supplies-Public Works Industrial Waste Pretreatment</v>
          </cell>
          <cell r="H12672">
            <v>0</v>
          </cell>
          <cell r="I12672">
            <v>0</v>
          </cell>
          <cell r="J12672">
            <v>0</v>
          </cell>
          <cell r="K12672">
            <v>0</v>
          </cell>
          <cell r="L12672">
            <v>0</v>
          </cell>
          <cell r="M12672">
            <v>0</v>
          </cell>
          <cell r="N12672">
            <v>0</v>
          </cell>
          <cell r="O12672" t="str">
            <v>+++</v>
          </cell>
        </row>
        <row r="12673">
          <cell r="A12673" t="str">
            <v>690.40.85.085-6280.41</v>
          </cell>
          <cell r="B12673" t="str">
            <v>690</v>
          </cell>
          <cell r="C12673" t="str">
            <v>40</v>
          </cell>
          <cell r="D12673" t="str">
            <v>85</v>
          </cell>
          <cell r="E12673" t="str">
            <v>085</v>
          </cell>
          <cell r="F12673" t="str">
            <v>6280.41</v>
          </cell>
          <cell r="G12673" t="str">
            <v>Supplies-Public Works Bevarage Container Grant</v>
          </cell>
          <cell r="H12673">
            <v>0</v>
          </cell>
          <cell r="I12673">
            <v>0</v>
          </cell>
          <cell r="J12673">
            <v>0</v>
          </cell>
          <cell r="K12673">
            <v>0</v>
          </cell>
          <cell r="L12673">
            <v>0</v>
          </cell>
          <cell r="M12673">
            <v>0</v>
          </cell>
          <cell r="N12673">
            <v>0</v>
          </cell>
          <cell r="O12673" t="str">
            <v>+++</v>
          </cell>
        </row>
        <row r="12674">
          <cell r="A12674" t="str">
            <v>690.40.85.085-6280.42</v>
          </cell>
          <cell r="B12674" t="str">
            <v>690</v>
          </cell>
          <cell r="C12674" t="str">
            <v>40</v>
          </cell>
          <cell r="D12674" t="str">
            <v>85</v>
          </cell>
          <cell r="E12674" t="str">
            <v>085</v>
          </cell>
          <cell r="F12674" t="str">
            <v>6280.42</v>
          </cell>
          <cell r="G12674" t="str">
            <v>Supplies-Public Works Industrial Wastewater</v>
          </cell>
          <cell r="H12674">
            <v>0</v>
          </cell>
          <cell r="I12674">
            <v>0</v>
          </cell>
          <cell r="J12674">
            <v>0</v>
          </cell>
          <cell r="K12674">
            <v>0</v>
          </cell>
          <cell r="L12674">
            <v>0</v>
          </cell>
          <cell r="M12674">
            <v>0</v>
          </cell>
          <cell r="N12674">
            <v>0</v>
          </cell>
          <cell r="O12674" t="str">
            <v>+++</v>
          </cell>
        </row>
        <row r="12675">
          <cell r="A12675" t="str">
            <v>690.40.85.085-6300.01</v>
          </cell>
          <cell r="B12675" t="str">
            <v>690</v>
          </cell>
          <cell r="C12675" t="str">
            <v>40</v>
          </cell>
          <cell r="D12675" t="str">
            <v>85</v>
          </cell>
          <cell r="E12675" t="str">
            <v>085</v>
          </cell>
          <cell r="F12675" t="str">
            <v>6300.01</v>
          </cell>
          <cell r="G12675" t="str">
            <v>Dues &amp; Subscriptions Memberships</v>
          </cell>
          <cell r="H12675">
            <v>0</v>
          </cell>
          <cell r="I12675">
            <v>0</v>
          </cell>
          <cell r="J12675">
            <v>0</v>
          </cell>
          <cell r="K12675">
            <v>0</v>
          </cell>
          <cell r="L12675">
            <v>0</v>
          </cell>
          <cell r="M12675">
            <v>0</v>
          </cell>
          <cell r="N12675">
            <v>0</v>
          </cell>
          <cell r="O12675" t="str">
            <v>+++</v>
          </cell>
        </row>
        <row r="12676">
          <cell r="A12676" t="str">
            <v>690.40.85.085-6300.02</v>
          </cell>
          <cell r="B12676" t="str">
            <v>690</v>
          </cell>
          <cell r="C12676" t="str">
            <v>40</v>
          </cell>
          <cell r="D12676" t="str">
            <v>85</v>
          </cell>
          <cell r="E12676" t="str">
            <v>085</v>
          </cell>
          <cell r="F12676" t="str">
            <v>6300.02</v>
          </cell>
          <cell r="G12676" t="str">
            <v>Dues &amp; Subscriptions Publications</v>
          </cell>
          <cell r="H12676">
            <v>0</v>
          </cell>
          <cell r="I12676">
            <v>0</v>
          </cell>
          <cell r="J12676">
            <v>0</v>
          </cell>
          <cell r="K12676">
            <v>0</v>
          </cell>
          <cell r="L12676">
            <v>0</v>
          </cell>
          <cell r="M12676">
            <v>0</v>
          </cell>
          <cell r="N12676">
            <v>0</v>
          </cell>
          <cell r="O12676" t="str">
            <v>+++</v>
          </cell>
        </row>
        <row r="12677">
          <cell r="A12677" t="str">
            <v>690.40.85.085-6300.03</v>
          </cell>
          <cell r="B12677" t="str">
            <v>690</v>
          </cell>
          <cell r="C12677" t="str">
            <v>40</v>
          </cell>
          <cell r="D12677" t="str">
            <v>85</v>
          </cell>
          <cell r="E12677" t="str">
            <v>085</v>
          </cell>
          <cell r="F12677" t="str">
            <v>6300.03</v>
          </cell>
          <cell r="G12677" t="str">
            <v>Dues &amp; Subscriptions Certifications</v>
          </cell>
          <cell r="H12677">
            <v>0</v>
          </cell>
          <cell r="I12677">
            <v>0</v>
          </cell>
          <cell r="J12677">
            <v>0</v>
          </cell>
          <cell r="K12677">
            <v>0</v>
          </cell>
          <cell r="L12677">
            <v>0</v>
          </cell>
          <cell r="M12677">
            <v>0</v>
          </cell>
          <cell r="N12677">
            <v>0</v>
          </cell>
          <cell r="O12677" t="str">
            <v>+++</v>
          </cell>
        </row>
        <row r="12678">
          <cell r="A12678" t="str">
            <v>690.40.85.085-6350.01</v>
          </cell>
          <cell r="B12678" t="str">
            <v>690</v>
          </cell>
          <cell r="C12678" t="str">
            <v>40</v>
          </cell>
          <cell r="D12678" t="str">
            <v>85</v>
          </cell>
          <cell r="E12678" t="str">
            <v>085</v>
          </cell>
          <cell r="F12678" t="str">
            <v>6350.01</v>
          </cell>
          <cell r="G12678" t="str">
            <v>Maintenance Agreements &amp; Licenses License/Software Maintenance</v>
          </cell>
          <cell r="H12678">
            <v>0</v>
          </cell>
          <cell r="I12678">
            <v>0</v>
          </cell>
          <cell r="J12678">
            <v>0</v>
          </cell>
          <cell r="K12678">
            <v>0</v>
          </cell>
          <cell r="L12678">
            <v>0</v>
          </cell>
          <cell r="M12678">
            <v>0</v>
          </cell>
          <cell r="N12678">
            <v>0</v>
          </cell>
          <cell r="O12678" t="str">
            <v>+++</v>
          </cell>
        </row>
        <row r="12679">
          <cell r="A12679" t="str">
            <v>690.40.85.085-6350.02</v>
          </cell>
          <cell r="B12679" t="str">
            <v>690</v>
          </cell>
          <cell r="C12679" t="str">
            <v>40</v>
          </cell>
          <cell r="D12679" t="str">
            <v>85</v>
          </cell>
          <cell r="E12679" t="str">
            <v>085</v>
          </cell>
          <cell r="F12679" t="str">
            <v>6350.02</v>
          </cell>
          <cell r="G12679" t="str">
            <v>Maintenance Agreements &amp; Licenses Hardware Maintenance</v>
          </cell>
          <cell r="H12679">
            <v>0</v>
          </cell>
          <cell r="I12679">
            <v>0</v>
          </cell>
          <cell r="J12679">
            <v>0</v>
          </cell>
          <cell r="K12679">
            <v>0</v>
          </cell>
          <cell r="L12679">
            <v>0</v>
          </cell>
          <cell r="M12679">
            <v>0</v>
          </cell>
          <cell r="N12679">
            <v>0</v>
          </cell>
          <cell r="O12679" t="str">
            <v>+++</v>
          </cell>
        </row>
        <row r="12680">
          <cell r="A12680" t="str">
            <v>690.40.85.085-6350.03</v>
          </cell>
          <cell r="B12680" t="str">
            <v>690</v>
          </cell>
          <cell r="C12680" t="str">
            <v>40</v>
          </cell>
          <cell r="D12680" t="str">
            <v>85</v>
          </cell>
          <cell r="E12680" t="str">
            <v>085</v>
          </cell>
          <cell r="F12680" t="str">
            <v>6350.03</v>
          </cell>
          <cell r="G12680" t="str">
            <v>Maintenance Agreements &amp; Licenses Maintenance Agreements</v>
          </cell>
          <cell r="H12680">
            <v>0</v>
          </cell>
          <cell r="I12680">
            <v>0</v>
          </cell>
          <cell r="J12680">
            <v>0</v>
          </cell>
          <cell r="K12680">
            <v>0</v>
          </cell>
          <cell r="L12680">
            <v>0</v>
          </cell>
          <cell r="M12680">
            <v>0</v>
          </cell>
          <cell r="N12680">
            <v>0</v>
          </cell>
          <cell r="O12680" t="str">
            <v>+++</v>
          </cell>
        </row>
        <row r="12681">
          <cell r="A12681" t="str">
            <v>690.40.85.085-6350.04</v>
          </cell>
          <cell r="B12681" t="str">
            <v>690</v>
          </cell>
          <cell r="C12681" t="str">
            <v>40</v>
          </cell>
          <cell r="D12681" t="str">
            <v>85</v>
          </cell>
          <cell r="E12681" t="str">
            <v>085</v>
          </cell>
          <cell r="F12681" t="str">
            <v>6350.04</v>
          </cell>
          <cell r="G12681" t="str">
            <v>Maintenance Agreements &amp; Licenses SCADA</v>
          </cell>
          <cell r="H12681">
            <v>0</v>
          </cell>
          <cell r="I12681">
            <v>0</v>
          </cell>
          <cell r="J12681">
            <v>0</v>
          </cell>
          <cell r="K12681">
            <v>0</v>
          </cell>
          <cell r="L12681">
            <v>0</v>
          </cell>
          <cell r="M12681">
            <v>0</v>
          </cell>
          <cell r="N12681">
            <v>0</v>
          </cell>
          <cell r="O12681" t="str">
            <v>+++</v>
          </cell>
        </row>
        <row r="12682">
          <cell r="A12682" t="str">
            <v>690.40.85.085-6350.05</v>
          </cell>
          <cell r="B12682" t="str">
            <v>690</v>
          </cell>
          <cell r="C12682" t="str">
            <v>40</v>
          </cell>
          <cell r="D12682" t="str">
            <v>85</v>
          </cell>
          <cell r="E12682" t="str">
            <v>085</v>
          </cell>
          <cell r="F12682" t="str">
            <v>6350.05</v>
          </cell>
          <cell r="G12682" t="str">
            <v>Maintenance Agreements &amp; Licenses Traffic Control</v>
          </cell>
          <cell r="H12682">
            <v>0</v>
          </cell>
          <cell r="I12682">
            <v>0</v>
          </cell>
          <cell r="J12682">
            <v>0</v>
          </cell>
          <cell r="K12682">
            <v>0</v>
          </cell>
          <cell r="L12682">
            <v>0</v>
          </cell>
          <cell r="M12682">
            <v>0</v>
          </cell>
          <cell r="N12682">
            <v>0</v>
          </cell>
          <cell r="O12682" t="str">
            <v>+++</v>
          </cell>
        </row>
        <row r="12683">
          <cell r="A12683" t="str">
            <v>690.40.85.085-6350.06</v>
          </cell>
          <cell r="B12683" t="str">
            <v>690</v>
          </cell>
          <cell r="C12683" t="str">
            <v>40</v>
          </cell>
          <cell r="D12683" t="str">
            <v>85</v>
          </cell>
          <cell r="E12683" t="str">
            <v>085</v>
          </cell>
          <cell r="F12683" t="str">
            <v>6350.06</v>
          </cell>
          <cell r="G12683" t="str">
            <v>Maintenance Agreements &amp; Licenses Streetlights</v>
          </cell>
          <cell r="H12683">
            <v>0</v>
          </cell>
          <cell r="I12683">
            <v>0</v>
          </cell>
          <cell r="J12683">
            <v>0</v>
          </cell>
          <cell r="K12683">
            <v>0</v>
          </cell>
          <cell r="L12683">
            <v>0</v>
          </cell>
          <cell r="M12683">
            <v>0</v>
          </cell>
          <cell r="N12683">
            <v>0</v>
          </cell>
          <cell r="O12683" t="str">
            <v>+++</v>
          </cell>
        </row>
        <row r="12684">
          <cell r="A12684" t="str">
            <v>690.40.85.085-6375.01</v>
          </cell>
          <cell r="B12684" t="str">
            <v>690</v>
          </cell>
          <cell r="C12684" t="str">
            <v>40</v>
          </cell>
          <cell r="D12684" t="str">
            <v>85</v>
          </cell>
          <cell r="E12684" t="str">
            <v>085</v>
          </cell>
          <cell r="F12684" t="str">
            <v>6375.01</v>
          </cell>
          <cell r="G12684" t="str">
            <v>Operating Fees NPDES Permit Renewal</v>
          </cell>
          <cell r="H12684">
            <v>0</v>
          </cell>
          <cell r="I12684">
            <v>0</v>
          </cell>
          <cell r="J12684">
            <v>0</v>
          </cell>
          <cell r="K12684">
            <v>0</v>
          </cell>
          <cell r="L12684">
            <v>0</v>
          </cell>
          <cell r="M12684">
            <v>0</v>
          </cell>
          <cell r="N12684">
            <v>0</v>
          </cell>
          <cell r="O12684" t="str">
            <v>+++</v>
          </cell>
        </row>
        <row r="12685">
          <cell r="A12685" t="str">
            <v>690.40.85.085-6375.02</v>
          </cell>
          <cell r="B12685" t="str">
            <v>690</v>
          </cell>
          <cell r="C12685" t="str">
            <v>40</v>
          </cell>
          <cell r="D12685" t="str">
            <v>85</v>
          </cell>
          <cell r="E12685" t="str">
            <v>085</v>
          </cell>
          <cell r="F12685" t="str">
            <v>6375.02</v>
          </cell>
          <cell r="G12685" t="str">
            <v>Operating Fees NPDES Permit Compliance</v>
          </cell>
          <cell r="H12685">
            <v>0</v>
          </cell>
          <cell r="I12685">
            <v>0</v>
          </cell>
          <cell r="J12685">
            <v>0</v>
          </cell>
          <cell r="K12685">
            <v>0</v>
          </cell>
          <cell r="L12685">
            <v>0</v>
          </cell>
          <cell r="M12685">
            <v>0</v>
          </cell>
          <cell r="N12685">
            <v>0</v>
          </cell>
          <cell r="O12685" t="str">
            <v>+++</v>
          </cell>
        </row>
        <row r="12686">
          <cell r="A12686" t="str">
            <v>690.40.85.085-6375.03</v>
          </cell>
          <cell r="B12686" t="str">
            <v>690</v>
          </cell>
          <cell r="C12686" t="str">
            <v>40</v>
          </cell>
          <cell r="D12686" t="str">
            <v>85</v>
          </cell>
          <cell r="E12686" t="str">
            <v>085</v>
          </cell>
          <cell r="F12686" t="str">
            <v>6375.03</v>
          </cell>
          <cell r="G12686" t="str">
            <v>Operating Fees SSJID Drainage</v>
          </cell>
          <cell r="H12686">
            <v>0</v>
          </cell>
          <cell r="I12686">
            <v>0</v>
          </cell>
          <cell r="J12686">
            <v>0</v>
          </cell>
          <cell r="K12686">
            <v>0</v>
          </cell>
          <cell r="L12686">
            <v>0</v>
          </cell>
          <cell r="M12686">
            <v>0</v>
          </cell>
          <cell r="N12686">
            <v>0</v>
          </cell>
          <cell r="O12686" t="str">
            <v>+++</v>
          </cell>
        </row>
        <row r="12687">
          <cell r="A12687" t="str">
            <v>690.40.85.085-6375.04</v>
          </cell>
          <cell r="B12687" t="str">
            <v>690</v>
          </cell>
          <cell r="C12687" t="str">
            <v>40</v>
          </cell>
          <cell r="D12687" t="str">
            <v>85</v>
          </cell>
          <cell r="E12687" t="str">
            <v>085</v>
          </cell>
          <cell r="F12687" t="str">
            <v>6375.04</v>
          </cell>
          <cell r="G12687" t="str">
            <v>Operating Fees Operating Permits</v>
          </cell>
          <cell r="H12687">
            <v>0</v>
          </cell>
          <cell r="I12687">
            <v>0</v>
          </cell>
          <cell r="J12687">
            <v>0</v>
          </cell>
          <cell r="K12687">
            <v>0</v>
          </cell>
          <cell r="L12687">
            <v>0</v>
          </cell>
          <cell r="M12687">
            <v>0</v>
          </cell>
          <cell r="N12687">
            <v>0</v>
          </cell>
          <cell r="O12687" t="str">
            <v>+++</v>
          </cell>
        </row>
        <row r="12688">
          <cell r="A12688" t="str">
            <v>690.40.85.085-6375.05</v>
          </cell>
          <cell r="B12688" t="str">
            <v>690</v>
          </cell>
          <cell r="C12688" t="str">
            <v>40</v>
          </cell>
          <cell r="D12688" t="str">
            <v>85</v>
          </cell>
          <cell r="E12688" t="str">
            <v>085</v>
          </cell>
          <cell r="F12688" t="str">
            <v>6375.05</v>
          </cell>
          <cell r="G12688" t="str">
            <v>Operating Fees Annual Waste Discharger</v>
          </cell>
          <cell r="H12688">
            <v>0</v>
          </cell>
          <cell r="I12688">
            <v>0</v>
          </cell>
          <cell r="J12688">
            <v>0</v>
          </cell>
          <cell r="K12688">
            <v>0</v>
          </cell>
          <cell r="L12688">
            <v>0</v>
          </cell>
          <cell r="M12688">
            <v>0</v>
          </cell>
          <cell r="N12688">
            <v>0</v>
          </cell>
          <cell r="O12688" t="str">
            <v>+++</v>
          </cell>
        </row>
        <row r="12689">
          <cell r="A12689" t="str">
            <v>690.40.85.085-6375.07</v>
          </cell>
          <cell r="B12689" t="str">
            <v>690</v>
          </cell>
          <cell r="C12689" t="str">
            <v>40</v>
          </cell>
          <cell r="D12689" t="str">
            <v>85</v>
          </cell>
          <cell r="E12689" t="str">
            <v>085</v>
          </cell>
          <cell r="F12689" t="str">
            <v>6375.07</v>
          </cell>
          <cell r="G12689" t="str">
            <v>Operating Fees Permit</v>
          </cell>
          <cell r="H12689">
            <v>0</v>
          </cell>
          <cell r="I12689">
            <v>0</v>
          </cell>
          <cell r="J12689">
            <v>0</v>
          </cell>
          <cell r="K12689">
            <v>0</v>
          </cell>
          <cell r="L12689">
            <v>0</v>
          </cell>
          <cell r="M12689">
            <v>0</v>
          </cell>
          <cell r="N12689">
            <v>0</v>
          </cell>
          <cell r="O12689" t="str">
            <v>+++</v>
          </cell>
        </row>
        <row r="12690">
          <cell r="A12690" t="str">
            <v>690.40.85.085-6375.08</v>
          </cell>
          <cell r="B12690" t="str">
            <v>690</v>
          </cell>
          <cell r="C12690" t="str">
            <v>40</v>
          </cell>
          <cell r="D12690" t="str">
            <v>85</v>
          </cell>
          <cell r="E12690" t="str">
            <v>085</v>
          </cell>
          <cell r="F12690" t="str">
            <v>6375.08</v>
          </cell>
          <cell r="G12690" t="str">
            <v>Operating Fees Operating Permits Reg</v>
          </cell>
          <cell r="H12690">
            <v>0</v>
          </cell>
          <cell r="I12690">
            <v>0</v>
          </cell>
          <cell r="J12690">
            <v>0</v>
          </cell>
          <cell r="K12690">
            <v>0</v>
          </cell>
          <cell r="L12690">
            <v>0</v>
          </cell>
          <cell r="M12690">
            <v>0</v>
          </cell>
          <cell r="N12690">
            <v>0</v>
          </cell>
          <cell r="O12690" t="str">
            <v>+++</v>
          </cell>
        </row>
        <row r="12691">
          <cell r="A12691" t="str">
            <v>690.40.85.085-6375.09</v>
          </cell>
          <cell r="B12691" t="str">
            <v>690</v>
          </cell>
          <cell r="C12691" t="str">
            <v>40</v>
          </cell>
          <cell r="D12691" t="str">
            <v>85</v>
          </cell>
          <cell r="E12691" t="str">
            <v>085</v>
          </cell>
          <cell r="F12691" t="str">
            <v>6375.09</v>
          </cell>
          <cell r="G12691" t="str">
            <v>Operating Fees Dumping</v>
          </cell>
          <cell r="H12691">
            <v>0</v>
          </cell>
          <cell r="I12691">
            <v>0</v>
          </cell>
          <cell r="J12691">
            <v>0</v>
          </cell>
          <cell r="K12691">
            <v>0</v>
          </cell>
          <cell r="L12691">
            <v>0</v>
          </cell>
          <cell r="M12691">
            <v>0</v>
          </cell>
          <cell r="N12691">
            <v>0</v>
          </cell>
          <cell r="O12691" t="str">
            <v>+++</v>
          </cell>
        </row>
        <row r="12692">
          <cell r="A12692" t="str">
            <v>690.40.85.085-6375.10</v>
          </cell>
          <cell r="B12692" t="str">
            <v>690</v>
          </cell>
          <cell r="C12692" t="str">
            <v>40</v>
          </cell>
          <cell r="D12692" t="str">
            <v>85</v>
          </cell>
          <cell r="E12692" t="str">
            <v>085</v>
          </cell>
          <cell r="F12692" t="str">
            <v>6375.10</v>
          </cell>
          <cell r="G12692" t="str">
            <v>Operating Fees Sludge Disposal</v>
          </cell>
          <cell r="H12692">
            <v>0</v>
          </cell>
          <cell r="I12692">
            <v>0</v>
          </cell>
          <cell r="J12692">
            <v>0</v>
          </cell>
          <cell r="K12692">
            <v>0</v>
          </cell>
          <cell r="L12692">
            <v>0</v>
          </cell>
          <cell r="M12692">
            <v>0</v>
          </cell>
          <cell r="N12692">
            <v>0</v>
          </cell>
          <cell r="O12692" t="str">
            <v>+++</v>
          </cell>
        </row>
        <row r="12693">
          <cell r="A12693" t="str">
            <v>690.40.85.085-6375.11</v>
          </cell>
          <cell r="B12693" t="str">
            <v>690</v>
          </cell>
          <cell r="C12693" t="str">
            <v>40</v>
          </cell>
          <cell r="D12693" t="str">
            <v>85</v>
          </cell>
          <cell r="E12693" t="str">
            <v>085</v>
          </cell>
          <cell r="F12693" t="str">
            <v>6375.11</v>
          </cell>
          <cell r="G12693" t="str">
            <v>Operating Fees Compost Tipping</v>
          </cell>
          <cell r="H12693">
            <v>0</v>
          </cell>
          <cell r="I12693">
            <v>0</v>
          </cell>
          <cell r="J12693">
            <v>0</v>
          </cell>
          <cell r="K12693">
            <v>0</v>
          </cell>
          <cell r="L12693">
            <v>0</v>
          </cell>
          <cell r="M12693">
            <v>0</v>
          </cell>
          <cell r="N12693">
            <v>0</v>
          </cell>
          <cell r="O12693" t="str">
            <v>+++</v>
          </cell>
        </row>
        <row r="12694">
          <cell r="A12694" t="str">
            <v>690.40.85.085-6375.12</v>
          </cell>
          <cell r="B12694" t="str">
            <v>690</v>
          </cell>
          <cell r="C12694" t="str">
            <v>40</v>
          </cell>
          <cell r="D12694" t="str">
            <v>85</v>
          </cell>
          <cell r="E12694" t="str">
            <v>085</v>
          </cell>
          <cell r="F12694" t="str">
            <v>6375.12</v>
          </cell>
          <cell r="G12694" t="str">
            <v>Operating Fees Curbside Recycling</v>
          </cell>
          <cell r="H12694">
            <v>0</v>
          </cell>
          <cell r="I12694">
            <v>0</v>
          </cell>
          <cell r="J12694">
            <v>0</v>
          </cell>
          <cell r="K12694">
            <v>0</v>
          </cell>
          <cell r="L12694">
            <v>0</v>
          </cell>
          <cell r="M12694">
            <v>0</v>
          </cell>
          <cell r="N12694">
            <v>0</v>
          </cell>
          <cell r="O12694" t="str">
            <v>+++</v>
          </cell>
        </row>
        <row r="12695">
          <cell r="A12695" t="str">
            <v>690.40.85.085-6375.15</v>
          </cell>
          <cell r="B12695" t="str">
            <v>690</v>
          </cell>
          <cell r="C12695" t="str">
            <v>40</v>
          </cell>
          <cell r="D12695" t="str">
            <v>85</v>
          </cell>
          <cell r="E12695" t="str">
            <v>085</v>
          </cell>
          <cell r="F12695" t="str">
            <v>6375.15</v>
          </cell>
          <cell r="G12695" t="str">
            <v>Operating Fees Concrete/Asphalt Tipping</v>
          </cell>
          <cell r="H12695">
            <v>0</v>
          </cell>
          <cell r="I12695">
            <v>0</v>
          </cell>
          <cell r="J12695">
            <v>0</v>
          </cell>
          <cell r="K12695">
            <v>0</v>
          </cell>
          <cell r="L12695">
            <v>0</v>
          </cell>
          <cell r="M12695">
            <v>0</v>
          </cell>
          <cell r="N12695">
            <v>0</v>
          </cell>
          <cell r="O12695" t="str">
            <v>+++</v>
          </cell>
        </row>
        <row r="12696">
          <cell r="A12696" t="str">
            <v>690.40.85.085-6375.16</v>
          </cell>
          <cell r="B12696" t="str">
            <v>690</v>
          </cell>
          <cell r="C12696" t="str">
            <v>40</v>
          </cell>
          <cell r="D12696" t="str">
            <v>85</v>
          </cell>
          <cell r="E12696" t="str">
            <v>085</v>
          </cell>
          <cell r="F12696" t="str">
            <v>6375.16</v>
          </cell>
          <cell r="G12696" t="str">
            <v>Operating Fees Universal Waste Recycling</v>
          </cell>
          <cell r="H12696">
            <v>0</v>
          </cell>
          <cell r="I12696">
            <v>0</v>
          </cell>
          <cell r="J12696">
            <v>0</v>
          </cell>
          <cell r="K12696">
            <v>0</v>
          </cell>
          <cell r="L12696">
            <v>0</v>
          </cell>
          <cell r="M12696">
            <v>0</v>
          </cell>
          <cell r="N12696">
            <v>0</v>
          </cell>
          <cell r="O12696" t="str">
            <v>+++</v>
          </cell>
        </row>
        <row r="12697">
          <cell r="A12697" t="str">
            <v>690.40.85.085-6375.18</v>
          </cell>
          <cell r="B12697" t="str">
            <v>690</v>
          </cell>
          <cell r="C12697" t="str">
            <v>40</v>
          </cell>
          <cell r="D12697" t="str">
            <v>85</v>
          </cell>
          <cell r="E12697" t="str">
            <v>085</v>
          </cell>
          <cell r="F12697" t="str">
            <v>6375.18</v>
          </cell>
          <cell r="G12697" t="str">
            <v>Operating Fees Used Oil Recycling</v>
          </cell>
          <cell r="H12697">
            <v>0</v>
          </cell>
          <cell r="I12697">
            <v>0</v>
          </cell>
          <cell r="J12697">
            <v>0</v>
          </cell>
          <cell r="K12697">
            <v>0</v>
          </cell>
          <cell r="L12697">
            <v>0</v>
          </cell>
          <cell r="M12697">
            <v>0</v>
          </cell>
          <cell r="N12697">
            <v>0</v>
          </cell>
          <cell r="O12697" t="str">
            <v>+++</v>
          </cell>
        </row>
        <row r="12698">
          <cell r="A12698" t="str">
            <v>690.40.85.085-6375.19</v>
          </cell>
          <cell r="B12698" t="str">
            <v>690</v>
          </cell>
          <cell r="C12698" t="str">
            <v>40</v>
          </cell>
          <cell r="D12698" t="str">
            <v>85</v>
          </cell>
          <cell r="E12698" t="str">
            <v>085</v>
          </cell>
          <cell r="F12698" t="str">
            <v>6375.19</v>
          </cell>
          <cell r="G12698" t="str">
            <v>Operating Fees Highway Signal</v>
          </cell>
          <cell r="H12698">
            <v>0</v>
          </cell>
          <cell r="I12698">
            <v>0</v>
          </cell>
          <cell r="J12698">
            <v>0</v>
          </cell>
          <cell r="K12698">
            <v>0</v>
          </cell>
          <cell r="L12698">
            <v>0</v>
          </cell>
          <cell r="M12698">
            <v>0</v>
          </cell>
          <cell r="N12698">
            <v>0</v>
          </cell>
          <cell r="O12698" t="str">
            <v>+++</v>
          </cell>
        </row>
        <row r="12699">
          <cell r="A12699" t="str">
            <v>690.40.85.085-6375.20</v>
          </cell>
          <cell r="B12699" t="str">
            <v>690</v>
          </cell>
          <cell r="C12699" t="str">
            <v>40</v>
          </cell>
          <cell r="D12699" t="str">
            <v>85</v>
          </cell>
          <cell r="E12699" t="str">
            <v>085</v>
          </cell>
          <cell r="F12699" t="str">
            <v>6375.20</v>
          </cell>
          <cell r="G12699" t="str">
            <v>Operating Fees Fines and Penalties</v>
          </cell>
          <cell r="H12699">
            <v>0</v>
          </cell>
          <cell r="I12699">
            <v>0</v>
          </cell>
          <cell r="J12699">
            <v>0</v>
          </cell>
          <cell r="K12699">
            <v>0</v>
          </cell>
          <cell r="L12699">
            <v>0</v>
          </cell>
          <cell r="M12699">
            <v>0</v>
          </cell>
          <cell r="N12699">
            <v>0</v>
          </cell>
          <cell r="O12699" t="str">
            <v>+++</v>
          </cell>
        </row>
        <row r="12700">
          <cell r="A12700" t="str">
            <v>690.40.85.085-6400.01</v>
          </cell>
          <cell r="B12700" t="str">
            <v>690</v>
          </cell>
          <cell r="C12700" t="str">
            <v>40</v>
          </cell>
          <cell r="D12700" t="str">
            <v>85</v>
          </cell>
          <cell r="E12700" t="str">
            <v>085</v>
          </cell>
          <cell r="F12700" t="str">
            <v>6400.01</v>
          </cell>
          <cell r="G12700" t="str">
            <v>Repairs &amp; Maintenance Building</v>
          </cell>
          <cell r="H12700">
            <v>0</v>
          </cell>
          <cell r="I12700">
            <v>0</v>
          </cell>
          <cell r="J12700">
            <v>0</v>
          </cell>
          <cell r="K12700">
            <v>0</v>
          </cell>
          <cell r="L12700">
            <v>0</v>
          </cell>
          <cell r="M12700">
            <v>0</v>
          </cell>
          <cell r="N12700">
            <v>0</v>
          </cell>
          <cell r="O12700" t="str">
            <v>+++</v>
          </cell>
        </row>
        <row r="12701">
          <cell r="A12701" t="str">
            <v>690.40.85.085-6400.02</v>
          </cell>
          <cell r="B12701" t="str">
            <v>690</v>
          </cell>
          <cell r="C12701" t="str">
            <v>40</v>
          </cell>
          <cell r="D12701" t="str">
            <v>85</v>
          </cell>
          <cell r="E12701" t="str">
            <v>085</v>
          </cell>
          <cell r="F12701" t="str">
            <v>6400.02</v>
          </cell>
          <cell r="G12701" t="str">
            <v>Repairs &amp; Maintenance Minor Equipment/Other</v>
          </cell>
          <cell r="H12701">
            <v>0</v>
          </cell>
          <cell r="I12701">
            <v>0</v>
          </cell>
          <cell r="J12701">
            <v>0</v>
          </cell>
          <cell r="K12701">
            <v>0</v>
          </cell>
          <cell r="L12701">
            <v>0</v>
          </cell>
          <cell r="M12701">
            <v>0</v>
          </cell>
          <cell r="N12701">
            <v>0</v>
          </cell>
          <cell r="O12701" t="str">
            <v>+++</v>
          </cell>
        </row>
        <row r="12702">
          <cell r="A12702" t="str">
            <v>690.40.85.085-6400.03</v>
          </cell>
          <cell r="B12702" t="str">
            <v>690</v>
          </cell>
          <cell r="C12702" t="str">
            <v>40</v>
          </cell>
          <cell r="D12702" t="str">
            <v>85</v>
          </cell>
          <cell r="E12702" t="str">
            <v>085</v>
          </cell>
          <cell r="F12702" t="str">
            <v>6400.03</v>
          </cell>
          <cell r="G12702" t="str">
            <v>Repairs &amp; Maintenance Major Repair &amp; Contingency</v>
          </cell>
          <cell r="H12702">
            <v>0</v>
          </cell>
          <cell r="I12702">
            <v>0</v>
          </cell>
          <cell r="J12702">
            <v>0</v>
          </cell>
          <cell r="K12702">
            <v>0</v>
          </cell>
          <cell r="L12702">
            <v>0</v>
          </cell>
          <cell r="M12702">
            <v>0</v>
          </cell>
          <cell r="N12702">
            <v>0</v>
          </cell>
          <cell r="O12702" t="str">
            <v>+++</v>
          </cell>
        </row>
        <row r="12703">
          <cell r="A12703" t="str">
            <v>690.40.85.085-6400.04</v>
          </cell>
          <cell r="B12703" t="str">
            <v>690</v>
          </cell>
          <cell r="C12703" t="str">
            <v>40</v>
          </cell>
          <cell r="D12703" t="str">
            <v>85</v>
          </cell>
          <cell r="E12703" t="str">
            <v>085</v>
          </cell>
          <cell r="F12703" t="str">
            <v>6400.04</v>
          </cell>
          <cell r="G12703" t="str">
            <v>Repairs &amp; Maintenance Equipment Rental</v>
          </cell>
          <cell r="H12703">
            <v>0</v>
          </cell>
          <cell r="I12703">
            <v>0</v>
          </cell>
          <cell r="J12703">
            <v>0</v>
          </cell>
          <cell r="K12703">
            <v>0</v>
          </cell>
          <cell r="L12703">
            <v>0</v>
          </cell>
          <cell r="M12703">
            <v>0</v>
          </cell>
          <cell r="N12703">
            <v>0</v>
          </cell>
          <cell r="O12703" t="str">
            <v>+++</v>
          </cell>
        </row>
        <row r="12704">
          <cell r="A12704" t="str">
            <v>690.40.85.085-6400.05</v>
          </cell>
          <cell r="B12704" t="str">
            <v>690</v>
          </cell>
          <cell r="C12704" t="str">
            <v>40</v>
          </cell>
          <cell r="D12704" t="str">
            <v>85</v>
          </cell>
          <cell r="E12704" t="str">
            <v>085</v>
          </cell>
          <cell r="F12704" t="str">
            <v>6400.05</v>
          </cell>
          <cell r="G12704" t="str">
            <v>Repairs &amp; Maintenance Vehicle</v>
          </cell>
          <cell r="H12704">
            <v>0</v>
          </cell>
          <cell r="I12704">
            <v>0</v>
          </cell>
          <cell r="J12704">
            <v>0</v>
          </cell>
          <cell r="K12704">
            <v>0</v>
          </cell>
          <cell r="L12704">
            <v>0</v>
          </cell>
          <cell r="M12704">
            <v>0</v>
          </cell>
          <cell r="N12704">
            <v>0</v>
          </cell>
          <cell r="O12704" t="str">
            <v>+++</v>
          </cell>
        </row>
        <row r="12705">
          <cell r="A12705" t="str">
            <v>690.40.85.085-6400.07</v>
          </cell>
          <cell r="B12705" t="str">
            <v>690</v>
          </cell>
          <cell r="C12705" t="str">
            <v>40</v>
          </cell>
          <cell r="D12705" t="str">
            <v>85</v>
          </cell>
          <cell r="E12705" t="str">
            <v>085</v>
          </cell>
          <cell r="F12705" t="str">
            <v>6400.07</v>
          </cell>
          <cell r="G12705" t="str">
            <v>Repairs &amp; Maintenance Radio Communication</v>
          </cell>
          <cell r="H12705">
            <v>0</v>
          </cell>
          <cell r="I12705">
            <v>0</v>
          </cell>
          <cell r="J12705">
            <v>0</v>
          </cell>
          <cell r="K12705">
            <v>0</v>
          </cell>
          <cell r="L12705">
            <v>0</v>
          </cell>
          <cell r="M12705">
            <v>0</v>
          </cell>
          <cell r="N12705">
            <v>0</v>
          </cell>
          <cell r="O12705" t="str">
            <v>+++</v>
          </cell>
        </row>
        <row r="12706">
          <cell r="A12706" t="str">
            <v>690.40.85.085-6400.09</v>
          </cell>
          <cell r="B12706" t="str">
            <v>690</v>
          </cell>
          <cell r="C12706" t="str">
            <v>40</v>
          </cell>
          <cell r="D12706" t="str">
            <v>85</v>
          </cell>
          <cell r="E12706" t="str">
            <v>085</v>
          </cell>
          <cell r="F12706" t="str">
            <v>6400.09</v>
          </cell>
          <cell r="G12706" t="str">
            <v>Repairs &amp; Maintenance Well</v>
          </cell>
          <cell r="H12706">
            <v>0</v>
          </cell>
          <cell r="I12706">
            <v>0</v>
          </cell>
          <cell r="J12706">
            <v>0</v>
          </cell>
          <cell r="K12706">
            <v>0</v>
          </cell>
          <cell r="L12706">
            <v>0</v>
          </cell>
          <cell r="M12706">
            <v>0</v>
          </cell>
          <cell r="N12706">
            <v>0</v>
          </cell>
          <cell r="O12706" t="str">
            <v>+++</v>
          </cell>
        </row>
        <row r="12707">
          <cell r="A12707" t="str">
            <v>690.40.85.085-6400.10</v>
          </cell>
          <cell r="B12707" t="str">
            <v>690</v>
          </cell>
          <cell r="C12707" t="str">
            <v>40</v>
          </cell>
          <cell r="D12707" t="str">
            <v>85</v>
          </cell>
          <cell r="E12707" t="str">
            <v>085</v>
          </cell>
          <cell r="F12707" t="str">
            <v>6400.10</v>
          </cell>
          <cell r="G12707" t="str">
            <v>Repairs &amp; Maintenance Pavement</v>
          </cell>
          <cell r="H12707">
            <v>0</v>
          </cell>
          <cell r="I12707">
            <v>0</v>
          </cell>
          <cell r="J12707">
            <v>0</v>
          </cell>
          <cell r="K12707">
            <v>0</v>
          </cell>
          <cell r="L12707">
            <v>0</v>
          </cell>
          <cell r="M12707">
            <v>0</v>
          </cell>
          <cell r="N12707">
            <v>0</v>
          </cell>
          <cell r="O12707" t="str">
            <v>+++</v>
          </cell>
        </row>
        <row r="12708">
          <cell r="A12708" t="str">
            <v>690.40.85.085-6400.12</v>
          </cell>
          <cell r="B12708" t="str">
            <v>690</v>
          </cell>
          <cell r="C12708" t="str">
            <v>40</v>
          </cell>
          <cell r="D12708" t="str">
            <v>85</v>
          </cell>
          <cell r="E12708" t="str">
            <v>085</v>
          </cell>
          <cell r="F12708" t="str">
            <v>6400.12</v>
          </cell>
          <cell r="G12708" t="str">
            <v>Repairs &amp; Maintenance Pump</v>
          </cell>
          <cell r="H12708">
            <v>0</v>
          </cell>
          <cell r="I12708">
            <v>0</v>
          </cell>
          <cell r="J12708">
            <v>0</v>
          </cell>
          <cell r="K12708">
            <v>0</v>
          </cell>
          <cell r="L12708">
            <v>0</v>
          </cell>
          <cell r="M12708">
            <v>0</v>
          </cell>
          <cell r="N12708">
            <v>0</v>
          </cell>
          <cell r="O12708" t="str">
            <v>+++</v>
          </cell>
        </row>
        <row r="12709">
          <cell r="A12709" t="str">
            <v>690.40.85.085-6400.13</v>
          </cell>
          <cell r="B12709" t="str">
            <v>690</v>
          </cell>
          <cell r="C12709" t="str">
            <v>40</v>
          </cell>
          <cell r="D12709" t="str">
            <v>85</v>
          </cell>
          <cell r="E12709" t="str">
            <v>085</v>
          </cell>
          <cell r="F12709" t="str">
            <v>6400.13</v>
          </cell>
          <cell r="G12709" t="str">
            <v>Repairs &amp; Maintenance Storm Drain</v>
          </cell>
          <cell r="H12709">
            <v>0</v>
          </cell>
          <cell r="I12709">
            <v>0</v>
          </cell>
          <cell r="J12709">
            <v>0</v>
          </cell>
          <cell r="K12709">
            <v>0</v>
          </cell>
          <cell r="L12709">
            <v>0</v>
          </cell>
          <cell r="M12709">
            <v>0</v>
          </cell>
          <cell r="N12709">
            <v>0</v>
          </cell>
          <cell r="O12709" t="str">
            <v>+++</v>
          </cell>
        </row>
        <row r="12710">
          <cell r="A12710" t="str">
            <v>690.40.85.085-6400.19</v>
          </cell>
          <cell r="B12710" t="str">
            <v>690</v>
          </cell>
          <cell r="C12710" t="str">
            <v>40</v>
          </cell>
          <cell r="D12710" t="str">
            <v>85</v>
          </cell>
          <cell r="E12710" t="str">
            <v>085</v>
          </cell>
          <cell r="F12710" t="str">
            <v>6400.19</v>
          </cell>
          <cell r="G12710" t="str">
            <v>Repairs &amp; Maintenance Testing/Certifications</v>
          </cell>
          <cell r="H12710">
            <v>0</v>
          </cell>
          <cell r="I12710">
            <v>0</v>
          </cell>
          <cell r="J12710">
            <v>0</v>
          </cell>
          <cell r="K12710">
            <v>0</v>
          </cell>
          <cell r="L12710">
            <v>0</v>
          </cell>
          <cell r="M12710">
            <v>0</v>
          </cell>
          <cell r="N12710">
            <v>0</v>
          </cell>
          <cell r="O12710" t="str">
            <v>+++</v>
          </cell>
        </row>
        <row r="12711">
          <cell r="A12711" t="str">
            <v>690.40.85.085-6400.20</v>
          </cell>
          <cell r="B12711" t="str">
            <v>690</v>
          </cell>
          <cell r="C12711" t="str">
            <v>40</v>
          </cell>
          <cell r="D12711" t="str">
            <v>85</v>
          </cell>
          <cell r="E12711" t="str">
            <v>085</v>
          </cell>
          <cell r="F12711" t="str">
            <v>6400.20</v>
          </cell>
          <cell r="G12711" t="str">
            <v>Repairs &amp; Maintenance Property Maintenance</v>
          </cell>
          <cell r="H12711">
            <v>0</v>
          </cell>
          <cell r="I12711">
            <v>0</v>
          </cell>
          <cell r="J12711">
            <v>0</v>
          </cell>
          <cell r="K12711">
            <v>0</v>
          </cell>
          <cell r="L12711">
            <v>0</v>
          </cell>
          <cell r="M12711">
            <v>0</v>
          </cell>
          <cell r="N12711">
            <v>0</v>
          </cell>
          <cell r="O12711" t="str">
            <v>+++</v>
          </cell>
        </row>
        <row r="12712">
          <cell r="A12712" t="str">
            <v>690.40.85.085-6400.21</v>
          </cell>
          <cell r="B12712" t="str">
            <v>690</v>
          </cell>
          <cell r="C12712" t="str">
            <v>40</v>
          </cell>
          <cell r="D12712" t="str">
            <v>85</v>
          </cell>
          <cell r="E12712" t="str">
            <v>085</v>
          </cell>
          <cell r="F12712" t="str">
            <v>6400.21</v>
          </cell>
          <cell r="G12712" t="str">
            <v>Repairs &amp; Maintenance Soundwall/Barriers</v>
          </cell>
          <cell r="H12712">
            <v>0</v>
          </cell>
          <cell r="I12712">
            <v>0</v>
          </cell>
          <cell r="J12712">
            <v>0</v>
          </cell>
          <cell r="K12712">
            <v>0</v>
          </cell>
          <cell r="L12712">
            <v>0</v>
          </cell>
          <cell r="M12712">
            <v>0</v>
          </cell>
          <cell r="N12712">
            <v>0</v>
          </cell>
          <cell r="O12712" t="str">
            <v>+++</v>
          </cell>
        </row>
        <row r="12713">
          <cell r="A12713" t="str">
            <v>690.40.85.085-6400.22</v>
          </cell>
          <cell r="B12713" t="str">
            <v>690</v>
          </cell>
          <cell r="C12713" t="str">
            <v>40</v>
          </cell>
          <cell r="D12713" t="str">
            <v>85</v>
          </cell>
          <cell r="E12713" t="str">
            <v>085</v>
          </cell>
          <cell r="F12713" t="str">
            <v>6400.22</v>
          </cell>
          <cell r="G12713" t="str">
            <v>Repairs &amp; Maintenance Curb Gutter Sidewalk</v>
          </cell>
          <cell r="H12713">
            <v>0</v>
          </cell>
          <cell r="I12713">
            <v>0</v>
          </cell>
          <cell r="J12713">
            <v>0</v>
          </cell>
          <cell r="K12713">
            <v>0</v>
          </cell>
          <cell r="L12713">
            <v>0</v>
          </cell>
          <cell r="M12713">
            <v>0</v>
          </cell>
          <cell r="N12713">
            <v>0</v>
          </cell>
          <cell r="O12713" t="str">
            <v>+++</v>
          </cell>
        </row>
        <row r="12714">
          <cell r="A12714" t="str">
            <v>690.40.85.085-6400.23</v>
          </cell>
          <cell r="B12714" t="str">
            <v>690</v>
          </cell>
          <cell r="C12714" t="str">
            <v>40</v>
          </cell>
          <cell r="D12714" t="str">
            <v>85</v>
          </cell>
          <cell r="E12714" t="str">
            <v>085</v>
          </cell>
          <cell r="F12714" t="str">
            <v>6400.23</v>
          </cell>
          <cell r="G12714" t="str">
            <v>Repairs &amp; Maintenance Bin Repair</v>
          </cell>
          <cell r="H12714">
            <v>0</v>
          </cell>
          <cell r="I12714">
            <v>0</v>
          </cell>
          <cell r="J12714">
            <v>0</v>
          </cell>
          <cell r="K12714">
            <v>0</v>
          </cell>
          <cell r="L12714">
            <v>0</v>
          </cell>
          <cell r="M12714">
            <v>0</v>
          </cell>
          <cell r="N12714">
            <v>0</v>
          </cell>
          <cell r="O12714" t="str">
            <v>+++</v>
          </cell>
        </row>
        <row r="12715">
          <cell r="A12715" t="str">
            <v>690.40.85.085-6410.02</v>
          </cell>
          <cell r="B12715" t="str">
            <v>690</v>
          </cell>
          <cell r="C12715" t="str">
            <v>40</v>
          </cell>
          <cell r="D12715" t="str">
            <v>85</v>
          </cell>
          <cell r="E12715" t="str">
            <v>085</v>
          </cell>
          <cell r="F12715" t="str">
            <v>6410.02</v>
          </cell>
          <cell r="G12715" t="str">
            <v>Repairs &amp; Maintenance-Transportation Slurry/Overlay</v>
          </cell>
          <cell r="H12715">
            <v>0</v>
          </cell>
          <cell r="I12715">
            <v>0</v>
          </cell>
          <cell r="J12715">
            <v>0</v>
          </cell>
          <cell r="K12715">
            <v>0</v>
          </cell>
          <cell r="L12715">
            <v>0</v>
          </cell>
          <cell r="M12715">
            <v>0</v>
          </cell>
          <cell r="N12715">
            <v>0</v>
          </cell>
          <cell r="O12715" t="str">
            <v>+++</v>
          </cell>
        </row>
        <row r="12716">
          <cell r="A12716" t="str">
            <v>690.40.85.085-6500.04</v>
          </cell>
          <cell r="B12716" t="str">
            <v>690</v>
          </cell>
          <cell r="C12716" t="str">
            <v>40</v>
          </cell>
          <cell r="D12716" t="str">
            <v>85</v>
          </cell>
          <cell r="E12716" t="str">
            <v>085</v>
          </cell>
          <cell r="F12716" t="str">
            <v>6500.04</v>
          </cell>
          <cell r="G12716" t="str">
            <v>Claims &amp; Insurance Insurance Premiums</v>
          </cell>
          <cell r="H12716">
            <v>0</v>
          </cell>
          <cell r="I12716">
            <v>0</v>
          </cell>
          <cell r="J12716">
            <v>0</v>
          </cell>
          <cell r="K12716">
            <v>0</v>
          </cell>
          <cell r="L12716">
            <v>0</v>
          </cell>
          <cell r="M12716">
            <v>0</v>
          </cell>
          <cell r="N12716">
            <v>0</v>
          </cell>
          <cell r="O12716" t="str">
            <v>+++</v>
          </cell>
        </row>
        <row r="12717">
          <cell r="A12717" t="str">
            <v>690.40.85.085-6600.01</v>
          </cell>
          <cell r="B12717" t="str">
            <v>690</v>
          </cell>
          <cell r="C12717" t="str">
            <v>40</v>
          </cell>
          <cell r="D12717" t="str">
            <v>85</v>
          </cell>
          <cell r="E12717" t="str">
            <v>085</v>
          </cell>
          <cell r="F12717" t="str">
            <v>6600.01</v>
          </cell>
          <cell r="G12717" t="str">
            <v>Administrative Expenses Meetings</v>
          </cell>
          <cell r="H12717">
            <v>0</v>
          </cell>
          <cell r="I12717">
            <v>0</v>
          </cell>
          <cell r="J12717">
            <v>0</v>
          </cell>
          <cell r="K12717">
            <v>0</v>
          </cell>
          <cell r="L12717">
            <v>0</v>
          </cell>
          <cell r="M12717">
            <v>0</v>
          </cell>
          <cell r="N12717">
            <v>0</v>
          </cell>
          <cell r="O12717" t="str">
            <v>+++</v>
          </cell>
        </row>
        <row r="12718">
          <cell r="A12718" t="str">
            <v>690.40.85.085-6600.03</v>
          </cell>
          <cell r="B12718" t="str">
            <v>690</v>
          </cell>
          <cell r="C12718" t="str">
            <v>40</v>
          </cell>
          <cell r="D12718" t="str">
            <v>85</v>
          </cell>
          <cell r="E12718" t="str">
            <v>085</v>
          </cell>
          <cell r="F12718" t="str">
            <v>6600.03</v>
          </cell>
          <cell r="G12718" t="str">
            <v>Administrative Expenses Mileage Reimbursement</v>
          </cell>
          <cell r="H12718">
            <v>0</v>
          </cell>
          <cell r="I12718">
            <v>0</v>
          </cell>
          <cell r="J12718">
            <v>0</v>
          </cell>
          <cell r="K12718">
            <v>0</v>
          </cell>
          <cell r="L12718">
            <v>0</v>
          </cell>
          <cell r="M12718">
            <v>0</v>
          </cell>
          <cell r="N12718">
            <v>0</v>
          </cell>
          <cell r="O12718" t="str">
            <v>+++</v>
          </cell>
        </row>
        <row r="12719">
          <cell r="A12719" t="str">
            <v>690.40.85.085-6600.04</v>
          </cell>
          <cell r="B12719" t="str">
            <v>690</v>
          </cell>
          <cell r="C12719" t="str">
            <v>40</v>
          </cell>
          <cell r="D12719" t="str">
            <v>85</v>
          </cell>
          <cell r="E12719" t="str">
            <v>085</v>
          </cell>
          <cell r="F12719" t="str">
            <v>6600.04</v>
          </cell>
          <cell r="G12719" t="str">
            <v>Administrative Expenses Training/Conferences</v>
          </cell>
          <cell r="H12719">
            <v>0</v>
          </cell>
          <cell r="I12719">
            <v>0</v>
          </cell>
          <cell r="J12719">
            <v>0</v>
          </cell>
          <cell r="K12719">
            <v>0</v>
          </cell>
          <cell r="L12719">
            <v>0</v>
          </cell>
          <cell r="M12719">
            <v>0</v>
          </cell>
          <cell r="N12719">
            <v>0</v>
          </cell>
          <cell r="O12719" t="str">
            <v>+++</v>
          </cell>
        </row>
        <row r="12720">
          <cell r="A12720" t="str">
            <v>690.40.85.085-6600.05</v>
          </cell>
          <cell r="B12720" t="str">
            <v>690</v>
          </cell>
          <cell r="C12720" t="str">
            <v>40</v>
          </cell>
          <cell r="D12720" t="str">
            <v>85</v>
          </cell>
          <cell r="E12720" t="str">
            <v>085</v>
          </cell>
          <cell r="F12720" t="str">
            <v>6600.05</v>
          </cell>
          <cell r="G12720" t="str">
            <v>Administrative Expenses Public/Legal Advertisement</v>
          </cell>
          <cell r="H12720">
            <v>0</v>
          </cell>
          <cell r="I12720">
            <v>0</v>
          </cell>
          <cell r="J12720">
            <v>0</v>
          </cell>
          <cell r="K12720">
            <v>0</v>
          </cell>
          <cell r="L12720">
            <v>0</v>
          </cell>
          <cell r="M12720">
            <v>0</v>
          </cell>
          <cell r="N12720">
            <v>0</v>
          </cell>
          <cell r="O12720" t="str">
            <v>+++</v>
          </cell>
        </row>
        <row r="12721">
          <cell r="A12721" t="str">
            <v>690.40.85.085-6600.06</v>
          </cell>
          <cell r="B12721" t="str">
            <v>690</v>
          </cell>
          <cell r="C12721" t="str">
            <v>40</v>
          </cell>
          <cell r="D12721" t="str">
            <v>85</v>
          </cell>
          <cell r="E12721" t="str">
            <v>085</v>
          </cell>
          <cell r="F12721" t="str">
            <v>6600.06</v>
          </cell>
          <cell r="G12721" t="str">
            <v>Administrative Expenses Property/Building Rental</v>
          </cell>
          <cell r="H12721">
            <v>0</v>
          </cell>
          <cell r="I12721">
            <v>0</v>
          </cell>
          <cell r="J12721">
            <v>0</v>
          </cell>
          <cell r="K12721">
            <v>0</v>
          </cell>
          <cell r="L12721">
            <v>0</v>
          </cell>
          <cell r="M12721">
            <v>0</v>
          </cell>
          <cell r="N12721">
            <v>0</v>
          </cell>
          <cell r="O12721" t="str">
            <v>+++</v>
          </cell>
        </row>
        <row r="12722">
          <cell r="A12722" t="str">
            <v>690.40.85.085-6600.07</v>
          </cell>
          <cell r="B12722" t="str">
            <v>690</v>
          </cell>
          <cell r="C12722" t="str">
            <v>40</v>
          </cell>
          <cell r="D12722" t="str">
            <v>85</v>
          </cell>
          <cell r="E12722" t="str">
            <v>085</v>
          </cell>
          <cell r="F12722" t="str">
            <v>6600.07</v>
          </cell>
          <cell r="G12722" t="str">
            <v>Administrative Expenses Employee Recruitment</v>
          </cell>
          <cell r="H12722">
            <v>0</v>
          </cell>
          <cell r="I12722">
            <v>0</v>
          </cell>
          <cell r="J12722">
            <v>0</v>
          </cell>
          <cell r="K12722">
            <v>0</v>
          </cell>
          <cell r="L12722">
            <v>0</v>
          </cell>
          <cell r="M12722">
            <v>0</v>
          </cell>
          <cell r="N12722">
            <v>0</v>
          </cell>
          <cell r="O12722" t="str">
            <v>+++</v>
          </cell>
        </row>
        <row r="12723">
          <cell r="A12723" t="str">
            <v>690.40.85.085-6600.16</v>
          </cell>
          <cell r="B12723" t="str">
            <v>690</v>
          </cell>
          <cell r="C12723" t="str">
            <v>40</v>
          </cell>
          <cell r="D12723" t="str">
            <v>85</v>
          </cell>
          <cell r="E12723" t="str">
            <v>085</v>
          </cell>
          <cell r="F12723" t="str">
            <v>6600.16</v>
          </cell>
          <cell r="G12723" t="str">
            <v>Administrative Expenses Property Tax Assessments</v>
          </cell>
          <cell r="H12723">
            <v>0</v>
          </cell>
          <cell r="I12723">
            <v>0</v>
          </cell>
          <cell r="J12723">
            <v>0</v>
          </cell>
          <cell r="K12723">
            <v>0</v>
          </cell>
          <cell r="L12723">
            <v>0</v>
          </cell>
          <cell r="M12723">
            <v>0</v>
          </cell>
          <cell r="N12723">
            <v>0</v>
          </cell>
          <cell r="O12723" t="str">
            <v>+++</v>
          </cell>
        </row>
        <row r="12724">
          <cell r="A12724" t="str">
            <v>690.40.85.085-6600.23</v>
          </cell>
          <cell r="B12724" t="str">
            <v>690</v>
          </cell>
          <cell r="C12724" t="str">
            <v>40</v>
          </cell>
          <cell r="D12724" t="str">
            <v>85</v>
          </cell>
          <cell r="E12724" t="str">
            <v>085</v>
          </cell>
          <cell r="F12724" t="str">
            <v>6600.23</v>
          </cell>
          <cell r="G12724" t="str">
            <v>Administrative Expenses Public Education</v>
          </cell>
          <cell r="H12724">
            <v>0</v>
          </cell>
          <cell r="I12724">
            <v>0</v>
          </cell>
          <cell r="J12724">
            <v>0</v>
          </cell>
          <cell r="K12724">
            <v>0</v>
          </cell>
          <cell r="L12724">
            <v>0</v>
          </cell>
          <cell r="M12724">
            <v>0</v>
          </cell>
          <cell r="N12724">
            <v>0</v>
          </cell>
          <cell r="O12724" t="str">
            <v>+++</v>
          </cell>
        </row>
        <row r="12725">
          <cell r="A12725" t="str">
            <v>690.40.85.085-6600.25</v>
          </cell>
          <cell r="B12725" t="str">
            <v>690</v>
          </cell>
          <cell r="C12725" t="str">
            <v>40</v>
          </cell>
          <cell r="D12725" t="str">
            <v>85</v>
          </cell>
          <cell r="E12725" t="str">
            <v>085</v>
          </cell>
          <cell r="F12725" t="str">
            <v>6600.25</v>
          </cell>
          <cell r="G12725" t="str">
            <v>Administrative Expenses Support Services-Indirect Labor</v>
          </cell>
          <cell r="H12725">
            <v>0</v>
          </cell>
          <cell r="I12725">
            <v>0</v>
          </cell>
          <cell r="J12725">
            <v>0</v>
          </cell>
          <cell r="K12725">
            <v>0</v>
          </cell>
          <cell r="L12725">
            <v>0</v>
          </cell>
          <cell r="M12725">
            <v>0</v>
          </cell>
          <cell r="N12725">
            <v>0</v>
          </cell>
          <cell r="O12725" t="str">
            <v>+++</v>
          </cell>
        </row>
        <row r="12726">
          <cell r="A12726" t="str">
            <v>690.40.85.085-6600.26</v>
          </cell>
          <cell r="B12726" t="str">
            <v>690</v>
          </cell>
          <cell r="C12726" t="str">
            <v>40</v>
          </cell>
          <cell r="D12726" t="str">
            <v>85</v>
          </cell>
          <cell r="E12726" t="str">
            <v>085</v>
          </cell>
          <cell r="F12726" t="str">
            <v>6600.26</v>
          </cell>
          <cell r="G12726" t="str">
            <v>Administrative Expenses Support Services-IT</v>
          </cell>
          <cell r="H12726">
            <v>0</v>
          </cell>
          <cell r="I12726">
            <v>0</v>
          </cell>
          <cell r="J12726">
            <v>0</v>
          </cell>
          <cell r="K12726">
            <v>0</v>
          </cell>
          <cell r="L12726">
            <v>0</v>
          </cell>
          <cell r="M12726">
            <v>0</v>
          </cell>
          <cell r="N12726">
            <v>0</v>
          </cell>
          <cell r="O12726" t="str">
            <v>+++</v>
          </cell>
        </row>
        <row r="12727">
          <cell r="A12727" t="str">
            <v>690.40.85.085-6600.32</v>
          </cell>
          <cell r="B12727" t="str">
            <v>690</v>
          </cell>
          <cell r="C12727" t="str">
            <v>40</v>
          </cell>
          <cell r="D12727" t="str">
            <v>85</v>
          </cell>
          <cell r="E12727" t="str">
            <v>085</v>
          </cell>
          <cell r="F12727" t="str">
            <v>6600.32</v>
          </cell>
          <cell r="G12727" t="str">
            <v>Administrative Expenses Vehicle Fund Contribution</v>
          </cell>
          <cell r="H12727">
            <v>0</v>
          </cell>
          <cell r="I12727">
            <v>0</v>
          </cell>
          <cell r="J12727">
            <v>0</v>
          </cell>
          <cell r="K12727">
            <v>0</v>
          </cell>
          <cell r="L12727">
            <v>0</v>
          </cell>
          <cell r="M12727">
            <v>0</v>
          </cell>
          <cell r="N12727">
            <v>0</v>
          </cell>
          <cell r="O12727" t="str">
            <v>+++</v>
          </cell>
        </row>
        <row r="12728">
          <cell r="A12728" t="str">
            <v>690.40.85.085-6600.36</v>
          </cell>
          <cell r="B12728" t="str">
            <v>690</v>
          </cell>
          <cell r="C12728" t="str">
            <v>40</v>
          </cell>
          <cell r="D12728" t="str">
            <v>85</v>
          </cell>
          <cell r="E12728" t="str">
            <v>085</v>
          </cell>
          <cell r="F12728" t="str">
            <v>6600.36</v>
          </cell>
          <cell r="G12728" t="str">
            <v>Administrative Expenses IT Fund Contribution</v>
          </cell>
          <cell r="H12728">
            <v>0</v>
          </cell>
          <cell r="I12728">
            <v>0</v>
          </cell>
          <cell r="J12728">
            <v>0</v>
          </cell>
          <cell r="K12728">
            <v>0</v>
          </cell>
          <cell r="L12728">
            <v>0</v>
          </cell>
          <cell r="M12728">
            <v>0</v>
          </cell>
          <cell r="N12728">
            <v>0</v>
          </cell>
          <cell r="O12728" t="str">
            <v>+++</v>
          </cell>
        </row>
        <row r="12729">
          <cell r="A12729" t="str">
            <v>690.40.85.085-6600.41</v>
          </cell>
          <cell r="B12729" t="str">
            <v>690</v>
          </cell>
          <cell r="C12729" t="str">
            <v>40</v>
          </cell>
          <cell r="D12729" t="str">
            <v>85</v>
          </cell>
          <cell r="E12729" t="str">
            <v>085</v>
          </cell>
          <cell r="F12729" t="str">
            <v>6600.41</v>
          </cell>
          <cell r="G12729" t="str">
            <v>Administrative Expenses Community Clean-up</v>
          </cell>
          <cell r="H12729">
            <v>0</v>
          </cell>
          <cell r="I12729">
            <v>0</v>
          </cell>
          <cell r="J12729">
            <v>0</v>
          </cell>
          <cell r="K12729">
            <v>0</v>
          </cell>
          <cell r="L12729">
            <v>0</v>
          </cell>
          <cell r="M12729">
            <v>0</v>
          </cell>
          <cell r="N12729">
            <v>0</v>
          </cell>
          <cell r="O12729" t="str">
            <v>+++</v>
          </cell>
        </row>
        <row r="12730">
          <cell r="A12730" t="str">
            <v>690.40.85.085-7000.02</v>
          </cell>
          <cell r="B12730" t="str">
            <v>690</v>
          </cell>
          <cell r="C12730" t="str">
            <v>40</v>
          </cell>
          <cell r="D12730" t="str">
            <v>85</v>
          </cell>
          <cell r="E12730" t="str">
            <v>085</v>
          </cell>
          <cell r="F12730" t="str">
            <v>7000.02</v>
          </cell>
          <cell r="G12730" t="str">
            <v>Capital Outlay Vehicles-Major</v>
          </cell>
          <cell r="H12730">
            <v>0</v>
          </cell>
          <cell r="I12730">
            <v>0</v>
          </cell>
          <cell r="J12730">
            <v>0</v>
          </cell>
          <cell r="K12730">
            <v>0</v>
          </cell>
          <cell r="L12730">
            <v>0</v>
          </cell>
          <cell r="M12730">
            <v>0</v>
          </cell>
          <cell r="N12730">
            <v>0</v>
          </cell>
          <cell r="O12730" t="str">
            <v>+++</v>
          </cell>
        </row>
        <row r="12731">
          <cell r="A12731" t="str">
            <v>690.40.85.085-7000.03</v>
          </cell>
          <cell r="B12731" t="str">
            <v>690</v>
          </cell>
          <cell r="C12731" t="str">
            <v>40</v>
          </cell>
          <cell r="D12731" t="str">
            <v>85</v>
          </cell>
          <cell r="E12731" t="str">
            <v>085</v>
          </cell>
          <cell r="F12731" t="str">
            <v>7000.03</v>
          </cell>
          <cell r="G12731" t="str">
            <v>Capital Outlay Operations Equip-Minor</v>
          </cell>
          <cell r="H12731">
            <v>0</v>
          </cell>
          <cell r="I12731">
            <v>0</v>
          </cell>
          <cell r="J12731">
            <v>0</v>
          </cell>
          <cell r="K12731">
            <v>0</v>
          </cell>
          <cell r="L12731">
            <v>0</v>
          </cell>
          <cell r="M12731">
            <v>0</v>
          </cell>
          <cell r="N12731">
            <v>0</v>
          </cell>
          <cell r="O12731" t="str">
            <v>+++</v>
          </cell>
        </row>
        <row r="12732">
          <cell r="A12732" t="str">
            <v>690.40.85.085-7000.99</v>
          </cell>
          <cell r="B12732" t="str">
            <v>690</v>
          </cell>
          <cell r="C12732" t="str">
            <v>40</v>
          </cell>
          <cell r="D12732" t="str">
            <v>85</v>
          </cell>
          <cell r="E12732" t="str">
            <v>085</v>
          </cell>
          <cell r="F12732" t="str">
            <v>7000.99</v>
          </cell>
          <cell r="G12732" t="str">
            <v>Capital Outlay General</v>
          </cell>
          <cell r="H12732">
            <v>0</v>
          </cell>
          <cell r="I12732">
            <v>0</v>
          </cell>
          <cell r="J12732">
            <v>0</v>
          </cell>
          <cell r="K12732">
            <v>0</v>
          </cell>
          <cell r="L12732">
            <v>0</v>
          </cell>
          <cell r="M12732">
            <v>0</v>
          </cell>
          <cell r="N12732">
            <v>0</v>
          </cell>
          <cell r="O12732" t="str">
            <v>+++</v>
          </cell>
        </row>
        <row r="12733">
          <cell r="A12733" t="str">
            <v>690.40.85.700-6280.35</v>
          </cell>
          <cell r="B12733" t="str">
            <v>690</v>
          </cell>
          <cell r="C12733" t="str">
            <v>40</v>
          </cell>
          <cell r="D12733" t="str">
            <v>85</v>
          </cell>
          <cell r="E12733" t="str">
            <v>700</v>
          </cell>
          <cell r="F12733" t="str">
            <v>6280.35</v>
          </cell>
          <cell r="G12733" t="str">
            <v>Supplies-Public Works Water Meters &amp; Boxes</v>
          </cell>
          <cell r="H12733">
            <v>350000</v>
          </cell>
          <cell r="I12733">
            <v>0</v>
          </cell>
          <cell r="J12733">
            <v>350000</v>
          </cell>
          <cell r="K12733">
            <v>0</v>
          </cell>
          <cell r="L12733">
            <v>0</v>
          </cell>
          <cell r="M12733">
            <v>0</v>
          </cell>
          <cell r="N12733">
            <v>350000</v>
          </cell>
          <cell r="O12733">
            <v>0</v>
          </cell>
        </row>
        <row r="12734">
          <cell r="A12734" t="str">
            <v>690.45.40.000-5000.01</v>
          </cell>
          <cell r="B12734" t="str">
            <v>690</v>
          </cell>
          <cell r="C12734" t="str">
            <v>45</v>
          </cell>
          <cell r="D12734" t="str">
            <v>40</v>
          </cell>
          <cell r="E12734" t="str">
            <v>000</v>
          </cell>
          <cell r="F12734" t="str">
            <v>5000.01</v>
          </cell>
          <cell r="G12734" t="str">
            <v>Salaries Regular</v>
          </cell>
          <cell r="H12734">
            <v>0</v>
          </cell>
          <cell r="I12734">
            <v>0</v>
          </cell>
          <cell r="J12734">
            <v>0</v>
          </cell>
          <cell r="K12734">
            <v>0</v>
          </cell>
          <cell r="L12734">
            <v>0</v>
          </cell>
          <cell r="M12734">
            <v>0</v>
          </cell>
          <cell r="N12734">
            <v>0</v>
          </cell>
          <cell r="O12734" t="str">
            <v>+++</v>
          </cell>
        </row>
        <row r="12735">
          <cell r="A12735" t="str">
            <v>690.45.40.000-5000.02</v>
          </cell>
          <cell r="B12735" t="str">
            <v>690</v>
          </cell>
          <cell r="C12735" t="str">
            <v>45</v>
          </cell>
          <cell r="D12735" t="str">
            <v>40</v>
          </cell>
          <cell r="E12735" t="str">
            <v>000</v>
          </cell>
          <cell r="F12735" t="str">
            <v>5000.02</v>
          </cell>
          <cell r="G12735" t="str">
            <v>Salaries Part Time</v>
          </cell>
          <cell r="H12735">
            <v>0</v>
          </cell>
          <cell r="I12735">
            <v>0</v>
          </cell>
          <cell r="J12735">
            <v>0</v>
          </cell>
          <cell r="K12735">
            <v>0</v>
          </cell>
          <cell r="L12735">
            <v>0</v>
          </cell>
          <cell r="M12735">
            <v>0</v>
          </cell>
          <cell r="N12735">
            <v>0</v>
          </cell>
          <cell r="O12735" t="str">
            <v>+++</v>
          </cell>
        </row>
        <row r="12736">
          <cell r="A12736" t="str">
            <v>690.45.40.000-5000.03</v>
          </cell>
          <cell r="B12736" t="str">
            <v>690</v>
          </cell>
          <cell r="C12736" t="str">
            <v>45</v>
          </cell>
          <cell r="D12736" t="str">
            <v>40</v>
          </cell>
          <cell r="E12736" t="str">
            <v>000</v>
          </cell>
          <cell r="F12736" t="str">
            <v>5000.03</v>
          </cell>
          <cell r="G12736" t="str">
            <v>Salaries Overtime</v>
          </cell>
          <cell r="H12736">
            <v>0</v>
          </cell>
          <cell r="I12736">
            <v>0</v>
          </cell>
          <cell r="J12736">
            <v>0</v>
          </cell>
          <cell r="K12736">
            <v>0</v>
          </cell>
          <cell r="L12736">
            <v>0</v>
          </cell>
          <cell r="M12736">
            <v>0</v>
          </cell>
          <cell r="N12736">
            <v>0</v>
          </cell>
          <cell r="O12736" t="str">
            <v>+++</v>
          </cell>
        </row>
        <row r="12737">
          <cell r="A12737" t="str">
            <v>690.45.40.000-5000.04</v>
          </cell>
          <cell r="B12737" t="str">
            <v>690</v>
          </cell>
          <cell r="C12737" t="str">
            <v>45</v>
          </cell>
          <cell r="D12737" t="str">
            <v>40</v>
          </cell>
          <cell r="E12737" t="str">
            <v>000</v>
          </cell>
          <cell r="F12737" t="str">
            <v>5000.04</v>
          </cell>
          <cell r="G12737" t="str">
            <v>Salaries Holiday Pay</v>
          </cell>
          <cell r="H12737">
            <v>0</v>
          </cell>
          <cell r="I12737">
            <v>0</v>
          </cell>
          <cell r="J12737">
            <v>0</v>
          </cell>
          <cell r="K12737">
            <v>0</v>
          </cell>
          <cell r="L12737">
            <v>0</v>
          </cell>
          <cell r="M12737">
            <v>0</v>
          </cell>
          <cell r="N12737">
            <v>0</v>
          </cell>
          <cell r="O12737" t="str">
            <v>+++</v>
          </cell>
        </row>
        <row r="12738">
          <cell r="A12738" t="str">
            <v>690.45.40.000-5000.06</v>
          </cell>
          <cell r="B12738" t="str">
            <v>690</v>
          </cell>
          <cell r="C12738" t="str">
            <v>45</v>
          </cell>
          <cell r="D12738" t="str">
            <v>40</v>
          </cell>
          <cell r="E12738" t="str">
            <v>000</v>
          </cell>
          <cell r="F12738" t="str">
            <v>5000.06</v>
          </cell>
          <cell r="G12738" t="str">
            <v>Salaries Out of Class</v>
          </cell>
          <cell r="H12738">
            <v>0</v>
          </cell>
          <cell r="I12738">
            <v>0</v>
          </cell>
          <cell r="J12738">
            <v>0</v>
          </cell>
          <cell r="K12738">
            <v>0</v>
          </cell>
          <cell r="L12738">
            <v>0</v>
          </cell>
          <cell r="M12738">
            <v>0</v>
          </cell>
          <cell r="N12738">
            <v>0</v>
          </cell>
          <cell r="O12738" t="str">
            <v>+++</v>
          </cell>
        </row>
        <row r="12739">
          <cell r="A12739" t="str">
            <v>690.45.40.000-5000.07</v>
          </cell>
          <cell r="B12739" t="str">
            <v>690</v>
          </cell>
          <cell r="C12739" t="str">
            <v>45</v>
          </cell>
          <cell r="D12739" t="str">
            <v>40</v>
          </cell>
          <cell r="E12739" t="str">
            <v>000</v>
          </cell>
          <cell r="F12739" t="str">
            <v>5000.07</v>
          </cell>
          <cell r="G12739" t="str">
            <v>Salaries Admin Leave Pay</v>
          </cell>
          <cell r="H12739">
            <v>0</v>
          </cell>
          <cell r="I12739">
            <v>0</v>
          </cell>
          <cell r="J12739">
            <v>0</v>
          </cell>
          <cell r="K12739">
            <v>0</v>
          </cell>
          <cell r="L12739">
            <v>0</v>
          </cell>
          <cell r="M12739">
            <v>0</v>
          </cell>
          <cell r="N12739">
            <v>0</v>
          </cell>
          <cell r="O12739" t="str">
            <v>+++</v>
          </cell>
        </row>
        <row r="12740">
          <cell r="A12740" t="str">
            <v>690.45.40.000-5000.08</v>
          </cell>
          <cell r="B12740" t="str">
            <v>690</v>
          </cell>
          <cell r="C12740" t="str">
            <v>45</v>
          </cell>
          <cell r="D12740" t="str">
            <v>40</v>
          </cell>
          <cell r="E12740" t="str">
            <v>000</v>
          </cell>
          <cell r="F12740" t="str">
            <v>5000.08</v>
          </cell>
          <cell r="G12740" t="str">
            <v>Salaries Longevity Pay</v>
          </cell>
          <cell r="H12740">
            <v>0</v>
          </cell>
          <cell r="I12740">
            <v>0</v>
          </cell>
          <cell r="J12740">
            <v>0</v>
          </cell>
          <cell r="K12740">
            <v>0</v>
          </cell>
          <cell r="L12740">
            <v>0</v>
          </cell>
          <cell r="M12740">
            <v>0</v>
          </cell>
          <cell r="N12740">
            <v>0</v>
          </cell>
          <cell r="O12740" t="str">
            <v>+++</v>
          </cell>
        </row>
        <row r="12741">
          <cell r="A12741" t="str">
            <v>690.45.40.000-5000.11</v>
          </cell>
          <cell r="B12741" t="str">
            <v>690</v>
          </cell>
          <cell r="C12741" t="str">
            <v>45</v>
          </cell>
          <cell r="D12741" t="str">
            <v>40</v>
          </cell>
          <cell r="E12741" t="str">
            <v>000</v>
          </cell>
          <cell r="F12741" t="str">
            <v>5000.11</v>
          </cell>
          <cell r="G12741" t="str">
            <v>Salaries Worker's Comp</v>
          </cell>
          <cell r="H12741">
            <v>0</v>
          </cell>
          <cell r="I12741">
            <v>0</v>
          </cell>
          <cell r="J12741">
            <v>0</v>
          </cell>
          <cell r="K12741">
            <v>0</v>
          </cell>
          <cell r="L12741">
            <v>0</v>
          </cell>
          <cell r="M12741">
            <v>0</v>
          </cell>
          <cell r="N12741">
            <v>0</v>
          </cell>
          <cell r="O12741" t="str">
            <v>+++</v>
          </cell>
        </row>
        <row r="12742">
          <cell r="A12742" t="str">
            <v>690.45.40.000-5000.99</v>
          </cell>
          <cell r="B12742" t="str">
            <v>690</v>
          </cell>
          <cell r="C12742" t="str">
            <v>45</v>
          </cell>
          <cell r="D12742" t="str">
            <v>40</v>
          </cell>
          <cell r="E12742" t="str">
            <v>000</v>
          </cell>
          <cell r="F12742" t="str">
            <v>5000.99</v>
          </cell>
          <cell r="G12742" t="str">
            <v>Salaries New Personnel Requests</v>
          </cell>
          <cell r="H12742">
            <v>0</v>
          </cell>
          <cell r="I12742">
            <v>0</v>
          </cell>
          <cell r="J12742">
            <v>0</v>
          </cell>
          <cell r="K12742">
            <v>0</v>
          </cell>
          <cell r="L12742">
            <v>0</v>
          </cell>
          <cell r="M12742">
            <v>0</v>
          </cell>
          <cell r="N12742">
            <v>0</v>
          </cell>
          <cell r="O12742" t="str">
            <v>+++</v>
          </cell>
        </row>
        <row r="12743">
          <cell r="A12743" t="str">
            <v>690.45.40.000-5100.00</v>
          </cell>
          <cell r="B12743" t="str">
            <v>690</v>
          </cell>
          <cell r="C12743" t="str">
            <v>45</v>
          </cell>
          <cell r="D12743" t="str">
            <v>40</v>
          </cell>
          <cell r="E12743" t="str">
            <v>000</v>
          </cell>
          <cell r="F12743" t="str">
            <v>5100.00</v>
          </cell>
          <cell r="G12743" t="str">
            <v>Benefits PERS Pool Liability</v>
          </cell>
          <cell r="H12743">
            <v>0</v>
          </cell>
          <cell r="I12743">
            <v>0</v>
          </cell>
          <cell r="J12743">
            <v>0</v>
          </cell>
          <cell r="K12743">
            <v>0</v>
          </cell>
          <cell r="L12743">
            <v>0</v>
          </cell>
          <cell r="M12743">
            <v>0</v>
          </cell>
          <cell r="N12743">
            <v>0</v>
          </cell>
          <cell r="O12743" t="str">
            <v>+++</v>
          </cell>
        </row>
        <row r="12744">
          <cell r="A12744" t="str">
            <v>690.45.40.000-5100.01</v>
          </cell>
          <cell r="B12744" t="str">
            <v>690</v>
          </cell>
          <cell r="C12744" t="str">
            <v>45</v>
          </cell>
          <cell r="D12744" t="str">
            <v>40</v>
          </cell>
          <cell r="E12744" t="str">
            <v>000</v>
          </cell>
          <cell r="F12744" t="str">
            <v>5100.01</v>
          </cell>
          <cell r="G12744" t="str">
            <v>Benefits Retirement</v>
          </cell>
          <cell r="H12744">
            <v>0</v>
          </cell>
          <cell r="I12744">
            <v>0</v>
          </cell>
          <cell r="J12744">
            <v>0</v>
          </cell>
          <cell r="K12744">
            <v>0</v>
          </cell>
          <cell r="L12744">
            <v>0</v>
          </cell>
          <cell r="M12744">
            <v>0</v>
          </cell>
          <cell r="N12744">
            <v>0</v>
          </cell>
          <cell r="O12744" t="str">
            <v>+++</v>
          </cell>
        </row>
        <row r="12745">
          <cell r="A12745" t="str">
            <v>690.45.40.000-5100.02</v>
          </cell>
          <cell r="B12745" t="str">
            <v>690</v>
          </cell>
          <cell r="C12745" t="str">
            <v>45</v>
          </cell>
          <cell r="D12745" t="str">
            <v>40</v>
          </cell>
          <cell r="E12745" t="str">
            <v>000</v>
          </cell>
          <cell r="F12745" t="str">
            <v>5100.02</v>
          </cell>
          <cell r="G12745" t="str">
            <v>Benefits Health Insurance</v>
          </cell>
          <cell r="H12745">
            <v>0</v>
          </cell>
          <cell r="I12745">
            <v>0</v>
          </cell>
          <cell r="J12745">
            <v>0</v>
          </cell>
          <cell r="K12745">
            <v>0</v>
          </cell>
          <cell r="L12745">
            <v>0</v>
          </cell>
          <cell r="M12745">
            <v>0</v>
          </cell>
          <cell r="N12745">
            <v>0</v>
          </cell>
          <cell r="O12745" t="str">
            <v>+++</v>
          </cell>
        </row>
        <row r="12746">
          <cell r="A12746" t="str">
            <v>690.45.40.000-5100.03</v>
          </cell>
          <cell r="B12746" t="str">
            <v>690</v>
          </cell>
          <cell r="C12746" t="str">
            <v>45</v>
          </cell>
          <cell r="D12746" t="str">
            <v>40</v>
          </cell>
          <cell r="E12746" t="str">
            <v>000</v>
          </cell>
          <cell r="F12746" t="str">
            <v>5100.03</v>
          </cell>
          <cell r="G12746" t="str">
            <v>Benefits Dental Insurance</v>
          </cell>
          <cell r="H12746">
            <v>0</v>
          </cell>
          <cell r="I12746">
            <v>0</v>
          </cell>
          <cell r="J12746">
            <v>0</v>
          </cell>
          <cell r="K12746">
            <v>0</v>
          </cell>
          <cell r="L12746">
            <v>0</v>
          </cell>
          <cell r="M12746">
            <v>0</v>
          </cell>
          <cell r="N12746">
            <v>0</v>
          </cell>
          <cell r="O12746" t="str">
            <v>+++</v>
          </cell>
        </row>
        <row r="12747">
          <cell r="A12747" t="str">
            <v>690.45.40.000-5100.04</v>
          </cell>
          <cell r="B12747" t="str">
            <v>690</v>
          </cell>
          <cell r="C12747" t="str">
            <v>45</v>
          </cell>
          <cell r="D12747" t="str">
            <v>40</v>
          </cell>
          <cell r="E12747" t="str">
            <v>000</v>
          </cell>
          <cell r="F12747" t="str">
            <v>5100.04</v>
          </cell>
          <cell r="G12747" t="str">
            <v>Benefits Vision Insurance</v>
          </cell>
          <cell r="H12747">
            <v>0</v>
          </cell>
          <cell r="I12747">
            <v>0</v>
          </cell>
          <cell r="J12747">
            <v>0</v>
          </cell>
          <cell r="K12747">
            <v>0</v>
          </cell>
          <cell r="L12747">
            <v>0</v>
          </cell>
          <cell r="M12747">
            <v>0</v>
          </cell>
          <cell r="N12747">
            <v>0</v>
          </cell>
          <cell r="O12747" t="str">
            <v>+++</v>
          </cell>
        </row>
        <row r="12748">
          <cell r="A12748" t="str">
            <v>690.45.40.000-5100.05</v>
          </cell>
          <cell r="B12748" t="str">
            <v>690</v>
          </cell>
          <cell r="C12748" t="str">
            <v>45</v>
          </cell>
          <cell r="D12748" t="str">
            <v>40</v>
          </cell>
          <cell r="E12748" t="str">
            <v>000</v>
          </cell>
          <cell r="F12748" t="str">
            <v>5100.05</v>
          </cell>
          <cell r="G12748" t="str">
            <v>Benefits Life Insurance</v>
          </cell>
          <cell r="H12748">
            <v>0</v>
          </cell>
          <cell r="I12748">
            <v>0</v>
          </cell>
          <cell r="J12748">
            <v>0</v>
          </cell>
          <cell r="K12748">
            <v>0</v>
          </cell>
          <cell r="L12748">
            <v>0</v>
          </cell>
          <cell r="M12748">
            <v>0</v>
          </cell>
          <cell r="N12748">
            <v>0</v>
          </cell>
          <cell r="O12748" t="str">
            <v>+++</v>
          </cell>
        </row>
        <row r="12749">
          <cell r="A12749" t="str">
            <v>690.45.40.000-5100.06</v>
          </cell>
          <cell r="B12749" t="str">
            <v>690</v>
          </cell>
          <cell r="C12749" t="str">
            <v>45</v>
          </cell>
          <cell r="D12749" t="str">
            <v>40</v>
          </cell>
          <cell r="E12749" t="str">
            <v>000</v>
          </cell>
          <cell r="F12749" t="str">
            <v>5100.06</v>
          </cell>
          <cell r="G12749" t="str">
            <v>Benefits Worker's Comp</v>
          </cell>
          <cell r="H12749">
            <v>0</v>
          </cell>
          <cell r="I12749">
            <v>0</v>
          </cell>
          <cell r="J12749">
            <v>0</v>
          </cell>
          <cell r="K12749">
            <v>0</v>
          </cell>
          <cell r="L12749">
            <v>0</v>
          </cell>
          <cell r="M12749">
            <v>0</v>
          </cell>
          <cell r="N12749">
            <v>0</v>
          </cell>
          <cell r="O12749" t="str">
            <v>+++</v>
          </cell>
        </row>
        <row r="12750">
          <cell r="A12750" t="str">
            <v>690.45.40.000-5100.07</v>
          </cell>
          <cell r="B12750" t="str">
            <v>690</v>
          </cell>
          <cell r="C12750" t="str">
            <v>45</v>
          </cell>
          <cell r="D12750" t="str">
            <v>40</v>
          </cell>
          <cell r="E12750" t="str">
            <v>000</v>
          </cell>
          <cell r="F12750" t="str">
            <v>5100.07</v>
          </cell>
          <cell r="G12750" t="str">
            <v>Benefits Long Term Disability</v>
          </cell>
          <cell r="H12750">
            <v>0</v>
          </cell>
          <cell r="I12750">
            <v>0</v>
          </cell>
          <cell r="J12750">
            <v>0</v>
          </cell>
          <cell r="K12750">
            <v>0</v>
          </cell>
          <cell r="L12750">
            <v>0</v>
          </cell>
          <cell r="M12750">
            <v>0</v>
          </cell>
          <cell r="N12750">
            <v>0</v>
          </cell>
          <cell r="O12750" t="str">
            <v>+++</v>
          </cell>
        </row>
        <row r="12751">
          <cell r="A12751" t="str">
            <v>690.45.40.000-5100.08</v>
          </cell>
          <cell r="B12751" t="str">
            <v>690</v>
          </cell>
          <cell r="C12751" t="str">
            <v>45</v>
          </cell>
          <cell r="D12751" t="str">
            <v>40</v>
          </cell>
          <cell r="E12751" t="str">
            <v>000</v>
          </cell>
          <cell r="F12751" t="str">
            <v>5100.08</v>
          </cell>
          <cell r="G12751" t="str">
            <v>Benefits Deferred Compensation</v>
          </cell>
          <cell r="H12751">
            <v>0</v>
          </cell>
          <cell r="I12751">
            <v>0</v>
          </cell>
          <cell r="J12751">
            <v>0</v>
          </cell>
          <cell r="K12751">
            <v>0</v>
          </cell>
          <cell r="L12751">
            <v>0</v>
          </cell>
          <cell r="M12751">
            <v>0</v>
          </cell>
          <cell r="N12751">
            <v>0</v>
          </cell>
          <cell r="O12751" t="str">
            <v>+++</v>
          </cell>
        </row>
        <row r="12752">
          <cell r="A12752" t="str">
            <v>690.45.40.000-5100.09</v>
          </cell>
          <cell r="B12752" t="str">
            <v>690</v>
          </cell>
          <cell r="C12752" t="str">
            <v>45</v>
          </cell>
          <cell r="D12752" t="str">
            <v>40</v>
          </cell>
          <cell r="E12752" t="str">
            <v>000</v>
          </cell>
          <cell r="F12752" t="str">
            <v>5100.09</v>
          </cell>
          <cell r="G12752" t="str">
            <v>Benefits Unemployment Insurance</v>
          </cell>
          <cell r="H12752">
            <v>0</v>
          </cell>
          <cell r="I12752">
            <v>0</v>
          </cell>
          <cell r="J12752">
            <v>0</v>
          </cell>
          <cell r="K12752">
            <v>0</v>
          </cell>
          <cell r="L12752">
            <v>0</v>
          </cell>
          <cell r="M12752">
            <v>0</v>
          </cell>
          <cell r="N12752">
            <v>0</v>
          </cell>
          <cell r="O12752" t="str">
            <v>+++</v>
          </cell>
        </row>
        <row r="12753">
          <cell r="A12753" t="str">
            <v>690.45.40.000-5100.11</v>
          </cell>
          <cell r="B12753" t="str">
            <v>690</v>
          </cell>
          <cell r="C12753" t="str">
            <v>45</v>
          </cell>
          <cell r="D12753" t="str">
            <v>40</v>
          </cell>
          <cell r="E12753" t="str">
            <v>000</v>
          </cell>
          <cell r="F12753" t="str">
            <v>5100.11</v>
          </cell>
          <cell r="G12753" t="str">
            <v>Benefits Medicare</v>
          </cell>
          <cell r="H12753">
            <v>0</v>
          </cell>
          <cell r="I12753">
            <v>0</v>
          </cell>
          <cell r="J12753">
            <v>0</v>
          </cell>
          <cell r="K12753">
            <v>0</v>
          </cell>
          <cell r="L12753">
            <v>0</v>
          </cell>
          <cell r="M12753">
            <v>0</v>
          </cell>
          <cell r="N12753">
            <v>0</v>
          </cell>
          <cell r="O12753" t="str">
            <v>+++</v>
          </cell>
        </row>
        <row r="12754">
          <cell r="A12754" t="str">
            <v>690.45.40.000-5100.15</v>
          </cell>
          <cell r="B12754" t="str">
            <v>690</v>
          </cell>
          <cell r="C12754" t="str">
            <v>45</v>
          </cell>
          <cell r="D12754" t="str">
            <v>40</v>
          </cell>
          <cell r="E12754" t="str">
            <v>000</v>
          </cell>
          <cell r="F12754" t="str">
            <v>5100.15</v>
          </cell>
          <cell r="G12754" t="str">
            <v>Benefits Cell Phone Allowance</v>
          </cell>
          <cell r="H12754">
            <v>0</v>
          </cell>
          <cell r="I12754">
            <v>0</v>
          </cell>
          <cell r="J12754">
            <v>0</v>
          </cell>
          <cell r="K12754">
            <v>0</v>
          </cell>
          <cell r="L12754">
            <v>0</v>
          </cell>
          <cell r="M12754">
            <v>0</v>
          </cell>
          <cell r="N12754">
            <v>0</v>
          </cell>
          <cell r="O12754" t="str">
            <v>+++</v>
          </cell>
        </row>
        <row r="12755">
          <cell r="A12755" t="str">
            <v>690.45.40.000-5100.17</v>
          </cell>
          <cell r="B12755" t="str">
            <v>690</v>
          </cell>
          <cell r="C12755" t="str">
            <v>45</v>
          </cell>
          <cell r="D12755" t="str">
            <v>40</v>
          </cell>
          <cell r="E12755" t="str">
            <v>000</v>
          </cell>
          <cell r="F12755" t="str">
            <v>5100.17</v>
          </cell>
          <cell r="G12755" t="str">
            <v>Benefits Other Post Employment Benefits</v>
          </cell>
          <cell r="H12755">
            <v>0</v>
          </cell>
          <cell r="I12755">
            <v>0</v>
          </cell>
          <cell r="J12755">
            <v>0</v>
          </cell>
          <cell r="K12755">
            <v>0</v>
          </cell>
          <cell r="L12755">
            <v>0</v>
          </cell>
          <cell r="M12755">
            <v>0</v>
          </cell>
          <cell r="N12755">
            <v>0</v>
          </cell>
          <cell r="O12755" t="str">
            <v>+++</v>
          </cell>
        </row>
        <row r="12756">
          <cell r="A12756" t="str">
            <v>690.45.40.000-6000.01</v>
          </cell>
          <cell r="B12756" t="str">
            <v>690</v>
          </cell>
          <cell r="C12756" t="str">
            <v>45</v>
          </cell>
          <cell r="D12756" t="str">
            <v>40</v>
          </cell>
          <cell r="E12756" t="str">
            <v>000</v>
          </cell>
          <cell r="F12756" t="str">
            <v>6000.01</v>
          </cell>
          <cell r="G12756" t="str">
            <v>Professional Services General</v>
          </cell>
          <cell r="H12756">
            <v>0</v>
          </cell>
          <cell r="I12756">
            <v>0</v>
          </cell>
          <cell r="J12756">
            <v>0</v>
          </cell>
          <cell r="K12756">
            <v>0</v>
          </cell>
          <cell r="L12756">
            <v>0</v>
          </cell>
          <cell r="M12756">
            <v>0</v>
          </cell>
          <cell r="N12756">
            <v>0</v>
          </cell>
          <cell r="O12756" t="str">
            <v>+++</v>
          </cell>
        </row>
        <row r="12757">
          <cell r="A12757" t="str">
            <v>690.45.40.000-6000.10</v>
          </cell>
          <cell r="B12757" t="str">
            <v>690</v>
          </cell>
          <cell r="C12757" t="str">
            <v>45</v>
          </cell>
          <cell r="D12757" t="str">
            <v>40</v>
          </cell>
          <cell r="E12757" t="str">
            <v>000</v>
          </cell>
          <cell r="F12757" t="str">
            <v>6000.10</v>
          </cell>
          <cell r="G12757" t="str">
            <v>Professional Services Consultant</v>
          </cell>
          <cell r="H12757">
            <v>0</v>
          </cell>
          <cell r="I12757">
            <v>0</v>
          </cell>
          <cell r="J12757">
            <v>0</v>
          </cell>
          <cell r="K12757">
            <v>0</v>
          </cell>
          <cell r="L12757">
            <v>0</v>
          </cell>
          <cell r="M12757">
            <v>0</v>
          </cell>
          <cell r="N12757">
            <v>0</v>
          </cell>
          <cell r="O12757" t="str">
            <v>+++</v>
          </cell>
        </row>
        <row r="12758">
          <cell r="A12758" t="str">
            <v>690.45.40.000-6000.12</v>
          </cell>
          <cell r="B12758" t="str">
            <v>690</v>
          </cell>
          <cell r="C12758" t="str">
            <v>45</v>
          </cell>
          <cell r="D12758" t="str">
            <v>40</v>
          </cell>
          <cell r="E12758" t="str">
            <v>000</v>
          </cell>
          <cell r="F12758" t="str">
            <v>6000.12</v>
          </cell>
          <cell r="G12758" t="str">
            <v>Professional Services Contract Services</v>
          </cell>
          <cell r="H12758">
            <v>0</v>
          </cell>
          <cell r="I12758">
            <v>0</v>
          </cell>
          <cell r="J12758">
            <v>0</v>
          </cell>
          <cell r="K12758">
            <v>0</v>
          </cell>
          <cell r="L12758">
            <v>0</v>
          </cell>
          <cell r="M12758">
            <v>0</v>
          </cell>
          <cell r="N12758">
            <v>0</v>
          </cell>
          <cell r="O12758" t="str">
            <v>+++</v>
          </cell>
        </row>
        <row r="12759">
          <cell r="A12759" t="str">
            <v>690.45.40.000-6000.13</v>
          </cell>
          <cell r="B12759" t="str">
            <v>690</v>
          </cell>
          <cell r="C12759" t="str">
            <v>45</v>
          </cell>
          <cell r="D12759" t="str">
            <v>40</v>
          </cell>
          <cell r="E12759" t="str">
            <v>000</v>
          </cell>
          <cell r="F12759" t="str">
            <v>6000.13</v>
          </cell>
          <cell r="G12759" t="str">
            <v>Professional Services Compliance Monitoring</v>
          </cell>
          <cell r="H12759">
            <v>0</v>
          </cell>
          <cell r="I12759">
            <v>0</v>
          </cell>
          <cell r="J12759">
            <v>0</v>
          </cell>
          <cell r="K12759">
            <v>0</v>
          </cell>
          <cell r="L12759">
            <v>0</v>
          </cell>
          <cell r="M12759">
            <v>0</v>
          </cell>
          <cell r="N12759">
            <v>0</v>
          </cell>
          <cell r="O12759" t="str">
            <v>+++</v>
          </cell>
        </row>
        <row r="12760">
          <cell r="A12760" t="str">
            <v>690.45.40.000-6000.14</v>
          </cell>
          <cell r="B12760" t="str">
            <v>690</v>
          </cell>
          <cell r="C12760" t="str">
            <v>45</v>
          </cell>
          <cell r="D12760" t="str">
            <v>40</v>
          </cell>
          <cell r="E12760" t="str">
            <v>000</v>
          </cell>
          <cell r="F12760" t="str">
            <v>6000.14</v>
          </cell>
          <cell r="G12760" t="str">
            <v>Professional Services IW Pre Analysis</v>
          </cell>
          <cell r="H12760">
            <v>0</v>
          </cell>
          <cell r="I12760">
            <v>0</v>
          </cell>
          <cell r="J12760">
            <v>0</v>
          </cell>
          <cell r="K12760">
            <v>0</v>
          </cell>
          <cell r="L12760">
            <v>0</v>
          </cell>
          <cell r="M12760">
            <v>0</v>
          </cell>
          <cell r="N12760">
            <v>0</v>
          </cell>
          <cell r="O12760" t="str">
            <v>+++</v>
          </cell>
        </row>
        <row r="12761">
          <cell r="A12761" t="str">
            <v>690.45.40.000-6000.18</v>
          </cell>
          <cell r="B12761" t="str">
            <v>690</v>
          </cell>
          <cell r="C12761" t="str">
            <v>45</v>
          </cell>
          <cell r="D12761" t="str">
            <v>40</v>
          </cell>
          <cell r="E12761" t="str">
            <v>000</v>
          </cell>
          <cell r="F12761" t="str">
            <v>6000.18</v>
          </cell>
          <cell r="G12761" t="str">
            <v>Professional Services Legal</v>
          </cell>
          <cell r="H12761">
            <v>0</v>
          </cell>
          <cell r="I12761">
            <v>0</v>
          </cell>
          <cell r="J12761">
            <v>0</v>
          </cell>
          <cell r="K12761">
            <v>0</v>
          </cell>
          <cell r="L12761">
            <v>0</v>
          </cell>
          <cell r="M12761">
            <v>0</v>
          </cell>
          <cell r="N12761">
            <v>0</v>
          </cell>
          <cell r="O12761" t="str">
            <v>+++</v>
          </cell>
        </row>
        <row r="12762">
          <cell r="A12762" t="str">
            <v>690.45.40.000-6100.01</v>
          </cell>
          <cell r="B12762" t="str">
            <v>690</v>
          </cell>
          <cell r="C12762" t="str">
            <v>45</v>
          </cell>
          <cell r="D12762" t="str">
            <v>40</v>
          </cell>
          <cell r="E12762" t="str">
            <v>000</v>
          </cell>
          <cell r="F12762" t="str">
            <v>6100.01</v>
          </cell>
          <cell r="G12762" t="str">
            <v>Utilities Electric</v>
          </cell>
          <cell r="H12762">
            <v>0</v>
          </cell>
          <cell r="I12762">
            <v>0</v>
          </cell>
          <cell r="J12762">
            <v>0</v>
          </cell>
          <cell r="K12762">
            <v>0</v>
          </cell>
          <cell r="L12762">
            <v>0</v>
          </cell>
          <cell r="M12762">
            <v>0</v>
          </cell>
          <cell r="N12762">
            <v>0</v>
          </cell>
          <cell r="O12762" t="str">
            <v>+++</v>
          </cell>
        </row>
        <row r="12763">
          <cell r="A12763" t="str">
            <v>690.45.40.000-6100.02</v>
          </cell>
          <cell r="B12763" t="str">
            <v>690</v>
          </cell>
          <cell r="C12763" t="str">
            <v>45</v>
          </cell>
          <cell r="D12763" t="str">
            <v>40</v>
          </cell>
          <cell r="E12763" t="str">
            <v>000</v>
          </cell>
          <cell r="F12763" t="str">
            <v>6100.02</v>
          </cell>
          <cell r="G12763" t="str">
            <v>Utilities Telephone</v>
          </cell>
          <cell r="H12763">
            <v>0</v>
          </cell>
          <cell r="I12763">
            <v>0</v>
          </cell>
          <cell r="J12763">
            <v>0</v>
          </cell>
          <cell r="K12763">
            <v>0</v>
          </cell>
          <cell r="L12763">
            <v>0</v>
          </cell>
          <cell r="M12763">
            <v>0</v>
          </cell>
          <cell r="N12763">
            <v>0</v>
          </cell>
          <cell r="O12763" t="str">
            <v>+++</v>
          </cell>
        </row>
        <row r="12764">
          <cell r="A12764" t="str">
            <v>690.45.40.000-6100.03</v>
          </cell>
          <cell r="B12764" t="str">
            <v>690</v>
          </cell>
          <cell r="C12764" t="str">
            <v>45</v>
          </cell>
          <cell r="D12764" t="str">
            <v>40</v>
          </cell>
          <cell r="E12764" t="str">
            <v>000</v>
          </cell>
          <cell r="F12764" t="str">
            <v>6100.03</v>
          </cell>
          <cell r="G12764" t="str">
            <v>Utilities Data Transmission / ISP</v>
          </cell>
          <cell r="H12764">
            <v>0</v>
          </cell>
          <cell r="I12764">
            <v>0</v>
          </cell>
          <cell r="J12764">
            <v>0</v>
          </cell>
          <cell r="K12764">
            <v>0</v>
          </cell>
          <cell r="L12764">
            <v>0</v>
          </cell>
          <cell r="M12764">
            <v>0</v>
          </cell>
          <cell r="N12764">
            <v>0</v>
          </cell>
          <cell r="O12764" t="str">
            <v>+++</v>
          </cell>
        </row>
        <row r="12765">
          <cell r="A12765" t="str">
            <v>690.45.40.000-6200.01</v>
          </cell>
          <cell r="B12765" t="str">
            <v>690</v>
          </cell>
          <cell r="C12765" t="str">
            <v>45</v>
          </cell>
          <cell r="D12765" t="str">
            <v>40</v>
          </cell>
          <cell r="E12765" t="str">
            <v>000</v>
          </cell>
          <cell r="F12765" t="str">
            <v>6200.01</v>
          </cell>
          <cell r="G12765" t="str">
            <v>Supplies Office</v>
          </cell>
          <cell r="H12765">
            <v>0</v>
          </cell>
          <cell r="I12765">
            <v>0</v>
          </cell>
          <cell r="J12765">
            <v>0</v>
          </cell>
          <cell r="K12765">
            <v>0</v>
          </cell>
          <cell r="L12765">
            <v>0</v>
          </cell>
          <cell r="M12765">
            <v>0</v>
          </cell>
          <cell r="N12765">
            <v>0</v>
          </cell>
          <cell r="O12765" t="str">
            <v>+++</v>
          </cell>
        </row>
        <row r="12766">
          <cell r="A12766" t="str">
            <v>690.45.40.000-6200.02</v>
          </cell>
          <cell r="B12766" t="str">
            <v>690</v>
          </cell>
          <cell r="C12766" t="str">
            <v>45</v>
          </cell>
          <cell r="D12766" t="str">
            <v>40</v>
          </cell>
          <cell r="E12766" t="str">
            <v>000</v>
          </cell>
          <cell r="F12766" t="str">
            <v>6200.02</v>
          </cell>
          <cell r="G12766" t="str">
            <v>Supplies Special Department</v>
          </cell>
          <cell r="H12766">
            <v>0</v>
          </cell>
          <cell r="I12766">
            <v>0</v>
          </cell>
          <cell r="J12766">
            <v>0</v>
          </cell>
          <cell r="K12766">
            <v>0</v>
          </cell>
          <cell r="L12766">
            <v>0</v>
          </cell>
          <cell r="M12766">
            <v>0</v>
          </cell>
          <cell r="N12766">
            <v>0</v>
          </cell>
          <cell r="O12766" t="str">
            <v>+++</v>
          </cell>
        </row>
        <row r="12767">
          <cell r="A12767" t="str">
            <v>690.45.40.000-6200.03</v>
          </cell>
          <cell r="B12767" t="str">
            <v>690</v>
          </cell>
          <cell r="C12767" t="str">
            <v>45</v>
          </cell>
          <cell r="D12767" t="str">
            <v>40</v>
          </cell>
          <cell r="E12767" t="str">
            <v>000</v>
          </cell>
          <cell r="F12767" t="str">
            <v>6200.03</v>
          </cell>
          <cell r="G12767" t="str">
            <v>Supplies Copier Maintenance &amp; Supplies</v>
          </cell>
          <cell r="H12767">
            <v>0</v>
          </cell>
          <cell r="I12767">
            <v>0</v>
          </cell>
          <cell r="J12767">
            <v>0</v>
          </cell>
          <cell r="K12767">
            <v>0</v>
          </cell>
          <cell r="L12767">
            <v>0</v>
          </cell>
          <cell r="M12767">
            <v>0</v>
          </cell>
          <cell r="N12767">
            <v>0</v>
          </cell>
          <cell r="O12767" t="str">
            <v>+++</v>
          </cell>
        </row>
        <row r="12768">
          <cell r="A12768" t="str">
            <v>690.45.40.000-6200.04</v>
          </cell>
          <cell r="B12768" t="str">
            <v>690</v>
          </cell>
          <cell r="C12768" t="str">
            <v>45</v>
          </cell>
          <cell r="D12768" t="str">
            <v>40</v>
          </cell>
          <cell r="E12768" t="str">
            <v>000</v>
          </cell>
          <cell r="F12768" t="str">
            <v>6200.04</v>
          </cell>
          <cell r="G12768" t="str">
            <v>Supplies Postage</v>
          </cell>
          <cell r="H12768">
            <v>0</v>
          </cell>
          <cell r="I12768">
            <v>0</v>
          </cell>
          <cell r="J12768">
            <v>0</v>
          </cell>
          <cell r="K12768">
            <v>0</v>
          </cell>
          <cell r="L12768">
            <v>0</v>
          </cell>
          <cell r="M12768">
            <v>0</v>
          </cell>
          <cell r="N12768">
            <v>0</v>
          </cell>
          <cell r="O12768" t="str">
            <v>+++</v>
          </cell>
        </row>
        <row r="12769">
          <cell r="A12769" t="str">
            <v>690.45.40.000-6200.05</v>
          </cell>
          <cell r="B12769" t="str">
            <v>690</v>
          </cell>
          <cell r="C12769" t="str">
            <v>45</v>
          </cell>
          <cell r="D12769" t="str">
            <v>40</v>
          </cell>
          <cell r="E12769" t="str">
            <v>000</v>
          </cell>
          <cell r="F12769" t="str">
            <v>6200.05</v>
          </cell>
          <cell r="G12769" t="str">
            <v>Supplies Gasoline</v>
          </cell>
          <cell r="H12769">
            <v>0</v>
          </cell>
          <cell r="I12769">
            <v>0</v>
          </cell>
          <cell r="J12769">
            <v>0</v>
          </cell>
          <cell r="K12769">
            <v>0</v>
          </cell>
          <cell r="L12769">
            <v>0</v>
          </cell>
          <cell r="M12769">
            <v>0</v>
          </cell>
          <cell r="N12769">
            <v>0</v>
          </cell>
          <cell r="O12769" t="str">
            <v>+++</v>
          </cell>
        </row>
        <row r="12770">
          <cell r="A12770" t="str">
            <v>690.45.40.000-6200.09</v>
          </cell>
          <cell r="B12770" t="str">
            <v>690</v>
          </cell>
          <cell r="C12770" t="str">
            <v>45</v>
          </cell>
          <cell r="D12770" t="str">
            <v>40</v>
          </cell>
          <cell r="E12770" t="str">
            <v>000</v>
          </cell>
          <cell r="F12770" t="str">
            <v>6200.09</v>
          </cell>
          <cell r="G12770" t="str">
            <v>Supplies Data Processing</v>
          </cell>
          <cell r="H12770">
            <v>0</v>
          </cell>
          <cell r="I12770">
            <v>0</v>
          </cell>
          <cell r="J12770">
            <v>0</v>
          </cell>
          <cell r="K12770">
            <v>0</v>
          </cell>
          <cell r="L12770">
            <v>0</v>
          </cell>
          <cell r="M12770">
            <v>0</v>
          </cell>
          <cell r="N12770">
            <v>0</v>
          </cell>
          <cell r="O12770" t="str">
            <v>+++</v>
          </cell>
        </row>
        <row r="12771">
          <cell r="A12771" t="str">
            <v>690.45.40.000-6300.01</v>
          </cell>
          <cell r="B12771" t="str">
            <v>690</v>
          </cell>
          <cell r="C12771" t="str">
            <v>45</v>
          </cell>
          <cell r="D12771" t="str">
            <v>40</v>
          </cell>
          <cell r="E12771" t="str">
            <v>000</v>
          </cell>
          <cell r="F12771" t="str">
            <v>6300.01</v>
          </cell>
          <cell r="G12771" t="str">
            <v>Dues &amp; Subscriptions Memberships</v>
          </cell>
          <cell r="H12771">
            <v>0</v>
          </cell>
          <cell r="I12771">
            <v>0</v>
          </cell>
          <cell r="J12771">
            <v>0</v>
          </cell>
          <cell r="K12771">
            <v>0</v>
          </cell>
          <cell r="L12771">
            <v>0</v>
          </cell>
          <cell r="M12771">
            <v>0</v>
          </cell>
          <cell r="N12771">
            <v>0</v>
          </cell>
          <cell r="O12771" t="str">
            <v>+++</v>
          </cell>
        </row>
        <row r="12772">
          <cell r="A12772" t="str">
            <v>690.45.40.000-6300.02</v>
          </cell>
          <cell r="B12772" t="str">
            <v>690</v>
          </cell>
          <cell r="C12772" t="str">
            <v>45</v>
          </cell>
          <cell r="D12772" t="str">
            <v>40</v>
          </cell>
          <cell r="E12772" t="str">
            <v>000</v>
          </cell>
          <cell r="F12772" t="str">
            <v>6300.02</v>
          </cell>
          <cell r="G12772" t="str">
            <v>Dues &amp; Subscriptions Publications</v>
          </cell>
          <cell r="H12772">
            <v>0</v>
          </cell>
          <cell r="I12772">
            <v>0</v>
          </cell>
          <cell r="J12772">
            <v>0</v>
          </cell>
          <cell r="K12772">
            <v>0</v>
          </cell>
          <cell r="L12772">
            <v>0</v>
          </cell>
          <cell r="M12772">
            <v>0</v>
          </cell>
          <cell r="N12772">
            <v>0</v>
          </cell>
          <cell r="O12772" t="str">
            <v>+++</v>
          </cell>
        </row>
        <row r="12773">
          <cell r="A12773" t="str">
            <v>690.45.40.000-6300.03</v>
          </cell>
          <cell r="B12773" t="str">
            <v>690</v>
          </cell>
          <cell r="C12773" t="str">
            <v>45</v>
          </cell>
          <cell r="D12773" t="str">
            <v>40</v>
          </cell>
          <cell r="E12773" t="str">
            <v>000</v>
          </cell>
          <cell r="F12773" t="str">
            <v>6300.03</v>
          </cell>
          <cell r="G12773" t="str">
            <v>Dues &amp; Subscriptions Certifications</v>
          </cell>
          <cell r="H12773">
            <v>0</v>
          </cell>
          <cell r="I12773">
            <v>0</v>
          </cell>
          <cell r="J12773">
            <v>0</v>
          </cell>
          <cell r="K12773">
            <v>0</v>
          </cell>
          <cell r="L12773">
            <v>0</v>
          </cell>
          <cell r="M12773">
            <v>0</v>
          </cell>
          <cell r="N12773">
            <v>0</v>
          </cell>
          <cell r="O12773" t="str">
            <v>+++</v>
          </cell>
        </row>
        <row r="12774">
          <cell r="A12774" t="str">
            <v>690.45.40.000-6350.01</v>
          </cell>
          <cell r="B12774" t="str">
            <v>690</v>
          </cell>
          <cell r="C12774" t="str">
            <v>45</v>
          </cell>
          <cell r="D12774" t="str">
            <v>40</v>
          </cell>
          <cell r="E12774" t="str">
            <v>000</v>
          </cell>
          <cell r="F12774" t="str">
            <v>6350.01</v>
          </cell>
          <cell r="G12774" t="str">
            <v>Maintenance Agreements &amp; Licenses License/Software Maintenance</v>
          </cell>
          <cell r="H12774">
            <v>0</v>
          </cell>
          <cell r="I12774">
            <v>0</v>
          </cell>
          <cell r="J12774">
            <v>0</v>
          </cell>
          <cell r="K12774">
            <v>0</v>
          </cell>
          <cell r="L12774">
            <v>0</v>
          </cell>
          <cell r="M12774">
            <v>0</v>
          </cell>
          <cell r="N12774">
            <v>0</v>
          </cell>
          <cell r="O12774" t="str">
            <v>+++</v>
          </cell>
        </row>
        <row r="12775">
          <cell r="A12775" t="str">
            <v>690.45.40.000-6350.02</v>
          </cell>
          <cell r="B12775" t="str">
            <v>690</v>
          </cell>
          <cell r="C12775" t="str">
            <v>45</v>
          </cell>
          <cell r="D12775" t="str">
            <v>40</v>
          </cell>
          <cell r="E12775" t="str">
            <v>000</v>
          </cell>
          <cell r="F12775" t="str">
            <v>6350.02</v>
          </cell>
          <cell r="G12775" t="str">
            <v>Maintenance Agreements &amp; Licenses Hardware Maintenance</v>
          </cell>
          <cell r="H12775">
            <v>0</v>
          </cell>
          <cell r="I12775">
            <v>0</v>
          </cell>
          <cell r="J12775">
            <v>0</v>
          </cell>
          <cell r="K12775">
            <v>0</v>
          </cell>
          <cell r="L12775">
            <v>0</v>
          </cell>
          <cell r="M12775">
            <v>0</v>
          </cell>
          <cell r="N12775">
            <v>0</v>
          </cell>
          <cell r="O12775" t="str">
            <v>+++</v>
          </cell>
        </row>
        <row r="12776">
          <cell r="A12776" t="str">
            <v>690.45.40.000-6350.03</v>
          </cell>
          <cell r="B12776" t="str">
            <v>690</v>
          </cell>
          <cell r="C12776" t="str">
            <v>45</v>
          </cell>
          <cell r="D12776" t="str">
            <v>40</v>
          </cell>
          <cell r="E12776" t="str">
            <v>000</v>
          </cell>
          <cell r="F12776" t="str">
            <v>6350.03</v>
          </cell>
          <cell r="G12776" t="str">
            <v>Maintenance Agreements &amp; Licenses Maintenance Agreements</v>
          </cell>
          <cell r="H12776">
            <v>0</v>
          </cell>
          <cell r="I12776">
            <v>0</v>
          </cell>
          <cell r="J12776">
            <v>0</v>
          </cell>
          <cell r="K12776">
            <v>0</v>
          </cell>
          <cell r="L12776">
            <v>0</v>
          </cell>
          <cell r="M12776">
            <v>0</v>
          </cell>
          <cell r="N12776">
            <v>0</v>
          </cell>
          <cell r="O12776" t="str">
            <v>+++</v>
          </cell>
        </row>
        <row r="12777">
          <cell r="A12777" t="str">
            <v>690.45.40.000-6350.04</v>
          </cell>
          <cell r="B12777" t="str">
            <v>690</v>
          </cell>
          <cell r="C12777" t="str">
            <v>45</v>
          </cell>
          <cell r="D12777" t="str">
            <v>40</v>
          </cell>
          <cell r="E12777" t="str">
            <v>000</v>
          </cell>
          <cell r="F12777" t="str">
            <v>6350.04</v>
          </cell>
          <cell r="G12777" t="str">
            <v>Maintenance Agreements &amp; Licenses SCADA</v>
          </cell>
          <cell r="H12777">
            <v>0</v>
          </cell>
          <cell r="I12777">
            <v>0</v>
          </cell>
          <cell r="J12777">
            <v>0</v>
          </cell>
          <cell r="K12777">
            <v>0</v>
          </cell>
          <cell r="L12777">
            <v>0</v>
          </cell>
          <cell r="M12777">
            <v>0</v>
          </cell>
          <cell r="N12777">
            <v>0</v>
          </cell>
          <cell r="O12777" t="str">
            <v>+++</v>
          </cell>
        </row>
        <row r="12778">
          <cell r="A12778" t="str">
            <v>690.45.40.000-6350.05</v>
          </cell>
          <cell r="B12778" t="str">
            <v>690</v>
          </cell>
          <cell r="C12778" t="str">
            <v>45</v>
          </cell>
          <cell r="D12778" t="str">
            <v>40</v>
          </cell>
          <cell r="E12778" t="str">
            <v>000</v>
          </cell>
          <cell r="F12778" t="str">
            <v>6350.05</v>
          </cell>
          <cell r="G12778" t="str">
            <v>Maintenance Agreements &amp; Licenses Traffic Control</v>
          </cell>
          <cell r="H12778">
            <v>0</v>
          </cell>
          <cell r="I12778">
            <v>0</v>
          </cell>
          <cell r="J12778">
            <v>0</v>
          </cell>
          <cell r="K12778">
            <v>0</v>
          </cell>
          <cell r="L12778">
            <v>0</v>
          </cell>
          <cell r="M12778">
            <v>0</v>
          </cell>
          <cell r="N12778">
            <v>0</v>
          </cell>
          <cell r="O12778" t="str">
            <v>+++</v>
          </cell>
        </row>
        <row r="12779">
          <cell r="A12779" t="str">
            <v>690.45.40.000-6350.06</v>
          </cell>
          <cell r="B12779" t="str">
            <v>690</v>
          </cell>
          <cell r="C12779" t="str">
            <v>45</v>
          </cell>
          <cell r="D12779" t="str">
            <v>40</v>
          </cell>
          <cell r="E12779" t="str">
            <v>000</v>
          </cell>
          <cell r="F12779" t="str">
            <v>6350.06</v>
          </cell>
          <cell r="G12779" t="str">
            <v>Maintenance Agreements &amp; Licenses Streetlights</v>
          </cell>
          <cell r="H12779">
            <v>0</v>
          </cell>
          <cell r="I12779">
            <v>0</v>
          </cell>
          <cell r="J12779">
            <v>0</v>
          </cell>
          <cell r="K12779">
            <v>0</v>
          </cell>
          <cell r="L12779">
            <v>0</v>
          </cell>
          <cell r="M12779">
            <v>0</v>
          </cell>
          <cell r="N12779">
            <v>0</v>
          </cell>
          <cell r="O12779" t="str">
            <v>+++</v>
          </cell>
        </row>
        <row r="12780">
          <cell r="A12780" t="str">
            <v>690.45.40.000-6400.01</v>
          </cell>
          <cell r="B12780" t="str">
            <v>690</v>
          </cell>
          <cell r="C12780" t="str">
            <v>45</v>
          </cell>
          <cell r="D12780" t="str">
            <v>40</v>
          </cell>
          <cell r="E12780" t="str">
            <v>000</v>
          </cell>
          <cell r="F12780" t="str">
            <v>6400.01</v>
          </cell>
          <cell r="G12780" t="str">
            <v>Repairs &amp; Maintenance Building</v>
          </cell>
          <cell r="H12780">
            <v>0</v>
          </cell>
          <cell r="I12780">
            <v>0</v>
          </cell>
          <cell r="J12780">
            <v>0</v>
          </cell>
          <cell r="K12780">
            <v>0</v>
          </cell>
          <cell r="L12780">
            <v>0</v>
          </cell>
          <cell r="M12780">
            <v>0</v>
          </cell>
          <cell r="N12780">
            <v>0</v>
          </cell>
          <cell r="O12780" t="str">
            <v>+++</v>
          </cell>
        </row>
        <row r="12781">
          <cell r="A12781" t="str">
            <v>690.45.40.000-6400.02</v>
          </cell>
          <cell r="B12781" t="str">
            <v>690</v>
          </cell>
          <cell r="C12781" t="str">
            <v>45</v>
          </cell>
          <cell r="D12781" t="str">
            <v>40</v>
          </cell>
          <cell r="E12781" t="str">
            <v>000</v>
          </cell>
          <cell r="F12781" t="str">
            <v>6400.02</v>
          </cell>
          <cell r="G12781" t="str">
            <v>Repairs &amp; Maintenance Minor Equipment/Other</v>
          </cell>
          <cell r="H12781">
            <v>0</v>
          </cell>
          <cell r="I12781">
            <v>0</v>
          </cell>
          <cell r="J12781">
            <v>0</v>
          </cell>
          <cell r="K12781">
            <v>0</v>
          </cell>
          <cell r="L12781">
            <v>0</v>
          </cell>
          <cell r="M12781">
            <v>0</v>
          </cell>
          <cell r="N12781">
            <v>0</v>
          </cell>
          <cell r="O12781" t="str">
            <v>+++</v>
          </cell>
        </row>
        <row r="12782">
          <cell r="A12782" t="str">
            <v>690.45.40.000-6400.03</v>
          </cell>
          <cell r="B12782" t="str">
            <v>690</v>
          </cell>
          <cell r="C12782" t="str">
            <v>45</v>
          </cell>
          <cell r="D12782" t="str">
            <v>40</v>
          </cell>
          <cell r="E12782" t="str">
            <v>000</v>
          </cell>
          <cell r="F12782" t="str">
            <v>6400.03</v>
          </cell>
          <cell r="G12782" t="str">
            <v>Repairs &amp; Maintenance Major Repair &amp; Contingency</v>
          </cell>
          <cell r="H12782">
            <v>0</v>
          </cell>
          <cell r="I12782">
            <v>0</v>
          </cell>
          <cell r="J12782">
            <v>0</v>
          </cell>
          <cell r="K12782">
            <v>0</v>
          </cell>
          <cell r="L12782">
            <v>0</v>
          </cell>
          <cell r="M12782">
            <v>0</v>
          </cell>
          <cell r="N12782">
            <v>0</v>
          </cell>
          <cell r="O12782" t="str">
            <v>+++</v>
          </cell>
        </row>
        <row r="12783">
          <cell r="A12783" t="str">
            <v>690.45.40.000-6400.04</v>
          </cell>
          <cell r="B12783" t="str">
            <v>690</v>
          </cell>
          <cell r="C12783" t="str">
            <v>45</v>
          </cell>
          <cell r="D12783" t="str">
            <v>40</v>
          </cell>
          <cell r="E12783" t="str">
            <v>000</v>
          </cell>
          <cell r="F12783" t="str">
            <v>6400.04</v>
          </cell>
          <cell r="G12783" t="str">
            <v>Repairs &amp; Maintenance Equipment Rental</v>
          </cell>
          <cell r="H12783">
            <v>0</v>
          </cell>
          <cell r="I12783">
            <v>0</v>
          </cell>
          <cell r="J12783">
            <v>0</v>
          </cell>
          <cell r="K12783">
            <v>0</v>
          </cell>
          <cell r="L12783">
            <v>0</v>
          </cell>
          <cell r="M12783">
            <v>0</v>
          </cell>
          <cell r="N12783">
            <v>0</v>
          </cell>
          <cell r="O12783" t="str">
            <v>+++</v>
          </cell>
        </row>
        <row r="12784">
          <cell r="A12784" t="str">
            <v>690.45.40.000-6400.05</v>
          </cell>
          <cell r="B12784" t="str">
            <v>690</v>
          </cell>
          <cell r="C12784" t="str">
            <v>45</v>
          </cell>
          <cell r="D12784" t="str">
            <v>40</v>
          </cell>
          <cell r="E12784" t="str">
            <v>000</v>
          </cell>
          <cell r="F12784" t="str">
            <v>6400.05</v>
          </cell>
          <cell r="G12784" t="str">
            <v>Repairs &amp; Maintenance Vehicle</v>
          </cell>
          <cell r="H12784">
            <v>0</v>
          </cell>
          <cell r="I12784">
            <v>0</v>
          </cell>
          <cell r="J12784">
            <v>0</v>
          </cell>
          <cell r="K12784">
            <v>0</v>
          </cell>
          <cell r="L12784">
            <v>0</v>
          </cell>
          <cell r="M12784">
            <v>0</v>
          </cell>
          <cell r="N12784">
            <v>0</v>
          </cell>
          <cell r="O12784" t="str">
            <v>+++</v>
          </cell>
        </row>
        <row r="12785">
          <cell r="A12785" t="str">
            <v>690.45.40.000-6600.01</v>
          </cell>
          <cell r="B12785" t="str">
            <v>690</v>
          </cell>
          <cell r="C12785" t="str">
            <v>45</v>
          </cell>
          <cell r="D12785" t="str">
            <v>40</v>
          </cell>
          <cell r="E12785" t="str">
            <v>000</v>
          </cell>
          <cell r="F12785" t="str">
            <v>6600.01</v>
          </cell>
          <cell r="G12785" t="str">
            <v>Administrative Expenses Meetings</v>
          </cell>
          <cell r="H12785">
            <v>0</v>
          </cell>
          <cell r="I12785">
            <v>0</v>
          </cell>
          <cell r="J12785">
            <v>0</v>
          </cell>
          <cell r="K12785">
            <v>0</v>
          </cell>
          <cell r="L12785">
            <v>0</v>
          </cell>
          <cell r="M12785">
            <v>0</v>
          </cell>
          <cell r="N12785">
            <v>0</v>
          </cell>
          <cell r="O12785" t="str">
            <v>+++</v>
          </cell>
        </row>
        <row r="12786">
          <cell r="A12786" t="str">
            <v>690.45.40.000-6600.03</v>
          </cell>
          <cell r="B12786" t="str">
            <v>690</v>
          </cell>
          <cell r="C12786" t="str">
            <v>45</v>
          </cell>
          <cell r="D12786" t="str">
            <v>40</v>
          </cell>
          <cell r="E12786" t="str">
            <v>000</v>
          </cell>
          <cell r="F12786" t="str">
            <v>6600.03</v>
          </cell>
          <cell r="G12786" t="str">
            <v>Administrative Expenses Mileage Reimbursement</v>
          </cell>
          <cell r="H12786">
            <v>0</v>
          </cell>
          <cell r="I12786">
            <v>0</v>
          </cell>
          <cell r="J12786">
            <v>0</v>
          </cell>
          <cell r="K12786">
            <v>0</v>
          </cell>
          <cell r="L12786">
            <v>0</v>
          </cell>
          <cell r="M12786">
            <v>0</v>
          </cell>
          <cell r="N12786">
            <v>0</v>
          </cell>
          <cell r="O12786" t="str">
            <v>+++</v>
          </cell>
        </row>
        <row r="12787">
          <cell r="A12787" t="str">
            <v>690.45.40.000-6600.04</v>
          </cell>
          <cell r="B12787" t="str">
            <v>690</v>
          </cell>
          <cell r="C12787" t="str">
            <v>45</v>
          </cell>
          <cell r="D12787" t="str">
            <v>40</v>
          </cell>
          <cell r="E12787" t="str">
            <v>000</v>
          </cell>
          <cell r="F12787" t="str">
            <v>6600.04</v>
          </cell>
          <cell r="G12787" t="str">
            <v>Administrative Expenses Training/Conferences</v>
          </cell>
          <cell r="H12787">
            <v>0</v>
          </cell>
          <cell r="I12787">
            <v>0</v>
          </cell>
          <cell r="J12787">
            <v>0</v>
          </cell>
          <cell r="K12787">
            <v>0</v>
          </cell>
          <cell r="L12787">
            <v>0</v>
          </cell>
          <cell r="M12787">
            <v>0</v>
          </cell>
          <cell r="N12787">
            <v>0</v>
          </cell>
          <cell r="O12787" t="str">
            <v>+++</v>
          </cell>
        </row>
        <row r="12788">
          <cell r="A12788" t="str">
            <v>690.45.40.000-6600.05</v>
          </cell>
          <cell r="B12788" t="str">
            <v>690</v>
          </cell>
          <cell r="C12788" t="str">
            <v>45</v>
          </cell>
          <cell r="D12788" t="str">
            <v>40</v>
          </cell>
          <cell r="E12788" t="str">
            <v>000</v>
          </cell>
          <cell r="F12788" t="str">
            <v>6600.05</v>
          </cell>
          <cell r="G12788" t="str">
            <v>Administrative Expenses Public/Legal Advertisement</v>
          </cell>
          <cell r="H12788">
            <v>0</v>
          </cell>
          <cell r="I12788">
            <v>0</v>
          </cell>
          <cell r="J12788">
            <v>0</v>
          </cell>
          <cell r="K12788">
            <v>0</v>
          </cell>
          <cell r="L12788">
            <v>0</v>
          </cell>
          <cell r="M12788">
            <v>0</v>
          </cell>
          <cell r="N12788">
            <v>0</v>
          </cell>
          <cell r="O12788" t="str">
            <v>+++</v>
          </cell>
        </row>
        <row r="12789">
          <cell r="A12789" t="str">
            <v>690.45.40.000-6600.06</v>
          </cell>
          <cell r="B12789" t="str">
            <v>690</v>
          </cell>
          <cell r="C12789" t="str">
            <v>45</v>
          </cell>
          <cell r="D12789" t="str">
            <v>40</v>
          </cell>
          <cell r="E12789" t="str">
            <v>000</v>
          </cell>
          <cell r="F12789" t="str">
            <v>6600.06</v>
          </cell>
          <cell r="G12789" t="str">
            <v>Administrative Expenses Property/Building Rental</v>
          </cell>
          <cell r="H12789">
            <v>0</v>
          </cell>
          <cell r="I12789">
            <v>0</v>
          </cell>
          <cell r="J12789">
            <v>0</v>
          </cell>
          <cell r="K12789">
            <v>0</v>
          </cell>
          <cell r="L12789">
            <v>0</v>
          </cell>
          <cell r="M12789">
            <v>0</v>
          </cell>
          <cell r="N12789">
            <v>0</v>
          </cell>
          <cell r="O12789" t="str">
            <v>+++</v>
          </cell>
        </row>
        <row r="12790">
          <cell r="A12790" t="str">
            <v>690.45.40.000-6600.07</v>
          </cell>
          <cell r="B12790" t="str">
            <v>690</v>
          </cell>
          <cell r="C12790" t="str">
            <v>45</v>
          </cell>
          <cell r="D12790" t="str">
            <v>40</v>
          </cell>
          <cell r="E12790" t="str">
            <v>000</v>
          </cell>
          <cell r="F12790" t="str">
            <v>6600.07</v>
          </cell>
          <cell r="G12790" t="str">
            <v>Administrative Expenses Employee Recruitment</v>
          </cell>
          <cell r="H12790">
            <v>0</v>
          </cell>
          <cell r="I12790">
            <v>0</v>
          </cell>
          <cell r="J12790">
            <v>0</v>
          </cell>
          <cell r="K12790">
            <v>0</v>
          </cell>
          <cell r="L12790">
            <v>0</v>
          </cell>
          <cell r="M12790">
            <v>0</v>
          </cell>
          <cell r="N12790">
            <v>0</v>
          </cell>
          <cell r="O12790" t="str">
            <v>+++</v>
          </cell>
        </row>
        <row r="12791">
          <cell r="A12791" t="str">
            <v>690.45.40.000-6600.08</v>
          </cell>
          <cell r="B12791" t="str">
            <v>690</v>
          </cell>
          <cell r="C12791" t="str">
            <v>45</v>
          </cell>
          <cell r="D12791" t="str">
            <v>40</v>
          </cell>
          <cell r="E12791" t="str">
            <v>000</v>
          </cell>
          <cell r="F12791" t="str">
            <v>6600.08</v>
          </cell>
          <cell r="G12791" t="str">
            <v>Administrative Expenses Employee Recognition</v>
          </cell>
          <cell r="H12791">
            <v>0</v>
          </cell>
          <cell r="I12791">
            <v>0</v>
          </cell>
          <cell r="J12791">
            <v>0</v>
          </cell>
          <cell r="K12791">
            <v>0</v>
          </cell>
          <cell r="L12791">
            <v>0</v>
          </cell>
          <cell r="M12791">
            <v>0</v>
          </cell>
          <cell r="N12791">
            <v>0</v>
          </cell>
          <cell r="O12791" t="str">
            <v>+++</v>
          </cell>
        </row>
        <row r="12792">
          <cell r="A12792" t="str">
            <v>690.45.40.000-6600.14</v>
          </cell>
          <cell r="B12792" t="str">
            <v>690</v>
          </cell>
          <cell r="C12792" t="str">
            <v>45</v>
          </cell>
          <cell r="D12792" t="str">
            <v>40</v>
          </cell>
          <cell r="E12792" t="str">
            <v>000</v>
          </cell>
          <cell r="F12792" t="str">
            <v>6600.14</v>
          </cell>
          <cell r="G12792" t="str">
            <v>Administrative Expenses Filing/Recording Fee</v>
          </cell>
          <cell r="H12792">
            <v>0</v>
          </cell>
          <cell r="I12792">
            <v>0</v>
          </cell>
          <cell r="J12792">
            <v>0</v>
          </cell>
          <cell r="K12792">
            <v>0</v>
          </cell>
          <cell r="L12792">
            <v>0</v>
          </cell>
          <cell r="M12792">
            <v>0</v>
          </cell>
          <cell r="N12792">
            <v>0</v>
          </cell>
          <cell r="O12792" t="str">
            <v>+++</v>
          </cell>
        </row>
        <row r="12793">
          <cell r="A12793" t="str">
            <v>690.45.40.000-6600.24</v>
          </cell>
          <cell r="B12793" t="str">
            <v>690</v>
          </cell>
          <cell r="C12793" t="str">
            <v>45</v>
          </cell>
          <cell r="D12793" t="str">
            <v>40</v>
          </cell>
          <cell r="E12793" t="str">
            <v>000</v>
          </cell>
          <cell r="F12793" t="str">
            <v>6600.24</v>
          </cell>
          <cell r="G12793" t="str">
            <v>Administrative Expenses Marketing</v>
          </cell>
          <cell r="H12793">
            <v>0</v>
          </cell>
          <cell r="I12793">
            <v>0</v>
          </cell>
          <cell r="J12793">
            <v>0</v>
          </cell>
          <cell r="K12793">
            <v>0</v>
          </cell>
          <cell r="L12793">
            <v>0</v>
          </cell>
          <cell r="M12793">
            <v>0</v>
          </cell>
          <cell r="N12793">
            <v>0</v>
          </cell>
          <cell r="O12793" t="str">
            <v>+++</v>
          </cell>
        </row>
        <row r="12794">
          <cell r="A12794" t="str">
            <v>690.45.40.000-6600.25</v>
          </cell>
          <cell r="B12794" t="str">
            <v>690</v>
          </cell>
          <cell r="C12794" t="str">
            <v>45</v>
          </cell>
          <cell r="D12794" t="str">
            <v>40</v>
          </cell>
          <cell r="E12794" t="str">
            <v>000</v>
          </cell>
          <cell r="F12794" t="str">
            <v>6600.25</v>
          </cell>
          <cell r="G12794" t="str">
            <v>Administrative Expenses Support Services-Indirect Labor</v>
          </cell>
          <cell r="H12794">
            <v>0</v>
          </cell>
          <cell r="I12794">
            <v>0</v>
          </cell>
          <cell r="J12794">
            <v>0</v>
          </cell>
          <cell r="K12794">
            <v>0</v>
          </cell>
          <cell r="L12794">
            <v>0</v>
          </cell>
          <cell r="M12794">
            <v>0</v>
          </cell>
          <cell r="N12794">
            <v>0</v>
          </cell>
          <cell r="O12794" t="str">
            <v>+++</v>
          </cell>
        </row>
        <row r="12795">
          <cell r="A12795" t="str">
            <v>690.45.40.000-6600.26</v>
          </cell>
          <cell r="B12795" t="str">
            <v>690</v>
          </cell>
          <cell r="C12795" t="str">
            <v>45</v>
          </cell>
          <cell r="D12795" t="str">
            <v>40</v>
          </cell>
          <cell r="E12795" t="str">
            <v>000</v>
          </cell>
          <cell r="F12795" t="str">
            <v>6600.26</v>
          </cell>
          <cell r="G12795" t="str">
            <v>Administrative Expenses Support Services-IT</v>
          </cell>
          <cell r="H12795">
            <v>0</v>
          </cell>
          <cell r="I12795">
            <v>0</v>
          </cell>
          <cell r="J12795">
            <v>0</v>
          </cell>
          <cell r="K12795">
            <v>0</v>
          </cell>
          <cell r="L12795">
            <v>0</v>
          </cell>
          <cell r="M12795">
            <v>0</v>
          </cell>
          <cell r="N12795">
            <v>0</v>
          </cell>
          <cell r="O12795" t="str">
            <v>+++</v>
          </cell>
        </row>
        <row r="12796">
          <cell r="A12796" t="str">
            <v>690.45.40.000-6600.27</v>
          </cell>
          <cell r="B12796" t="str">
            <v>690</v>
          </cell>
          <cell r="C12796" t="str">
            <v>45</v>
          </cell>
          <cell r="D12796" t="str">
            <v>40</v>
          </cell>
          <cell r="E12796" t="str">
            <v>000</v>
          </cell>
          <cell r="F12796" t="str">
            <v>6600.27</v>
          </cell>
          <cell r="G12796" t="str">
            <v>Administrative Expenses Support Services-Direct Labor</v>
          </cell>
          <cell r="H12796">
            <v>0</v>
          </cell>
          <cell r="I12796">
            <v>0</v>
          </cell>
          <cell r="J12796">
            <v>0</v>
          </cell>
          <cell r="K12796">
            <v>0</v>
          </cell>
          <cell r="L12796">
            <v>0</v>
          </cell>
          <cell r="M12796">
            <v>0</v>
          </cell>
          <cell r="N12796">
            <v>0</v>
          </cell>
          <cell r="O12796" t="str">
            <v>+++</v>
          </cell>
        </row>
        <row r="12797">
          <cell r="A12797" t="str">
            <v>690.45.40.000-6600.29</v>
          </cell>
          <cell r="B12797" t="str">
            <v>690</v>
          </cell>
          <cell r="C12797" t="str">
            <v>45</v>
          </cell>
          <cell r="D12797" t="str">
            <v>40</v>
          </cell>
          <cell r="E12797" t="str">
            <v>000</v>
          </cell>
          <cell r="F12797" t="str">
            <v>6600.29</v>
          </cell>
          <cell r="G12797" t="str">
            <v>Administrative Expenses Administration &amp; Planning</v>
          </cell>
          <cell r="H12797">
            <v>0</v>
          </cell>
          <cell r="I12797">
            <v>0</v>
          </cell>
          <cell r="J12797">
            <v>0</v>
          </cell>
          <cell r="K12797">
            <v>0</v>
          </cell>
          <cell r="L12797">
            <v>0</v>
          </cell>
          <cell r="M12797">
            <v>0</v>
          </cell>
          <cell r="N12797">
            <v>0</v>
          </cell>
          <cell r="O12797" t="str">
            <v>+++</v>
          </cell>
        </row>
        <row r="12798">
          <cell r="A12798" t="str">
            <v>690.45.40.000-6600.30</v>
          </cell>
          <cell r="B12798" t="str">
            <v>690</v>
          </cell>
          <cell r="C12798" t="str">
            <v>45</v>
          </cell>
          <cell r="D12798" t="str">
            <v>40</v>
          </cell>
          <cell r="E12798" t="str">
            <v>000</v>
          </cell>
          <cell r="F12798" t="str">
            <v>6600.30</v>
          </cell>
          <cell r="G12798" t="str">
            <v>Administrative Expenses Other Expenses</v>
          </cell>
          <cell r="H12798">
            <v>0</v>
          </cell>
          <cell r="I12798">
            <v>0</v>
          </cell>
          <cell r="J12798">
            <v>0</v>
          </cell>
          <cell r="K12798">
            <v>0</v>
          </cell>
          <cell r="L12798">
            <v>0</v>
          </cell>
          <cell r="M12798">
            <v>0</v>
          </cell>
          <cell r="N12798">
            <v>0</v>
          </cell>
          <cell r="O12798" t="str">
            <v>+++</v>
          </cell>
        </row>
        <row r="12799">
          <cell r="A12799" t="str">
            <v>690.45.40.000-7000.03</v>
          </cell>
          <cell r="B12799" t="str">
            <v>690</v>
          </cell>
          <cell r="C12799" t="str">
            <v>45</v>
          </cell>
          <cell r="D12799" t="str">
            <v>40</v>
          </cell>
          <cell r="E12799" t="str">
            <v>000</v>
          </cell>
          <cell r="F12799" t="str">
            <v>7000.03</v>
          </cell>
          <cell r="G12799" t="str">
            <v>Capital Outlay Operations Equip-Minor</v>
          </cell>
          <cell r="H12799">
            <v>0</v>
          </cell>
          <cell r="I12799">
            <v>0</v>
          </cell>
          <cell r="J12799">
            <v>0</v>
          </cell>
          <cell r="K12799">
            <v>0</v>
          </cell>
          <cell r="L12799">
            <v>0</v>
          </cell>
          <cell r="M12799">
            <v>0</v>
          </cell>
          <cell r="N12799">
            <v>0</v>
          </cell>
          <cell r="O12799" t="str">
            <v>+++</v>
          </cell>
        </row>
        <row r="12800">
          <cell r="A12800" t="str">
            <v>690.45.40.000-7000.04</v>
          </cell>
          <cell r="B12800" t="str">
            <v>690</v>
          </cell>
          <cell r="C12800" t="str">
            <v>45</v>
          </cell>
          <cell r="D12800" t="str">
            <v>40</v>
          </cell>
          <cell r="E12800" t="str">
            <v>000</v>
          </cell>
          <cell r="F12800" t="str">
            <v>7000.04</v>
          </cell>
          <cell r="G12800" t="str">
            <v>Capital Outlay Operations Equipment-Major</v>
          </cell>
          <cell r="H12800">
            <v>0</v>
          </cell>
          <cell r="I12800">
            <v>0</v>
          </cell>
          <cell r="J12800">
            <v>0</v>
          </cell>
          <cell r="K12800">
            <v>0</v>
          </cell>
          <cell r="L12800">
            <v>0</v>
          </cell>
          <cell r="M12800">
            <v>0</v>
          </cell>
          <cell r="N12800">
            <v>0</v>
          </cell>
          <cell r="O12800" t="str">
            <v>+++</v>
          </cell>
        </row>
        <row r="12801">
          <cell r="A12801" t="str">
            <v>690.45.40.000-7000.07</v>
          </cell>
          <cell r="B12801" t="str">
            <v>690</v>
          </cell>
          <cell r="C12801" t="str">
            <v>45</v>
          </cell>
          <cell r="D12801" t="str">
            <v>40</v>
          </cell>
          <cell r="E12801" t="str">
            <v>000</v>
          </cell>
          <cell r="F12801" t="str">
            <v>7000.07</v>
          </cell>
          <cell r="G12801" t="str">
            <v>Capital Outlay Computer Hardware</v>
          </cell>
          <cell r="H12801">
            <v>0</v>
          </cell>
          <cell r="I12801">
            <v>0</v>
          </cell>
          <cell r="J12801">
            <v>0</v>
          </cell>
          <cell r="K12801">
            <v>0</v>
          </cell>
          <cell r="L12801">
            <v>0</v>
          </cell>
          <cell r="M12801">
            <v>0</v>
          </cell>
          <cell r="N12801">
            <v>0</v>
          </cell>
          <cell r="O12801" t="str">
            <v>+++</v>
          </cell>
        </row>
        <row r="12802">
          <cell r="A12802" t="str">
            <v>690.45.40.000-7000.08</v>
          </cell>
          <cell r="B12802" t="str">
            <v>690</v>
          </cell>
          <cell r="C12802" t="str">
            <v>45</v>
          </cell>
          <cell r="D12802" t="str">
            <v>40</v>
          </cell>
          <cell r="E12802" t="str">
            <v>000</v>
          </cell>
          <cell r="F12802" t="str">
            <v>7000.08</v>
          </cell>
          <cell r="G12802" t="str">
            <v>Capital Outlay Computer Software</v>
          </cell>
          <cell r="H12802">
            <v>0</v>
          </cell>
          <cell r="I12802">
            <v>0</v>
          </cell>
          <cell r="J12802">
            <v>0</v>
          </cell>
          <cell r="K12802">
            <v>0</v>
          </cell>
          <cell r="L12802">
            <v>0</v>
          </cell>
          <cell r="M12802">
            <v>0</v>
          </cell>
          <cell r="N12802">
            <v>0</v>
          </cell>
          <cell r="O12802" t="str">
            <v>+++</v>
          </cell>
        </row>
        <row r="12803">
          <cell r="A12803" t="str">
            <v>690.45.40.000-7000.12</v>
          </cell>
          <cell r="B12803" t="str">
            <v>690</v>
          </cell>
          <cell r="C12803" t="str">
            <v>45</v>
          </cell>
          <cell r="D12803" t="str">
            <v>40</v>
          </cell>
          <cell r="E12803" t="str">
            <v>000</v>
          </cell>
          <cell r="F12803" t="str">
            <v>7000.12</v>
          </cell>
          <cell r="G12803" t="str">
            <v>Capital Outlay Furniture</v>
          </cell>
          <cell r="H12803">
            <v>0</v>
          </cell>
          <cell r="I12803">
            <v>0</v>
          </cell>
          <cell r="J12803">
            <v>0</v>
          </cell>
          <cell r="K12803">
            <v>0</v>
          </cell>
          <cell r="L12803">
            <v>0</v>
          </cell>
          <cell r="M12803">
            <v>0</v>
          </cell>
          <cell r="N12803">
            <v>0</v>
          </cell>
          <cell r="O12803" t="str">
            <v>+++</v>
          </cell>
        </row>
        <row r="12804">
          <cell r="A12804" t="str">
            <v>690.45.40.000-7000.99</v>
          </cell>
          <cell r="B12804" t="str">
            <v>690</v>
          </cell>
          <cell r="C12804" t="str">
            <v>45</v>
          </cell>
          <cell r="D12804" t="str">
            <v>40</v>
          </cell>
          <cell r="E12804" t="str">
            <v>000</v>
          </cell>
          <cell r="F12804" t="str">
            <v>7000.99</v>
          </cell>
          <cell r="G12804" t="str">
            <v>Capital Outlay General</v>
          </cell>
          <cell r="H12804">
            <v>0</v>
          </cell>
          <cell r="I12804">
            <v>0</v>
          </cell>
          <cell r="J12804">
            <v>0</v>
          </cell>
          <cell r="K12804">
            <v>0</v>
          </cell>
          <cell r="L12804">
            <v>0</v>
          </cell>
          <cell r="M12804">
            <v>0</v>
          </cell>
          <cell r="N12804">
            <v>0</v>
          </cell>
          <cell r="O12804" t="str">
            <v>+++</v>
          </cell>
        </row>
        <row r="12805">
          <cell r="A12805" t="str">
            <v>690.45.41.000-5000.01</v>
          </cell>
          <cell r="B12805" t="str">
            <v>690</v>
          </cell>
          <cell r="C12805" t="str">
            <v>45</v>
          </cell>
          <cell r="D12805" t="str">
            <v>41</v>
          </cell>
          <cell r="E12805" t="str">
            <v>000</v>
          </cell>
          <cell r="F12805" t="str">
            <v>5000.01</v>
          </cell>
          <cell r="G12805" t="str">
            <v>Salaries Regular</v>
          </cell>
          <cell r="H12805">
            <v>0</v>
          </cell>
          <cell r="I12805">
            <v>0</v>
          </cell>
          <cell r="J12805">
            <v>0</v>
          </cell>
          <cell r="K12805">
            <v>0</v>
          </cell>
          <cell r="L12805">
            <v>0</v>
          </cell>
          <cell r="M12805">
            <v>0</v>
          </cell>
          <cell r="N12805">
            <v>0</v>
          </cell>
          <cell r="O12805" t="str">
            <v>+++</v>
          </cell>
        </row>
        <row r="12806">
          <cell r="A12806" t="str">
            <v>690.45.41.000-5000.02</v>
          </cell>
          <cell r="B12806" t="str">
            <v>690</v>
          </cell>
          <cell r="C12806" t="str">
            <v>45</v>
          </cell>
          <cell r="D12806" t="str">
            <v>41</v>
          </cell>
          <cell r="E12806" t="str">
            <v>000</v>
          </cell>
          <cell r="F12806" t="str">
            <v>5000.02</v>
          </cell>
          <cell r="G12806" t="str">
            <v>Salaries Part Time</v>
          </cell>
          <cell r="H12806">
            <v>0</v>
          </cell>
          <cell r="I12806">
            <v>0</v>
          </cell>
          <cell r="J12806">
            <v>0</v>
          </cell>
          <cell r="K12806">
            <v>0</v>
          </cell>
          <cell r="L12806">
            <v>0</v>
          </cell>
          <cell r="M12806">
            <v>0</v>
          </cell>
          <cell r="N12806">
            <v>0</v>
          </cell>
          <cell r="O12806" t="str">
            <v>+++</v>
          </cell>
        </row>
        <row r="12807">
          <cell r="A12807" t="str">
            <v>690.45.41.000-5000.03</v>
          </cell>
          <cell r="B12807" t="str">
            <v>690</v>
          </cell>
          <cell r="C12807" t="str">
            <v>45</v>
          </cell>
          <cell r="D12807" t="str">
            <v>41</v>
          </cell>
          <cell r="E12807" t="str">
            <v>000</v>
          </cell>
          <cell r="F12807" t="str">
            <v>5000.03</v>
          </cell>
          <cell r="G12807" t="str">
            <v>Salaries Overtime</v>
          </cell>
          <cell r="H12807">
            <v>0</v>
          </cell>
          <cell r="I12807">
            <v>0</v>
          </cell>
          <cell r="J12807">
            <v>0</v>
          </cell>
          <cell r="K12807">
            <v>0</v>
          </cell>
          <cell r="L12807">
            <v>0</v>
          </cell>
          <cell r="M12807">
            <v>0</v>
          </cell>
          <cell r="N12807">
            <v>0</v>
          </cell>
          <cell r="O12807" t="str">
            <v>+++</v>
          </cell>
        </row>
        <row r="12808">
          <cell r="A12808" t="str">
            <v>690.45.41.000-5000.04</v>
          </cell>
          <cell r="B12808" t="str">
            <v>690</v>
          </cell>
          <cell r="C12808" t="str">
            <v>45</v>
          </cell>
          <cell r="D12808" t="str">
            <v>41</v>
          </cell>
          <cell r="E12808" t="str">
            <v>000</v>
          </cell>
          <cell r="F12808" t="str">
            <v>5000.04</v>
          </cell>
          <cell r="G12808" t="str">
            <v>Salaries Holiday Pay</v>
          </cell>
          <cell r="H12808">
            <v>0</v>
          </cell>
          <cell r="I12808">
            <v>0</v>
          </cell>
          <cell r="J12808">
            <v>0</v>
          </cell>
          <cell r="K12808">
            <v>0</v>
          </cell>
          <cell r="L12808">
            <v>0</v>
          </cell>
          <cell r="M12808">
            <v>0</v>
          </cell>
          <cell r="N12808">
            <v>0</v>
          </cell>
          <cell r="O12808" t="str">
            <v>+++</v>
          </cell>
        </row>
        <row r="12809">
          <cell r="A12809" t="str">
            <v>690.45.41.000-5000.06</v>
          </cell>
          <cell r="B12809" t="str">
            <v>690</v>
          </cell>
          <cell r="C12809" t="str">
            <v>45</v>
          </cell>
          <cell r="D12809" t="str">
            <v>41</v>
          </cell>
          <cell r="E12809" t="str">
            <v>000</v>
          </cell>
          <cell r="F12809" t="str">
            <v>5000.06</v>
          </cell>
          <cell r="G12809" t="str">
            <v>Salaries Out of Class</v>
          </cell>
          <cell r="H12809">
            <v>0</v>
          </cell>
          <cell r="I12809">
            <v>0</v>
          </cell>
          <cell r="J12809">
            <v>0</v>
          </cell>
          <cell r="K12809">
            <v>0</v>
          </cell>
          <cell r="L12809">
            <v>0</v>
          </cell>
          <cell r="M12809">
            <v>0</v>
          </cell>
          <cell r="N12809">
            <v>0</v>
          </cell>
          <cell r="O12809" t="str">
            <v>+++</v>
          </cell>
        </row>
        <row r="12810">
          <cell r="A12810" t="str">
            <v>690.45.41.000-5000.07</v>
          </cell>
          <cell r="B12810" t="str">
            <v>690</v>
          </cell>
          <cell r="C12810" t="str">
            <v>45</v>
          </cell>
          <cell r="D12810" t="str">
            <v>41</v>
          </cell>
          <cell r="E12810" t="str">
            <v>000</v>
          </cell>
          <cell r="F12810" t="str">
            <v>5000.07</v>
          </cell>
          <cell r="G12810" t="str">
            <v>Salaries Admin Leave Pay</v>
          </cell>
          <cell r="H12810">
            <v>0</v>
          </cell>
          <cell r="I12810">
            <v>0</v>
          </cell>
          <cell r="J12810">
            <v>0</v>
          </cell>
          <cell r="K12810">
            <v>0</v>
          </cell>
          <cell r="L12810">
            <v>0</v>
          </cell>
          <cell r="M12810">
            <v>0</v>
          </cell>
          <cell r="N12810">
            <v>0</v>
          </cell>
          <cell r="O12810" t="str">
            <v>+++</v>
          </cell>
        </row>
        <row r="12811">
          <cell r="A12811" t="str">
            <v>690.45.41.000-5000.08</v>
          </cell>
          <cell r="B12811" t="str">
            <v>690</v>
          </cell>
          <cell r="C12811" t="str">
            <v>45</v>
          </cell>
          <cell r="D12811" t="str">
            <v>41</v>
          </cell>
          <cell r="E12811" t="str">
            <v>000</v>
          </cell>
          <cell r="F12811" t="str">
            <v>5000.08</v>
          </cell>
          <cell r="G12811" t="str">
            <v>Salaries Longevity Pay</v>
          </cell>
          <cell r="H12811">
            <v>0</v>
          </cell>
          <cell r="I12811">
            <v>0</v>
          </cell>
          <cell r="J12811">
            <v>0</v>
          </cell>
          <cell r="K12811">
            <v>0</v>
          </cell>
          <cell r="L12811">
            <v>0</v>
          </cell>
          <cell r="M12811">
            <v>0</v>
          </cell>
          <cell r="N12811">
            <v>0</v>
          </cell>
          <cell r="O12811" t="str">
            <v>+++</v>
          </cell>
        </row>
        <row r="12812">
          <cell r="A12812" t="str">
            <v>690.45.41.000-5000.11</v>
          </cell>
          <cell r="B12812" t="str">
            <v>690</v>
          </cell>
          <cell r="C12812" t="str">
            <v>45</v>
          </cell>
          <cell r="D12812" t="str">
            <v>41</v>
          </cell>
          <cell r="E12812" t="str">
            <v>000</v>
          </cell>
          <cell r="F12812" t="str">
            <v>5000.11</v>
          </cell>
          <cell r="G12812" t="str">
            <v>Salaries Worker's Comp</v>
          </cell>
          <cell r="H12812">
            <v>0</v>
          </cell>
          <cell r="I12812">
            <v>0</v>
          </cell>
          <cell r="J12812">
            <v>0</v>
          </cell>
          <cell r="K12812">
            <v>0</v>
          </cell>
          <cell r="L12812">
            <v>0</v>
          </cell>
          <cell r="M12812">
            <v>0</v>
          </cell>
          <cell r="N12812">
            <v>0</v>
          </cell>
          <cell r="O12812" t="str">
            <v>+++</v>
          </cell>
        </row>
        <row r="12813">
          <cell r="A12813" t="str">
            <v>690.45.41.000-5000.99</v>
          </cell>
          <cell r="B12813" t="str">
            <v>690</v>
          </cell>
          <cell r="C12813" t="str">
            <v>45</v>
          </cell>
          <cell r="D12813" t="str">
            <v>41</v>
          </cell>
          <cell r="E12813" t="str">
            <v>000</v>
          </cell>
          <cell r="F12813" t="str">
            <v>5000.99</v>
          </cell>
          <cell r="G12813" t="str">
            <v>Salaries New Personnel Requests</v>
          </cell>
          <cell r="H12813">
            <v>0</v>
          </cell>
          <cell r="I12813">
            <v>0</v>
          </cell>
          <cell r="J12813">
            <v>0</v>
          </cell>
          <cell r="K12813">
            <v>0</v>
          </cell>
          <cell r="L12813">
            <v>0</v>
          </cell>
          <cell r="M12813">
            <v>0</v>
          </cell>
          <cell r="N12813">
            <v>0</v>
          </cell>
          <cell r="O12813" t="str">
            <v>+++</v>
          </cell>
        </row>
        <row r="12814">
          <cell r="A12814" t="str">
            <v>690.45.41.000-5100.00</v>
          </cell>
          <cell r="B12814" t="str">
            <v>690</v>
          </cell>
          <cell r="C12814" t="str">
            <v>45</v>
          </cell>
          <cell r="D12814" t="str">
            <v>41</v>
          </cell>
          <cell r="E12814" t="str">
            <v>000</v>
          </cell>
          <cell r="F12814" t="str">
            <v>5100.00</v>
          </cell>
          <cell r="G12814" t="str">
            <v>Benefits PERS Pool Liability</v>
          </cell>
          <cell r="H12814">
            <v>0</v>
          </cell>
          <cell r="I12814">
            <v>0</v>
          </cell>
          <cell r="J12814">
            <v>0</v>
          </cell>
          <cell r="K12814">
            <v>0</v>
          </cell>
          <cell r="L12814">
            <v>0</v>
          </cell>
          <cell r="M12814">
            <v>0</v>
          </cell>
          <cell r="N12814">
            <v>0</v>
          </cell>
          <cell r="O12814" t="str">
            <v>+++</v>
          </cell>
        </row>
        <row r="12815">
          <cell r="A12815" t="str">
            <v>690.45.41.000-5100.01</v>
          </cell>
          <cell r="B12815" t="str">
            <v>690</v>
          </cell>
          <cell r="C12815" t="str">
            <v>45</v>
          </cell>
          <cell r="D12815" t="str">
            <v>41</v>
          </cell>
          <cell r="E12815" t="str">
            <v>000</v>
          </cell>
          <cell r="F12815" t="str">
            <v>5100.01</v>
          </cell>
          <cell r="G12815" t="str">
            <v>Benefits Retirement</v>
          </cell>
          <cell r="H12815">
            <v>0</v>
          </cell>
          <cell r="I12815">
            <v>0</v>
          </cell>
          <cell r="J12815">
            <v>0</v>
          </cell>
          <cell r="K12815">
            <v>0</v>
          </cell>
          <cell r="L12815">
            <v>0</v>
          </cell>
          <cell r="M12815">
            <v>0</v>
          </cell>
          <cell r="N12815">
            <v>0</v>
          </cell>
          <cell r="O12815" t="str">
            <v>+++</v>
          </cell>
        </row>
        <row r="12816">
          <cell r="A12816" t="str">
            <v>690.45.41.000-5100.02</v>
          </cell>
          <cell r="B12816" t="str">
            <v>690</v>
          </cell>
          <cell r="C12816" t="str">
            <v>45</v>
          </cell>
          <cell r="D12816" t="str">
            <v>41</v>
          </cell>
          <cell r="E12816" t="str">
            <v>000</v>
          </cell>
          <cell r="F12816" t="str">
            <v>5100.02</v>
          </cell>
          <cell r="G12816" t="str">
            <v>Benefits Health Insurance</v>
          </cell>
          <cell r="H12816">
            <v>0</v>
          </cell>
          <cell r="I12816">
            <v>0</v>
          </cell>
          <cell r="J12816">
            <v>0</v>
          </cell>
          <cell r="K12816">
            <v>0</v>
          </cell>
          <cell r="L12816">
            <v>0</v>
          </cell>
          <cell r="M12816">
            <v>0</v>
          </cell>
          <cell r="N12816">
            <v>0</v>
          </cell>
          <cell r="O12816" t="str">
            <v>+++</v>
          </cell>
        </row>
        <row r="12817">
          <cell r="A12817" t="str">
            <v>690.45.41.000-5100.03</v>
          </cell>
          <cell r="B12817" t="str">
            <v>690</v>
          </cell>
          <cell r="C12817" t="str">
            <v>45</v>
          </cell>
          <cell r="D12817" t="str">
            <v>41</v>
          </cell>
          <cell r="E12817" t="str">
            <v>000</v>
          </cell>
          <cell r="F12817" t="str">
            <v>5100.03</v>
          </cell>
          <cell r="G12817" t="str">
            <v>Benefits Dental Insurance</v>
          </cell>
          <cell r="H12817">
            <v>0</v>
          </cell>
          <cell r="I12817">
            <v>0</v>
          </cell>
          <cell r="J12817">
            <v>0</v>
          </cell>
          <cell r="K12817">
            <v>0</v>
          </cell>
          <cell r="L12817">
            <v>0</v>
          </cell>
          <cell r="M12817">
            <v>0</v>
          </cell>
          <cell r="N12817">
            <v>0</v>
          </cell>
          <cell r="O12817" t="str">
            <v>+++</v>
          </cell>
        </row>
        <row r="12818">
          <cell r="A12818" t="str">
            <v>690.45.41.000-5100.04</v>
          </cell>
          <cell r="B12818" t="str">
            <v>690</v>
          </cell>
          <cell r="C12818" t="str">
            <v>45</v>
          </cell>
          <cell r="D12818" t="str">
            <v>41</v>
          </cell>
          <cell r="E12818" t="str">
            <v>000</v>
          </cell>
          <cell r="F12818" t="str">
            <v>5100.04</v>
          </cell>
          <cell r="G12818" t="str">
            <v>Benefits Vision Insurance</v>
          </cell>
          <cell r="H12818">
            <v>0</v>
          </cell>
          <cell r="I12818">
            <v>0</v>
          </cell>
          <cell r="J12818">
            <v>0</v>
          </cell>
          <cell r="K12818">
            <v>0</v>
          </cell>
          <cell r="L12818">
            <v>0</v>
          </cell>
          <cell r="M12818">
            <v>0</v>
          </cell>
          <cell r="N12818">
            <v>0</v>
          </cell>
          <cell r="O12818" t="str">
            <v>+++</v>
          </cell>
        </row>
        <row r="12819">
          <cell r="A12819" t="str">
            <v>690.45.41.000-5100.05</v>
          </cell>
          <cell r="B12819" t="str">
            <v>690</v>
          </cell>
          <cell r="C12819" t="str">
            <v>45</v>
          </cell>
          <cell r="D12819" t="str">
            <v>41</v>
          </cell>
          <cell r="E12819" t="str">
            <v>000</v>
          </cell>
          <cell r="F12819" t="str">
            <v>5100.05</v>
          </cell>
          <cell r="G12819" t="str">
            <v>Benefits Life Insurance</v>
          </cell>
          <cell r="H12819">
            <v>0</v>
          </cell>
          <cell r="I12819">
            <v>0</v>
          </cell>
          <cell r="J12819">
            <v>0</v>
          </cell>
          <cell r="K12819">
            <v>0</v>
          </cell>
          <cell r="L12819">
            <v>0</v>
          </cell>
          <cell r="M12819">
            <v>0</v>
          </cell>
          <cell r="N12819">
            <v>0</v>
          </cell>
          <cell r="O12819" t="str">
            <v>+++</v>
          </cell>
        </row>
        <row r="12820">
          <cell r="A12820" t="str">
            <v>690.45.41.000-5100.06</v>
          </cell>
          <cell r="B12820" t="str">
            <v>690</v>
          </cell>
          <cell r="C12820" t="str">
            <v>45</v>
          </cell>
          <cell r="D12820" t="str">
            <v>41</v>
          </cell>
          <cell r="E12820" t="str">
            <v>000</v>
          </cell>
          <cell r="F12820" t="str">
            <v>5100.06</v>
          </cell>
          <cell r="G12820" t="str">
            <v>Benefits Worker's Comp</v>
          </cell>
          <cell r="H12820">
            <v>0</v>
          </cell>
          <cell r="I12820">
            <v>0</v>
          </cell>
          <cell r="J12820">
            <v>0</v>
          </cell>
          <cell r="K12820">
            <v>0</v>
          </cell>
          <cell r="L12820">
            <v>0</v>
          </cell>
          <cell r="M12820">
            <v>0</v>
          </cell>
          <cell r="N12820">
            <v>0</v>
          </cell>
          <cell r="O12820" t="str">
            <v>+++</v>
          </cell>
        </row>
        <row r="12821">
          <cell r="A12821" t="str">
            <v>690.45.41.000-5100.07</v>
          </cell>
          <cell r="B12821" t="str">
            <v>690</v>
          </cell>
          <cell r="C12821" t="str">
            <v>45</v>
          </cell>
          <cell r="D12821" t="str">
            <v>41</v>
          </cell>
          <cell r="E12821" t="str">
            <v>000</v>
          </cell>
          <cell r="F12821" t="str">
            <v>5100.07</v>
          </cell>
          <cell r="G12821" t="str">
            <v>Benefits Long Term Disability</v>
          </cell>
          <cell r="H12821">
            <v>0</v>
          </cell>
          <cell r="I12821">
            <v>0</v>
          </cell>
          <cell r="J12821">
            <v>0</v>
          </cell>
          <cell r="K12821">
            <v>0</v>
          </cell>
          <cell r="L12821">
            <v>0</v>
          </cell>
          <cell r="M12821">
            <v>0</v>
          </cell>
          <cell r="N12821">
            <v>0</v>
          </cell>
          <cell r="O12821" t="str">
            <v>+++</v>
          </cell>
        </row>
        <row r="12822">
          <cell r="A12822" t="str">
            <v>690.45.41.000-5100.08</v>
          </cell>
          <cell r="B12822" t="str">
            <v>690</v>
          </cell>
          <cell r="C12822" t="str">
            <v>45</v>
          </cell>
          <cell r="D12822" t="str">
            <v>41</v>
          </cell>
          <cell r="E12822" t="str">
            <v>000</v>
          </cell>
          <cell r="F12822" t="str">
            <v>5100.08</v>
          </cell>
          <cell r="G12822" t="str">
            <v>Benefits Deferred Compensation</v>
          </cell>
          <cell r="H12822">
            <v>0</v>
          </cell>
          <cell r="I12822">
            <v>0</v>
          </cell>
          <cell r="J12822">
            <v>0</v>
          </cell>
          <cell r="K12822">
            <v>0</v>
          </cell>
          <cell r="L12822">
            <v>0</v>
          </cell>
          <cell r="M12822">
            <v>0</v>
          </cell>
          <cell r="N12822">
            <v>0</v>
          </cell>
          <cell r="O12822" t="str">
            <v>+++</v>
          </cell>
        </row>
        <row r="12823">
          <cell r="A12823" t="str">
            <v>690.45.41.000-5100.09</v>
          </cell>
          <cell r="B12823" t="str">
            <v>690</v>
          </cell>
          <cell r="C12823" t="str">
            <v>45</v>
          </cell>
          <cell r="D12823" t="str">
            <v>41</v>
          </cell>
          <cell r="E12823" t="str">
            <v>000</v>
          </cell>
          <cell r="F12823" t="str">
            <v>5100.09</v>
          </cell>
          <cell r="G12823" t="str">
            <v>Benefits Unemployment Insurance</v>
          </cell>
          <cell r="H12823">
            <v>0</v>
          </cell>
          <cell r="I12823">
            <v>0</v>
          </cell>
          <cell r="J12823">
            <v>0</v>
          </cell>
          <cell r="K12823">
            <v>0</v>
          </cell>
          <cell r="L12823">
            <v>0</v>
          </cell>
          <cell r="M12823">
            <v>0</v>
          </cell>
          <cell r="N12823">
            <v>0</v>
          </cell>
          <cell r="O12823" t="str">
            <v>+++</v>
          </cell>
        </row>
        <row r="12824">
          <cell r="A12824" t="str">
            <v>690.45.41.000-5100.11</v>
          </cell>
          <cell r="B12824" t="str">
            <v>690</v>
          </cell>
          <cell r="C12824" t="str">
            <v>45</v>
          </cell>
          <cell r="D12824" t="str">
            <v>41</v>
          </cell>
          <cell r="E12824" t="str">
            <v>000</v>
          </cell>
          <cell r="F12824" t="str">
            <v>5100.11</v>
          </cell>
          <cell r="G12824" t="str">
            <v>Benefits Medicare</v>
          </cell>
          <cell r="H12824">
            <v>0</v>
          </cell>
          <cell r="I12824">
            <v>0</v>
          </cell>
          <cell r="J12824">
            <v>0</v>
          </cell>
          <cell r="K12824">
            <v>0</v>
          </cell>
          <cell r="L12824">
            <v>0</v>
          </cell>
          <cell r="M12824">
            <v>0</v>
          </cell>
          <cell r="N12824">
            <v>0</v>
          </cell>
          <cell r="O12824" t="str">
            <v>+++</v>
          </cell>
        </row>
        <row r="12825">
          <cell r="A12825" t="str">
            <v>690.45.41.000-5100.15</v>
          </cell>
          <cell r="B12825" t="str">
            <v>690</v>
          </cell>
          <cell r="C12825" t="str">
            <v>45</v>
          </cell>
          <cell r="D12825" t="str">
            <v>41</v>
          </cell>
          <cell r="E12825" t="str">
            <v>000</v>
          </cell>
          <cell r="F12825" t="str">
            <v>5100.15</v>
          </cell>
          <cell r="G12825" t="str">
            <v>Benefits Cell Phone Allowance</v>
          </cell>
          <cell r="H12825">
            <v>0</v>
          </cell>
          <cell r="I12825">
            <v>0</v>
          </cell>
          <cell r="J12825">
            <v>0</v>
          </cell>
          <cell r="K12825">
            <v>0</v>
          </cell>
          <cell r="L12825">
            <v>0</v>
          </cell>
          <cell r="M12825">
            <v>0</v>
          </cell>
          <cell r="N12825">
            <v>0</v>
          </cell>
          <cell r="O12825" t="str">
            <v>+++</v>
          </cell>
        </row>
        <row r="12826">
          <cell r="A12826" t="str">
            <v>690.45.41.000-5100.17</v>
          </cell>
          <cell r="B12826" t="str">
            <v>690</v>
          </cell>
          <cell r="C12826" t="str">
            <v>45</v>
          </cell>
          <cell r="D12826" t="str">
            <v>41</v>
          </cell>
          <cell r="E12826" t="str">
            <v>000</v>
          </cell>
          <cell r="F12826" t="str">
            <v>5100.17</v>
          </cell>
          <cell r="G12826" t="str">
            <v>Benefits Other Post Employment Benefits</v>
          </cell>
          <cell r="H12826">
            <v>0</v>
          </cell>
          <cell r="I12826">
            <v>0</v>
          </cell>
          <cell r="J12826">
            <v>0</v>
          </cell>
          <cell r="K12826">
            <v>0</v>
          </cell>
          <cell r="L12826">
            <v>0</v>
          </cell>
          <cell r="M12826">
            <v>0</v>
          </cell>
          <cell r="N12826">
            <v>0</v>
          </cell>
          <cell r="O12826" t="str">
            <v>+++</v>
          </cell>
        </row>
        <row r="12827">
          <cell r="A12827" t="str">
            <v>690.45.41.000-6000.01</v>
          </cell>
          <cell r="B12827" t="str">
            <v>690</v>
          </cell>
          <cell r="C12827" t="str">
            <v>45</v>
          </cell>
          <cell r="D12827" t="str">
            <v>41</v>
          </cell>
          <cell r="E12827" t="str">
            <v>000</v>
          </cell>
          <cell r="F12827" t="str">
            <v>6000.01</v>
          </cell>
          <cell r="G12827" t="str">
            <v>Professional Services General</v>
          </cell>
          <cell r="H12827">
            <v>0</v>
          </cell>
          <cell r="I12827">
            <v>0</v>
          </cell>
          <cell r="J12827">
            <v>0</v>
          </cell>
          <cell r="K12827">
            <v>0</v>
          </cell>
          <cell r="L12827">
            <v>0</v>
          </cell>
          <cell r="M12827">
            <v>0</v>
          </cell>
          <cell r="N12827">
            <v>0</v>
          </cell>
          <cell r="O12827" t="str">
            <v>+++</v>
          </cell>
        </row>
        <row r="12828">
          <cell r="A12828" t="str">
            <v>690.45.41.000-6000.10</v>
          </cell>
          <cell r="B12828" t="str">
            <v>690</v>
          </cell>
          <cell r="C12828" t="str">
            <v>45</v>
          </cell>
          <cell r="D12828" t="str">
            <v>41</v>
          </cell>
          <cell r="E12828" t="str">
            <v>000</v>
          </cell>
          <cell r="F12828" t="str">
            <v>6000.10</v>
          </cell>
          <cell r="G12828" t="str">
            <v>Professional Services Consultant</v>
          </cell>
          <cell r="H12828">
            <v>0</v>
          </cell>
          <cell r="I12828">
            <v>0</v>
          </cell>
          <cell r="J12828">
            <v>0</v>
          </cell>
          <cell r="K12828">
            <v>0</v>
          </cell>
          <cell r="L12828">
            <v>0</v>
          </cell>
          <cell r="M12828">
            <v>0</v>
          </cell>
          <cell r="N12828">
            <v>0</v>
          </cell>
          <cell r="O12828" t="str">
            <v>+++</v>
          </cell>
        </row>
        <row r="12829">
          <cell r="A12829" t="str">
            <v>690.45.41.000-6000.12</v>
          </cell>
          <cell r="B12829" t="str">
            <v>690</v>
          </cell>
          <cell r="C12829" t="str">
            <v>45</v>
          </cell>
          <cell r="D12829" t="str">
            <v>41</v>
          </cell>
          <cell r="E12829" t="str">
            <v>000</v>
          </cell>
          <cell r="F12829" t="str">
            <v>6000.12</v>
          </cell>
          <cell r="G12829" t="str">
            <v>Professional Services Contract Services</v>
          </cell>
          <cell r="H12829">
            <v>0</v>
          </cell>
          <cell r="I12829">
            <v>0</v>
          </cell>
          <cell r="J12829">
            <v>0</v>
          </cell>
          <cell r="K12829">
            <v>0</v>
          </cell>
          <cell r="L12829">
            <v>0</v>
          </cell>
          <cell r="M12829">
            <v>0</v>
          </cell>
          <cell r="N12829">
            <v>0</v>
          </cell>
          <cell r="O12829" t="str">
            <v>+++</v>
          </cell>
        </row>
        <row r="12830">
          <cell r="A12830" t="str">
            <v>690.45.41.000-6000.13</v>
          </cell>
          <cell r="B12830" t="str">
            <v>690</v>
          </cell>
          <cell r="C12830" t="str">
            <v>45</v>
          </cell>
          <cell r="D12830" t="str">
            <v>41</v>
          </cell>
          <cell r="E12830" t="str">
            <v>000</v>
          </cell>
          <cell r="F12830" t="str">
            <v>6000.13</v>
          </cell>
          <cell r="G12830" t="str">
            <v>Professional Services Compliance Monitoring</v>
          </cell>
          <cell r="H12830">
            <v>0</v>
          </cell>
          <cell r="I12830">
            <v>0</v>
          </cell>
          <cell r="J12830">
            <v>0</v>
          </cell>
          <cell r="K12830">
            <v>0</v>
          </cell>
          <cell r="L12830">
            <v>0</v>
          </cell>
          <cell r="M12830">
            <v>0</v>
          </cell>
          <cell r="N12830">
            <v>0</v>
          </cell>
          <cell r="O12830" t="str">
            <v>+++</v>
          </cell>
        </row>
        <row r="12831">
          <cell r="A12831" t="str">
            <v>690.45.41.000-6000.14</v>
          </cell>
          <cell r="B12831" t="str">
            <v>690</v>
          </cell>
          <cell r="C12831" t="str">
            <v>45</v>
          </cell>
          <cell r="D12831" t="str">
            <v>41</v>
          </cell>
          <cell r="E12831" t="str">
            <v>000</v>
          </cell>
          <cell r="F12831" t="str">
            <v>6000.14</v>
          </cell>
          <cell r="G12831" t="str">
            <v>Professional Services IW Pre Analysis</v>
          </cell>
          <cell r="H12831">
            <v>0</v>
          </cell>
          <cell r="I12831">
            <v>0</v>
          </cell>
          <cell r="J12831">
            <v>0</v>
          </cell>
          <cell r="K12831">
            <v>0</v>
          </cell>
          <cell r="L12831">
            <v>0</v>
          </cell>
          <cell r="M12831">
            <v>0</v>
          </cell>
          <cell r="N12831">
            <v>0</v>
          </cell>
          <cell r="O12831" t="str">
            <v>+++</v>
          </cell>
        </row>
        <row r="12832">
          <cell r="A12832" t="str">
            <v>690.45.41.000-6000.18</v>
          </cell>
          <cell r="B12832" t="str">
            <v>690</v>
          </cell>
          <cell r="C12832" t="str">
            <v>45</v>
          </cell>
          <cell r="D12832" t="str">
            <v>41</v>
          </cell>
          <cell r="E12832" t="str">
            <v>000</v>
          </cell>
          <cell r="F12832" t="str">
            <v>6000.18</v>
          </cell>
          <cell r="G12832" t="str">
            <v>Professional Services Legal</v>
          </cell>
          <cell r="H12832">
            <v>0</v>
          </cell>
          <cell r="I12832">
            <v>0</v>
          </cell>
          <cell r="J12832">
            <v>0</v>
          </cell>
          <cell r="K12832">
            <v>0</v>
          </cell>
          <cell r="L12832">
            <v>0</v>
          </cell>
          <cell r="M12832">
            <v>0</v>
          </cell>
          <cell r="N12832">
            <v>0</v>
          </cell>
          <cell r="O12832" t="str">
            <v>+++</v>
          </cell>
        </row>
        <row r="12833">
          <cell r="A12833" t="str">
            <v>690.45.41.000-6100.01</v>
          </cell>
          <cell r="B12833" t="str">
            <v>690</v>
          </cell>
          <cell r="C12833" t="str">
            <v>45</v>
          </cell>
          <cell r="D12833" t="str">
            <v>41</v>
          </cell>
          <cell r="E12833" t="str">
            <v>000</v>
          </cell>
          <cell r="F12833" t="str">
            <v>6100.01</v>
          </cell>
          <cell r="G12833" t="str">
            <v>Utilities Electric</v>
          </cell>
          <cell r="H12833">
            <v>0</v>
          </cell>
          <cell r="I12833">
            <v>0</v>
          </cell>
          <cell r="J12833">
            <v>0</v>
          </cell>
          <cell r="K12833">
            <v>0</v>
          </cell>
          <cell r="L12833">
            <v>0</v>
          </cell>
          <cell r="M12833">
            <v>0</v>
          </cell>
          <cell r="N12833">
            <v>0</v>
          </cell>
          <cell r="O12833" t="str">
            <v>+++</v>
          </cell>
        </row>
        <row r="12834">
          <cell r="A12834" t="str">
            <v>690.45.41.000-6100.02</v>
          </cell>
          <cell r="B12834" t="str">
            <v>690</v>
          </cell>
          <cell r="C12834" t="str">
            <v>45</v>
          </cell>
          <cell r="D12834" t="str">
            <v>41</v>
          </cell>
          <cell r="E12834" t="str">
            <v>000</v>
          </cell>
          <cell r="F12834" t="str">
            <v>6100.02</v>
          </cell>
          <cell r="G12834" t="str">
            <v>Utilities Telephone</v>
          </cell>
          <cell r="H12834">
            <v>0</v>
          </cell>
          <cell r="I12834">
            <v>0</v>
          </cell>
          <cell r="J12834">
            <v>0</v>
          </cell>
          <cell r="K12834">
            <v>0</v>
          </cell>
          <cell r="L12834">
            <v>0</v>
          </cell>
          <cell r="M12834">
            <v>0</v>
          </cell>
          <cell r="N12834">
            <v>0</v>
          </cell>
          <cell r="O12834" t="str">
            <v>+++</v>
          </cell>
        </row>
        <row r="12835">
          <cell r="A12835" t="str">
            <v>690.45.41.000-6100.03</v>
          </cell>
          <cell r="B12835" t="str">
            <v>690</v>
          </cell>
          <cell r="C12835" t="str">
            <v>45</v>
          </cell>
          <cell r="D12835" t="str">
            <v>41</v>
          </cell>
          <cell r="E12835" t="str">
            <v>000</v>
          </cell>
          <cell r="F12835" t="str">
            <v>6100.03</v>
          </cell>
          <cell r="G12835" t="str">
            <v>Utilities Data Transmission / ISP</v>
          </cell>
          <cell r="H12835">
            <v>0</v>
          </cell>
          <cell r="I12835">
            <v>0</v>
          </cell>
          <cell r="J12835">
            <v>0</v>
          </cell>
          <cell r="K12835">
            <v>0</v>
          </cell>
          <cell r="L12835">
            <v>0</v>
          </cell>
          <cell r="M12835">
            <v>0</v>
          </cell>
          <cell r="N12835">
            <v>0</v>
          </cell>
          <cell r="O12835" t="str">
            <v>+++</v>
          </cell>
        </row>
        <row r="12836">
          <cell r="A12836" t="str">
            <v>690.45.41.000-6200.01</v>
          </cell>
          <cell r="B12836" t="str">
            <v>690</v>
          </cell>
          <cell r="C12836" t="str">
            <v>45</v>
          </cell>
          <cell r="D12836" t="str">
            <v>41</v>
          </cell>
          <cell r="E12836" t="str">
            <v>000</v>
          </cell>
          <cell r="F12836" t="str">
            <v>6200.01</v>
          </cell>
          <cell r="G12836" t="str">
            <v>Supplies Office</v>
          </cell>
          <cell r="H12836">
            <v>0</v>
          </cell>
          <cell r="I12836">
            <v>0</v>
          </cell>
          <cell r="J12836">
            <v>0</v>
          </cell>
          <cell r="K12836">
            <v>0</v>
          </cell>
          <cell r="L12836">
            <v>0</v>
          </cell>
          <cell r="M12836">
            <v>0</v>
          </cell>
          <cell r="N12836">
            <v>0</v>
          </cell>
          <cell r="O12836" t="str">
            <v>+++</v>
          </cell>
        </row>
        <row r="12837">
          <cell r="A12837" t="str">
            <v>690.45.41.000-6200.02</v>
          </cell>
          <cell r="B12837" t="str">
            <v>690</v>
          </cell>
          <cell r="C12837" t="str">
            <v>45</v>
          </cell>
          <cell r="D12837" t="str">
            <v>41</v>
          </cell>
          <cell r="E12837" t="str">
            <v>000</v>
          </cell>
          <cell r="F12837" t="str">
            <v>6200.02</v>
          </cell>
          <cell r="G12837" t="str">
            <v>Supplies Special Department</v>
          </cell>
          <cell r="H12837">
            <v>0</v>
          </cell>
          <cell r="I12837">
            <v>0</v>
          </cell>
          <cell r="J12837">
            <v>0</v>
          </cell>
          <cell r="K12837">
            <v>0</v>
          </cell>
          <cell r="L12837">
            <v>0</v>
          </cell>
          <cell r="M12837">
            <v>0</v>
          </cell>
          <cell r="N12837">
            <v>0</v>
          </cell>
          <cell r="O12837" t="str">
            <v>+++</v>
          </cell>
        </row>
        <row r="12838">
          <cell r="A12838" t="str">
            <v>690.45.41.000-6200.03</v>
          </cell>
          <cell r="B12838" t="str">
            <v>690</v>
          </cell>
          <cell r="C12838" t="str">
            <v>45</v>
          </cell>
          <cell r="D12838" t="str">
            <v>41</v>
          </cell>
          <cell r="E12838" t="str">
            <v>000</v>
          </cell>
          <cell r="F12838" t="str">
            <v>6200.03</v>
          </cell>
          <cell r="G12838" t="str">
            <v>Supplies Copier Maintenance &amp; Supplies</v>
          </cell>
          <cell r="H12838">
            <v>0</v>
          </cell>
          <cell r="I12838">
            <v>0</v>
          </cell>
          <cell r="J12838">
            <v>0</v>
          </cell>
          <cell r="K12838">
            <v>0</v>
          </cell>
          <cell r="L12838">
            <v>0</v>
          </cell>
          <cell r="M12838">
            <v>0</v>
          </cell>
          <cell r="N12838">
            <v>0</v>
          </cell>
          <cell r="O12838" t="str">
            <v>+++</v>
          </cell>
        </row>
        <row r="12839">
          <cell r="A12839" t="str">
            <v>690.45.41.000-6200.04</v>
          </cell>
          <cell r="B12839" t="str">
            <v>690</v>
          </cell>
          <cell r="C12839" t="str">
            <v>45</v>
          </cell>
          <cell r="D12839" t="str">
            <v>41</v>
          </cell>
          <cell r="E12839" t="str">
            <v>000</v>
          </cell>
          <cell r="F12839" t="str">
            <v>6200.04</v>
          </cell>
          <cell r="G12839" t="str">
            <v>Supplies Postage</v>
          </cell>
          <cell r="H12839">
            <v>0</v>
          </cell>
          <cell r="I12839">
            <v>0</v>
          </cell>
          <cell r="J12839">
            <v>0</v>
          </cell>
          <cell r="K12839">
            <v>0</v>
          </cell>
          <cell r="L12839">
            <v>0</v>
          </cell>
          <cell r="M12839">
            <v>0</v>
          </cell>
          <cell r="N12839">
            <v>0</v>
          </cell>
          <cell r="O12839" t="str">
            <v>+++</v>
          </cell>
        </row>
        <row r="12840">
          <cell r="A12840" t="str">
            <v>690.45.41.000-6200.05</v>
          </cell>
          <cell r="B12840" t="str">
            <v>690</v>
          </cell>
          <cell r="C12840" t="str">
            <v>45</v>
          </cell>
          <cell r="D12840" t="str">
            <v>41</v>
          </cell>
          <cell r="E12840" t="str">
            <v>000</v>
          </cell>
          <cell r="F12840" t="str">
            <v>6200.05</v>
          </cell>
          <cell r="G12840" t="str">
            <v>Supplies Gasoline</v>
          </cell>
          <cell r="H12840">
            <v>0</v>
          </cell>
          <cell r="I12840">
            <v>0</v>
          </cell>
          <cell r="J12840">
            <v>0</v>
          </cell>
          <cell r="K12840">
            <v>0</v>
          </cell>
          <cell r="L12840">
            <v>0</v>
          </cell>
          <cell r="M12840">
            <v>0</v>
          </cell>
          <cell r="N12840">
            <v>0</v>
          </cell>
          <cell r="O12840" t="str">
            <v>+++</v>
          </cell>
        </row>
        <row r="12841">
          <cell r="A12841" t="str">
            <v>690.45.41.000-6200.09</v>
          </cell>
          <cell r="B12841" t="str">
            <v>690</v>
          </cell>
          <cell r="C12841" t="str">
            <v>45</v>
          </cell>
          <cell r="D12841" t="str">
            <v>41</v>
          </cell>
          <cell r="E12841" t="str">
            <v>000</v>
          </cell>
          <cell r="F12841" t="str">
            <v>6200.09</v>
          </cell>
          <cell r="G12841" t="str">
            <v>Supplies Data Processing</v>
          </cell>
          <cell r="H12841">
            <v>0</v>
          </cell>
          <cell r="I12841">
            <v>0</v>
          </cell>
          <cell r="J12841">
            <v>0</v>
          </cell>
          <cell r="K12841">
            <v>0</v>
          </cell>
          <cell r="L12841">
            <v>0</v>
          </cell>
          <cell r="M12841">
            <v>0</v>
          </cell>
          <cell r="N12841">
            <v>0</v>
          </cell>
          <cell r="O12841" t="str">
            <v>+++</v>
          </cell>
        </row>
        <row r="12842">
          <cell r="A12842" t="str">
            <v>690.45.41.000-6300.01</v>
          </cell>
          <cell r="B12842" t="str">
            <v>690</v>
          </cell>
          <cell r="C12842" t="str">
            <v>45</v>
          </cell>
          <cell r="D12842" t="str">
            <v>41</v>
          </cell>
          <cell r="E12842" t="str">
            <v>000</v>
          </cell>
          <cell r="F12842" t="str">
            <v>6300.01</v>
          </cell>
          <cell r="G12842" t="str">
            <v>Dues &amp; Subscriptions Memberships</v>
          </cell>
          <cell r="H12842">
            <v>0</v>
          </cell>
          <cell r="I12842">
            <v>0</v>
          </cell>
          <cell r="J12842">
            <v>0</v>
          </cell>
          <cell r="K12842">
            <v>0</v>
          </cell>
          <cell r="L12842">
            <v>0</v>
          </cell>
          <cell r="M12842">
            <v>0</v>
          </cell>
          <cell r="N12842">
            <v>0</v>
          </cell>
          <cell r="O12842" t="str">
            <v>+++</v>
          </cell>
        </row>
        <row r="12843">
          <cell r="A12843" t="str">
            <v>690.45.41.000-6300.02</v>
          </cell>
          <cell r="B12843" t="str">
            <v>690</v>
          </cell>
          <cell r="C12843" t="str">
            <v>45</v>
          </cell>
          <cell r="D12843" t="str">
            <v>41</v>
          </cell>
          <cell r="E12843" t="str">
            <v>000</v>
          </cell>
          <cell r="F12843" t="str">
            <v>6300.02</v>
          </cell>
          <cell r="G12843" t="str">
            <v>Dues &amp; Subscriptions Publications</v>
          </cell>
          <cell r="H12843">
            <v>0</v>
          </cell>
          <cell r="I12843">
            <v>0</v>
          </cell>
          <cell r="J12843">
            <v>0</v>
          </cell>
          <cell r="K12843">
            <v>0</v>
          </cell>
          <cell r="L12843">
            <v>0</v>
          </cell>
          <cell r="M12843">
            <v>0</v>
          </cell>
          <cell r="N12843">
            <v>0</v>
          </cell>
          <cell r="O12843" t="str">
            <v>+++</v>
          </cell>
        </row>
        <row r="12844">
          <cell r="A12844" t="str">
            <v>690.45.41.000-6300.03</v>
          </cell>
          <cell r="B12844" t="str">
            <v>690</v>
          </cell>
          <cell r="C12844" t="str">
            <v>45</v>
          </cell>
          <cell r="D12844" t="str">
            <v>41</v>
          </cell>
          <cell r="E12844" t="str">
            <v>000</v>
          </cell>
          <cell r="F12844" t="str">
            <v>6300.03</v>
          </cell>
          <cell r="G12844" t="str">
            <v>Dues &amp; Subscriptions Certifications</v>
          </cell>
          <cell r="H12844">
            <v>0</v>
          </cell>
          <cell r="I12844">
            <v>0</v>
          </cell>
          <cell r="J12844">
            <v>0</v>
          </cell>
          <cell r="K12844">
            <v>0</v>
          </cell>
          <cell r="L12844">
            <v>0</v>
          </cell>
          <cell r="M12844">
            <v>0</v>
          </cell>
          <cell r="N12844">
            <v>0</v>
          </cell>
          <cell r="O12844" t="str">
            <v>+++</v>
          </cell>
        </row>
        <row r="12845">
          <cell r="A12845" t="str">
            <v>690.45.41.000-6350.01</v>
          </cell>
          <cell r="B12845" t="str">
            <v>690</v>
          </cell>
          <cell r="C12845" t="str">
            <v>45</v>
          </cell>
          <cell r="D12845" t="str">
            <v>41</v>
          </cell>
          <cell r="E12845" t="str">
            <v>000</v>
          </cell>
          <cell r="F12845" t="str">
            <v>6350.01</v>
          </cell>
          <cell r="G12845" t="str">
            <v>Maintenance Agreements &amp; Licenses License/Software Maintenance</v>
          </cell>
          <cell r="H12845">
            <v>0</v>
          </cell>
          <cell r="I12845">
            <v>0</v>
          </cell>
          <cell r="J12845">
            <v>0</v>
          </cell>
          <cell r="K12845">
            <v>0</v>
          </cell>
          <cell r="L12845">
            <v>0</v>
          </cell>
          <cell r="M12845">
            <v>0</v>
          </cell>
          <cell r="N12845">
            <v>0</v>
          </cell>
          <cell r="O12845" t="str">
            <v>+++</v>
          </cell>
        </row>
        <row r="12846">
          <cell r="A12846" t="str">
            <v>690.45.41.000-6350.02</v>
          </cell>
          <cell r="B12846" t="str">
            <v>690</v>
          </cell>
          <cell r="C12846" t="str">
            <v>45</v>
          </cell>
          <cell r="D12846" t="str">
            <v>41</v>
          </cell>
          <cell r="E12846" t="str">
            <v>000</v>
          </cell>
          <cell r="F12846" t="str">
            <v>6350.02</v>
          </cell>
          <cell r="G12846" t="str">
            <v>Maintenance Agreements &amp; Licenses Hardware Maintenance</v>
          </cell>
          <cell r="H12846">
            <v>0</v>
          </cell>
          <cell r="I12846">
            <v>0</v>
          </cell>
          <cell r="J12846">
            <v>0</v>
          </cell>
          <cell r="K12846">
            <v>0</v>
          </cell>
          <cell r="L12846">
            <v>0</v>
          </cell>
          <cell r="M12846">
            <v>0</v>
          </cell>
          <cell r="N12846">
            <v>0</v>
          </cell>
          <cell r="O12846" t="str">
            <v>+++</v>
          </cell>
        </row>
        <row r="12847">
          <cell r="A12847" t="str">
            <v>690.45.41.000-6350.03</v>
          </cell>
          <cell r="B12847" t="str">
            <v>690</v>
          </cell>
          <cell r="C12847" t="str">
            <v>45</v>
          </cell>
          <cell r="D12847" t="str">
            <v>41</v>
          </cell>
          <cell r="E12847" t="str">
            <v>000</v>
          </cell>
          <cell r="F12847" t="str">
            <v>6350.03</v>
          </cell>
          <cell r="G12847" t="str">
            <v>Maintenance Agreements &amp; Licenses Maintenance Agreements</v>
          </cell>
          <cell r="H12847">
            <v>0</v>
          </cell>
          <cell r="I12847">
            <v>0</v>
          </cell>
          <cell r="J12847">
            <v>0</v>
          </cell>
          <cell r="K12847">
            <v>0</v>
          </cell>
          <cell r="L12847">
            <v>0</v>
          </cell>
          <cell r="M12847">
            <v>0</v>
          </cell>
          <cell r="N12847">
            <v>0</v>
          </cell>
          <cell r="O12847" t="str">
            <v>+++</v>
          </cell>
        </row>
        <row r="12848">
          <cell r="A12848" t="str">
            <v>690.45.41.000-6350.04</v>
          </cell>
          <cell r="B12848" t="str">
            <v>690</v>
          </cell>
          <cell r="C12848" t="str">
            <v>45</v>
          </cell>
          <cell r="D12848" t="str">
            <v>41</v>
          </cell>
          <cell r="E12848" t="str">
            <v>000</v>
          </cell>
          <cell r="F12848" t="str">
            <v>6350.04</v>
          </cell>
          <cell r="G12848" t="str">
            <v>Maintenance Agreements &amp; Licenses SCADA</v>
          </cell>
          <cell r="H12848">
            <v>0</v>
          </cell>
          <cell r="I12848">
            <v>0</v>
          </cell>
          <cell r="J12848">
            <v>0</v>
          </cell>
          <cell r="K12848">
            <v>0</v>
          </cell>
          <cell r="L12848">
            <v>0</v>
          </cell>
          <cell r="M12848">
            <v>0</v>
          </cell>
          <cell r="N12848">
            <v>0</v>
          </cell>
          <cell r="O12848" t="str">
            <v>+++</v>
          </cell>
        </row>
        <row r="12849">
          <cell r="A12849" t="str">
            <v>690.45.41.000-6350.05</v>
          </cell>
          <cell r="B12849" t="str">
            <v>690</v>
          </cell>
          <cell r="C12849" t="str">
            <v>45</v>
          </cell>
          <cell r="D12849" t="str">
            <v>41</v>
          </cell>
          <cell r="E12849" t="str">
            <v>000</v>
          </cell>
          <cell r="F12849" t="str">
            <v>6350.05</v>
          </cell>
          <cell r="G12849" t="str">
            <v>Maintenance Agreements &amp; Licenses Traffic Control</v>
          </cell>
          <cell r="H12849">
            <v>0</v>
          </cell>
          <cell r="I12849">
            <v>0</v>
          </cell>
          <cell r="J12849">
            <v>0</v>
          </cell>
          <cell r="K12849">
            <v>0</v>
          </cell>
          <cell r="L12849">
            <v>0</v>
          </cell>
          <cell r="M12849">
            <v>0</v>
          </cell>
          <cell r="N12849">
            <v>0</v>
          </cell>
          <cell r="O12849" t="str">
            <v>+++</v>
          </cell>
        </row>
        <row r="12850">
          <cell r="A12850" t="str">
            <v>690.45.41.000-6350.06</v>
          </cell>
          <cell r="B12850" t="str">
            <v>690</v>
          </cell>
          <cell r="C12850" t="str">
            <v>45</v>
          </cell>
          <cell r="D12850" t="str">
            <v>41</v>
          </cell>
          <cell r="E12850" t="str">
            <v>000</v>
          </cell>
          <cell r="F12850" t="str">
            <v>6350.06</v>
          </cell>
          <cell r="G12850" t="str">
            <v>Maintenance Agreements &amp; Licenses Streetlights</v>
          </cell>
          <cell r="H12850">
            <v>0</v>
          </cell>
          <cell r="I12850">
            <v>0</v>
          </cell>
          <cell r="J12850">
            <v>0</v>
          </cell>
          <cell r="K12850">
            <v>0</v>
          </cell>
          <cell r="L12850">
            <v>0</v>
          </cell>
          <cell r="M12850">
            <v>0</v>
          </cell>
          <cell r="N12850">
            <v>0</v>
          </cell>
          <cell r="O12850" t="str">
            <v>+++</v>
          </cell>
        </row>
        <row r="12851">
          <cell r="A12851" t="str">
            <v>690.45.41.000-6400.01</v>
          </cell>
          <cell r="B12851" t="str">
            <v>690</v>
          </cell>
          <cell r="C12851" t="str">
            <v>45</v>
          </cell>
          <cell r="D12851" t="str">
            <v>41</v>
          </cell>
          <cell r="E12851" t="str">
            <v>000</v>
          </cell>
          <cell r="F12851" t="str">
            <v>6400.01</v>
          </cell>
          <cell r="G12851" t="str">
            <v>Repairs &amp; Maintenance Building</v>
          </cell>
          <cell r="H12851">
            <v>0</v>
          </cell>
          <cell r="I12851">
            <v>0</v>
          </cell>
          <cell r="J12851">
            <v>0</v>
          </cell>
          <cell r="K12851">
            <v>0</v>
          </cell>
          <cell r="L12851">
            <v>0</v>
          </cell>
          <cell r="M12851">
            <v>0</v>
          </cell>
          <cell r="N12851">
            <v>0</v>
          </cell>
          <cell r="O12851" t="str">
            <v>+++</v>
          </cell>
        </row>
        <row r="12852">
          <cell r="A12852" t="str">
            <v>690.45.41.000-6400.02</v>
          </cell>
          <cell r="B12852" t="str">
            <v>690</v>
          </cell>
          <cell r="C12852" t="str">
            <v>45</v>
          </cell>
          <cell r="D12852" t="str">
            <v>41</v>
          </cell>
          <cell r="E12852" t="str">
            <v>000</v>
          </cell>
          <cell r="F12852" t="str">
            <v>6400.02</v>
          </cell>
          <cell r="G12852" t="str">
            <v>Repairs &amp; Maintenance Minor Equipment/Other</v>
          </cell>
          <cell r="H12852">
            <v>0</v>
          </cell>
          <cell r="I12852">
            <v>0</v>
          </cell>
          <cell r="J12852">
            <v>0</v>
          </cell>
          <cell r="K12852">
            <v>0</v>
          </cell>
          <cell r="L12852">
            <v>0</v>
          </cell>
          <cell r="M12852">
            <v>0</v>
          </cell>
          <cell r="N12852">
            <v>0</v>
          </cell>
          <cell r="O12852" t="str">
            <v>+++</v>
          </cell>
        </row>
        <row r="12853">
          <cell r="A12853" t="str">
            <v>690.45.41.000-6400.03</v>
          </cell>
          <cell r="B12853" t="str">
            <v>690</v>
          </cell>
          <cell r="C12853" t="str">
            <v>45</v>
          </cell>
          <cell r="D12853" t="str">
            <v>41</v>
          </cell>
          <cell r="E12853" t="str">
            <v>000</v>
          </cell>
          <cell r="F12853" t="str">
            <v>6400.03</v>
          </cell>
          <cell r="G12853" t="str">
            <v>Repairs &amp; Maintenance Major Repair &amp; Contingency</v>
          </cell>
          <cell r="H12853">
            <v>0</v>
          </cell>
          <cell r="I12853">
            <v>0</v>
          </cell>
          <cell r="J12853">
            <v>0</v>
          </cell>
          <cell r="K12853">
            <v>0</v>
          </cell>
          <cell r="L12853">
            <v>0</v>
          </cell>
          <cell r="M12853">
            <v>0</v>
          </cell>
          <cell r="N12853">
            <v>0</v>
          </cell>
          <cell r="O12853" t="str">
            <v>+++</v>
          </cell>
        </row>
        <row r="12854">
          <cell r="A12854" t="str">
            <v>690.45.41.000-6400.04</v>
          </cell>
          <cell r="B12854" t="str">
            <v>690</v>
          </cell>
          <cell r="C12854" t="str">
            <v>45</v>
          </cell>
          <cell r="D12854" t="str">
            <v>41</v>
          </cell>
          <cell r="E12854" t="str">
            <v>000</v>
          </cell>
          <cell r="F12854" t="str">
            <v>6400.04</v>
          </cell>
          <cell r="G12854" t="str">
            <v>Repairs &amp; Maintenance Equipment Rental</v>
          </cell>
          <cell r="H12854">
            <v>0</v>
          </cell>
          <cell r="I12854">
            <v>0</v>
          </cell>
          <cell r="J12854">
            <v>0</v>
          </cell>
          <cell r="K12854">
            <v>0</v>
          </cell>
          <cell r="L12854">
            <v>0</v>
          </cell>
          <cell r="M12854">
            <v>0</v>
          </cell>
          <cell r="N12854">
            <v>0</v>
          </cell>
          <cell r="O12854" t="str">
            <v>+++</v>
          </cell>
        </row>
        <row r="12855">
          <cell r="A12855" t="str">
            <v>690.45.41.000-6400.05</v>
          </cell>
          <cell r="B12855" t="str">
            <v>690</v>
          </cell>
          <cell r="C12855" t="str">
            <v>45</v>
          </cell>
          <cell r="D12855" t="str">
            <v>41</v>
          </cell>
          <cell r="E12855" t="str">
            <v>000</v>
          </cell>
          <cell r="F12855" t="str">
            <v>6400.05</v>
          </cell>
          <cell r="G12855" t="str">
            <v>Repairs &amp; Maintenance Vehicle</v>
          </cell>
          <cell r="H12855">
            <v>0</v>
          </cell>
          <cell r="I12855">
            <v>0</v>
          </cell>
          <cell r="J12855">
            <v>0</v>
          </cell>
          <cell r="K12855">
            <v>0</v>
          </cell>
          <cell r="L12855">
            <v>0</v>
          </cell>
          <cell r="M12855">
            <v>0</v>
          </cell>
          <cell r="N12855">
            <v>0</v>
          </cell>
          <cell r="O12855" t="str">
            <v>+++</v>
          </cell>
        </row>
        <row r="12856">
          <cell r="A12856" t="str">
            <v>690.45.41.000-6600.01</v>
          </cell>
          <cell r="B12856" t="str">
            <v>690</v>
          </cell>
          <cell r="C12856" t="str">
            <v>45</v>
          </cell>
          <cell r="D12856" t="str">
            <v>41</v>
          </cell>
          <cell r="E12856" t="str">
            <v>000</v>
          </cell>
          <cell r="F12856" t="str">
            <v>6600.01</v>
          </cell>
          <cell r="G12856" t="str">
            <v>Administrative Expenses Meetings</v>
          </cell>
          <cell r="H12856">
            <v>0</v>
          </cell>
          <cell r="I12856">
            <v>0</v>
          </cell>
          <cell r="J12856">
            <v>0</v>
          </cell>
          <cell r="K12856">
            <v>0</v>
          </cell>
          <cell r="L12856">
            <v>0</v>
          </cell>
          <cell r="M12856">
            <v>0</v>
          </cell>
          <cell r="N12856">
            <v>0</v>
          </cell>
          <cell r="O12856" t="str">
            <v>+++</v>
          </cell>
        </row>
        <row r="12857">
          <cell r="A12857" t="str">
            <v>690.45.41.000-6600.03</v>
          </cell>
          <cell r="B12857" t="str">
            <v>690</v>
          </cell>
          <cell r="C12857" t="str">
            <v>45</v>
          </cell>
          <cell r="D12857" t="str">
            <v>41</v>
          </cell>
          <cell r="E12857" t="str">
            <v>000</v>
          </cell>
          <cell r="F12857" t="str">
            <v>6600.03</v>
          </cell>
          <cell r="G12857" t="str">
            <v>Administrative Expenses Mileage Reimbursement</v>
          </cell>
          <cell r="H12857">
            <v>0</v>
          </cell>
          <cell r="I12857">
            <v>0</v>
          </cell>
          <cell r="J12857">
            <v>0</v>
          </cell>
          <cell r="K12857">
            <v>0</v>
          </cell>
          <cell r="L12857">
            <v>0</v>
          </cell>
          <cell r="M12857">
            <v>0</v>
          </cell>
          <cell r="N12857">
            <v>0</v>
          </cell>
          <cell r="O12857" t="str">
            <v>+++</v>
          </cell>
        </row>
        <row r="12858">
          <cell r="A12858" t="str">
            <v>690.45.41.000-6600.04</v>
          </cell>
          <cell r="B12858" t="str">
            <v>690</v>
          </cell>
          <cell r="C12858" t="str">
            <v>45</v>
          </cell>
          <cell r="D12858" t="str">
            <v>41</v>
          </cell>
          <cell r="E12858" t="str">
            <v>000</v>
          </cell>
          <cell r="F12858" t="str">
            <v>6600.04</v>
          </cell>
          <cell r="G12858" t="str">
            <v>Administrative Expenses Training/Conferences</v>
          </cell>
          <cell r="H12858">
            <v>0</v>
          </cell>
          <cell r="I12858">
            <v>0</v>
          </cell>
          <cell r="J12858">
            <v>0</v>
          </cell>
          <cell r="K12858">
            <v>0</v>
          </cell>
          <cell r="L12858">
            <v>0</v>
          </cell>
          <cell r="M12858">
            <v>0</v>
          </cell>
          <cell r="N12858">
            <v>0</v>
          </cell>
          <cell r="O12858" t="str">
            <v>+++</v>
          </cell>
        </row>
        <row r="12859">
          <cell r="A12859" t="str">
            <v>690.45.41.000-6600.05</v>
          </cell>
          <cell r="B12859" t="str">
            <v>690</v>
          </cell>
          <cell r="C12859" t="str">
            <v>45</v>
          </cell>
          <cell r="D12859" t="str">
            <v>41</v>
          </cell>
          <cell r="E12859" t="str">
            <v>000</v>
          </cell>
          <cell r="F12859" t="str">
            <v>6600.05</v>
          </cell>
          <cell r="G12859" t="str">
            <v>Administrative Expenses Public/Legal Advertisement</v>
          </cell>
          <cell r="H12859">
            <v>0</v>
          </cell>
          <cell r="I12859">
            <v>0</v>
          </cell>
          <cell r="J12859">
            <v>0</v>
          </cell>
          <cell r="K12859">
            <v>0</v>
          </cell>
          <cell r="L12859">
            <v>0</v>
          </cell>
          <cell r="M12859">
            <v>0</v>
          </cell>
          <cell r="N12859">
            <v>0</v>
          </cell>
          <cell r="O12859" t="str">
            <v>+++</v>
          </cell>
        </row>
        <row r="12860">
          <cell r="A12860" t="str">
            <v>690.45.41.000-6600.06</v>
          </cell>
          <cell r="B12860" t="str">
            <v>690</v>
          </cell>
          <cell r="C12860" t="str">
            <v>45</v>
          </cell>
          <cell r="D12860" t="str">
            <v>41</v>
          </cell>
          <cell r="E12860" t="str">
            <v>000</v>
          </cell>
          <cell r="F12860" t="str">
            <v>6600.06</v>
          </cell>
          <cell r="G12860" t="str">
            <v>Administrative Expenses Property/Building Rental</v>
          </cell>
          <cell r="H12860">
            <v>0</v>
          </cell>
          <cell r="I12860">
            <v>0</v>
          </cell>
          <cell r="J12860">
            <v>0</v>
          </cell>
          <cell r="K12860">
            <v>0</v>
          </cell>
          <cell r="L12860">
            <v>0</v>
          </cell>
          <cell r="M12860">
            <v>0</v>
          </cell>
          <cell r="N12860">
            <v>0</v>
          </cell>
          <cell r="O12860" t="str">
            <v>+++</v>
          </cell>
        </row>
        <row r="12861">
          <cell r="A12861" t="str">
            <v>690.45.41.000-6600.07</v>
          </cell>
          <cell r="B12861" t="str">
            <v>690</v>
          </cell>
          <cell r="C12861" t="str">
            <v>45</v>
          </cell>
          <cell r="D12861" t="str">
            <v>41</v>
          </cell>
          <cell r="E12861" t="str">
            <v>000</v>
          </cell>
          <cell r="F12861" t="str">
            <v>6600.07</v>
          </cell>
          <cell r="G12861" t="str">
            <v>Administrative Expenses Employee Recruitment</v>
          </cell>
          <cell r="H12861">
            <v>0</v>
          </cell>
          <cell r="I12861">
            <v>0</v>
          </cell>
          <cell r="J12861">
            <v>0</v>
          </cell>
          <cell r="K12861">
            <v>0</v>
          </cell>
          <cell r="L12861">
            <v>0</v>
          </cell>
          <cell r="M12861">
            <v>0</v>
          </cell>
          <cell r="N12861">
            <v>0</v>
          </cell>
          <cell r="O12861" t="str">
            <v>+++</v>
          </cell>
        </row>
        <row r="12862">
          <cell r="A12862" t="str">
            <v>690.45.41.000-6600.08</v>
          </cell>
          <cell r="B12862" t="str">
            <v>690</v>
          </cell>
          <cell r="C12862" t="str">
            <v>45</v>
          </cell>
          <cell r="D12862" t="str">
            <v>41</v>
          </cell>
          <cell r="E12862" t="str">
            <v>000</v>
          </cell>
          <cell r="F12862" t="str">
            <v>6600.08</v>
          </cell>
          <cell r="G12862" t="str">
            <v>Administrative Expenses Employee Recognition</v>
          </cell>
          <cell r="H12862">
            <v>0</v>
          </cell>
          <cell r="I12862">
            <v>0</v>
          </cell>
          <cell r="J12862">
            <v>0</v>
          </cell>
          <cell r="K12862">
            <v>0</v>
          </cell>
          <cell r="L12862">
            <v>0</v>
          </cell>
          <cell r="M12862">
            <v>0</v>
          </cell>
          <cell r="N12862">
            <v>0</v>
          </cell>
          <cell r="O12862" t="str">
            <v>+++</v>
          </cell>
        </row>
        <row r="12863">
          <cell r="A12863" t="str">
            <v>690.45.41.000-6600.14</v>
          </cell>
          <cell r="B12863" t="str">
            <v>690</v>
          </cell>
          <cell r="C12863" t="str">
            <v>45</v>
          </cell>
          <cell r="D12863" t="str">
            <v>41</v>
          </cell>
          <cell r="E12863" t="str">
            <v>000</v>
          </cell>
          <cell r="F12863" t="str">
            <v>6600.14</v>
          </cell>
          <cell r="G12863" t="str">
            <v>Administrative Expenses Filing/Recording Fee</v>
          </cell>
          <cell r="H12863">
            <v>0</v>
          </cell>
          <cell r="I12863">
            <v>0</v>
          </cell>
          <cell r="J12863">
            <v>0</v>
          </cell>
          <cell r="K12863">
            <v>0</v>
          </cell>
          <cell r="L12863">
            <v>0</v>
          </cell>
          <cell r="M12863">
            <v>0</v>
          </cell>
          <cell r="N12863">
            <v>0</v>
          </cell>
          <cell r="O12863" t="str">
            <v>+++</v>
          </cell>
        </row>
        <row r="12864">
          <cell r="A12864" t="str">
            <v>690.45.41.000-6600.24</v>
          </cell>
          <cell r="B12864" t="str">
            <v>690</v>
          </cell>
          <cell r="C12864" t="str">
            <v>45</v>
          </cell>
          <cell r="D12864" t="str">
            <v>41</v>
          </cell>
          <cell r="E12864" t="str">
            <v>000</v>
          </cell>
          <cell r="F12864" t="str">
            <v>6600.24</v>
          </cell>
          <cell r="G12864" t="str">
            <v>Administrative Expenses Marketing</v>
          </cell>
          <cell r="H12864">
            <v>0</v>
          </cell>
          <cell r="I12864">
            <v>0</v>
          </cell>
          <cell r="J12864">
            <v>0</v>
          </cell>
          <cell r="K12864">
            <v>0</v>
          </cell>
          <cell r="L12864">
            <v>0</v>
          </cell>
          <cell r="M12864">
            <v>0</v>
          </cell>
          <cell r="N12864">
            <v>0</v>
          </cell>
          <cell r="O12864" t="str">
            <v>+++</v>
          </cell>
        </row>
        <row r="12865">
          <cell r="A12865" t="str">
            <v>690.45.41.000-6600.25</v>
          </cell>
          <cell r="B12865" t="str">
            <v>690</v>
          </cell>
          <cell r="C12865" t="str">
            <v>45</v>
          </cell>
          <cell r="D12865" t="str">
            <v>41</v>
          </cell>
          <cell r="E12865" t="str">
            <v>000</v>
          </cell>
          <cell r="F12865" t="str">
            <v>6600.25</v>
          </cell>
          <cell r="G12865" t="str">
            <v>Administrative Expenses Support Services-Indirect Labor</v>
          </cell>
          <cell r="H12865">
            <v>0</v>
          </cell>
          <cell r="I12865">
            <v>0</v>
          </cell>
          <cell r="J12865">
            <v>0</v>
          </cell>
          <cell r="K12865">
            <v>0</v>
          </cell>
          <cell r="L12865">
            <v>0</v>
          </cell>
          <cell r="M12865">
            <v>0</v>
          </cell>
          <cell r="N12865">
            <v>0</v>
          </cell>
          <cell r="O12865" t="str">
            <v>+++</v>
          </cell>
        </row>
        <row r="12866">
          <cell r="A12866" t="str">
            <v>690.45.41.000-6600.26</v>
          </cell>
          <cell r="B12866" t="str">
            <v>690</v>
          </cell>
          <cell r="C12866" t="str">
            <v>45</v>
          </cell>
          <cell r="D12866" t="str">
            <v>41</v>
          </cell>
          <cell r="E12866" t="str">
            <v>000</v>
          </cell>
          <cell r="F12866" t="str">
            <v>6600.26</v>
          </cell>
          <cell r="G12866" t="str">
            <v>Administrative Expenses Support Services-IT</v>
          </cell>
          <cell r="H12866">
            <v>0</v>
          </cell>
          <cell r="I12866">
            <v>0</v>
          </cell>
          <cell r="J12866">
            <v>0</v>
          </cell>
          <cell r="K12866">
            <v>0</v>
          </cell>
          <cell r="L12866">
            <v>0</v>
          </cell>
          <cell r="M12866">
            <v>0</v>
          </cell>
          <cell r="N12866">
            <v>0</v>
          </cell>
          <cell r="O12866" t="str">
            <v>+++</v>
          </cell>
        </row>
        <row r="12867">
          <cell r="A12867" t="str">
            <v>690.45.41.000-6600.27</v>
          </cell>
          <cell r="B12867" t="str">
            <v>690</v>
          </cell>
          <cell r="C12867" t="str">
            <v>45</v>
          </cell>
          <cell r="D12867" t="str">
            <v>41</v>
          </cell>
          <cell r="E12867" t="str">
            <v>000</v>
          </cell>
          <cell r="F12867" t="str">
            <v>6600.27</v>
          </cell>
          <cell r="G12867" t="str">
            <v>Administrative Expenses Support Services-Direct Labor</v>
          </cell>
          <cell r="H12867">
            <v>0</v>
          </cell>
          <cell r="I12867">
            <v>0</v>
          </cell>
          <cell r="J12867">
            <v>0</v>
          </cell>
          <cell r="K12867">
            <v>0</v>
          </cell>
          <cell r="L12867">
            <v>0</v>
          </cell>
          <cell r="M12867">
            <v>0</v>
          </cell>
          <cell r="N12867">
            <v>0</v>
          </cell>
          <cell r="O12867" t="str">
            <v>+++</v>
          </cell>
        </row>
        <row r="12868">
          <cell r="A12868" t="str">
            <v>690.45.41.000-6600.29</v>
          </cell>
          <cell r="B12868" t="str">
            <v>690</v>
          </cell>
          <cell r="C12868" t="str">
            <v>45</v>
          </cell>
          <cell r="D12868" t="str">
            <v>41</v>
          </cell>
          <cell r="E12868" t="str">
            <v>000</v>
          </cell>
          <cell r="F12868" t="str">
            <v>6600.29</v>
          </cell>
          <cell r="G12868" t="str">
            <v>Administrative Expenses Administration &amp; Planning</v>
          </cell>
          <cell r="H12868">
            <v>0</v>
          </cell>
          <cell r="I12868">
            <v>0</v>
          </cell>
          <cell r="J12868">
            <v>0</v>
          </cell>
          <cell r="K12868">
            <v>0</v>
          </cell>
          <cell r="L12868">
            <v>0</v>
          </cell>
          <cell r="M12868">
            <v>0</v>
          </cell>
          <cell r="N12868">
            <v>0</v>
          </cell>
          <cell r="O12868" t="str">
            <v>+++</v>
          </cell>
        </row>
        <row r="12869">
          <cell r="A12869" t="str">
            <v>690.45.41.000-6600.30</v>
          </cell>
          <cell r="B12869" t="str">
            <v>690</v>
          </cell>
          <cell r="C12869" t="str">
            <v>45</v>
          </cell>
          <cell r="D12869" t="str">
            <v>41</v>
          </cell>
          <cell r="E12869" t="str">
            <v>000</v>
          </cell>
          <cell r="F12869" t="str">
            <v>6600.30</v>
          </cell>
          <cell r="G12869" t="str">
            <v>Administrative Expenses Other Expenses</v>
          </cell>
          <cell r="H12869">
            <v>0</v>
          </cell>
          <cell r="I12869">
            <v>0</v>
          </cell>
          <cell r="J12869">
            <v>0</v>
          </cell>
          <cell r="K12869">
            <v>0</v>
          </cell>
          <cell r="L12869">
            <v>0</v>
          </cell>
          <cell r="M12869">
            <v>0</v>
          </cell>
          <cell r="N12869">
            <v>0</v>
          </cell>
          <cell r="O12869" t="str">
            <v>+++</v>
          </cell>
        </row>
        <row r="12870">
          <cell r="A12870" t="str">
            <v>690.45.41.000-7000.03</v>
          </cell>
          <cell r="B12870" t="str">
            <v>690</v>
          </cell>
          <cell r="C12870" t="str">
            <v>45</v>
          </cell>
          <cell r="D12870" t="str">
            <v>41</v>
          </cell>
          <cell r="E12870" t="str">
            <v>000</v>
          </cell>
          <cell r="F12870" t="str">
            <v>7000.03</v>
          </cell>
          <cell r="G12870" t="str">
            <v>Capital Outlay Operations Equip-Minor</v>
          </cell>
          <cell r="H12870">
            <v>0</v>
          </cell>
          <cell r="I12870">
            <v>0</v>
          </cell>
          <cell r="J12870">
            <v>0</v>
          </cell>
          <cell r="K12870">
            <v>0</v>
          </cell>
          <cell r="L12870">
            <v>0</v>
          </cell>
          <cell r="M12870">
            <v>0</v>
          </cell>
          <cell r="N12870">
            <v>0</v>
          </cell>
          <cell r="O12870" t="str">
            <v>+++</v>
          </cell>
        </row>
        <row r="12871">
          <cell r="A12871" t="str">
            <v>690.45.41.000-7000.04</v>
          </cell>
          <cell r="B12871" t="str">
            <v>690</v>
          </cell>
          <cell r="C12871" t="str">
            <v>45</v>
          </cell>
          <cell r="D12871" t="str">
            <v>41</v>
          </cell>
          <cell r="E12871" t="str">
            <v>000</v>
          </cell>
          <cell r="F12871" t="str">
            <v>7000.04</v>
          </cell>
          <cell r="G12871" t="str">
            <v>Capital Outlay Operations Equipment-Major</v>
          </cell>
          <cell r="H12871">
            <v>0</v>
          </cell>
          <cell r="I12871">
            <v>0</v>
          </cell>
          <cell r="J12871">
            <v>0</v>
          </cell>
          <cell r="K12871">
            <v>0</v>
          </cell>
          <cell r="L12871">
            <v>0</v>
          </cell>
          <cell r="M12871">
            <v>0</v>
          </cell>
          <cell r="N12871">
            <v>0</v>
          </cell>
          <cell r="O12871" t="str">
            <v>+++</v>
          </cell>
        </row>
        <row r="12872">
          <cell r="A12872" t="str">
            <v>690.45.41.000-7000.07</v>
          </cell>
          <cell r="B12872" t="str">
            <v>690</v>
          </cell>
          <cell r="C12872" t="str">
            <v>45</v>
          </cell>
          <cell r="D12872" t="str">
            <v>41</v>
          </cell>
          <cell r="E12872" t="str">
            <v>000</v>
          </cell>
          <cell r="F12872" t="str">
            <v>7000.07</v>
          </cell>
          <cell r="G12872" t="str">
            <v>Capital Outlay Computer Hardware</v>
          </cell>
          <cell r="H12872">
            <v>0</v>
          </cell>
          <cell r="I12872">
            <v>0</v>
          </cell>
          <cell r="J12872">
            <v>0</v>
          </cell>
          <cell r="K12872">
            <v>0</v>
          </cell>
          <cell r="L12872">
            <v>0</v>
          </cell>
          <cell r="M12872">
            <v>0</v>
          </cell>
          <cell r="N12872">
            <v>0</v>
          </cell>
          <cell r="O12872" t="str">
            <v>+++</v>
          </cell>
        </row>
        <row r="12873">
          <cell r="A12873" t="str">
            <v>690.45.41.000-7000.08</v>
          </cell>
          <cell r="B12873" t="str">
            <v>690</v>
          </cell>
          <cell r="C12873" t="str">
            <v>45</v>
          </cell>
          <cell r="D12873" t="str">
            <v>41</v>
          </cell>
          <cell r="E12873" t="str">
            <v>000</v>
          </cell>
          <cell r="F12873" t="str">
            <v>7000.08</v>
          </cell>
          <cell r="G12873" t="str">
            <v>Capital Outlay Computer Software</v>
          </cell>
          <cell r="H12873">
            <v>0</v>
          </cell>
          <cell r="I12873">
            <v>0</v>
          </cell>
          <cell r="J12873">
            <v>0</v>
          </cell>
          <cell r="K12873">
            <v>0</v>
          </cell>
          <cell r="L12873">
            <v>0</v>
          </cell>
          <cell r="M12873">
            <v>0</v>
          </cell>
          <cell r="N12873">
            <v>0</v>
          </cell>
          <cell r="O12873" t="str">
            <v>+++</v>
          </cell>
        </row>
        <row r="12874">
          <cell r="A12874" t="str">
            <v>690.45.41.000-7000.12</v>
          </cell>
          <cell r="B12874" t="str">
            <v>690</v>
          </cell>
          <cell r="C12874" t="str">
            <v>45</v>
          </cell>
          <cell r="D12874" t="str">
            <v>41</v>
          </cell>
          <cell r="E12874" t="str">
            <v>000</v>
          </cell>
          <cell r="F12874" t="str">
            <v>7000.12</v>
          </cell>
          <cell r="G12874" t="str">
            <v>Capital Outlay Furniture</v>
          </cell>
          <cell r="H12874">
            <v>0</v>
          </cell>
          <cell r="I12874">
            <v>0</v>
          </cell>
          <cell r="J12874">
            <v>0</v>
          </cell>
          <cell r="K12874">
            <v>0</v>
          </cell>
          <cell r="L12874">
            <v>0</v>
          </cell>
          <cell r="M12874">
            <v>0</v>
          </cell>
          <cell r="N12874">
            <v>0</v>
          </cell>
          <cell r="O12874" t="str">
            <v>+++</v>
          </cell>
        </row>
        <row r="12875">
          <cell r="A12875" t="str">
            <v>690.45.41.000-7000.99</v>
          </cell>
          <cell r="B12875" t="str">
            <v>690</v>
          </cell>
          <cell r="C12875" t="str">
            <v>45</v>
          </cell>
          <cell r="D12875" t="str">
            <v>41</v>
          </cell>
          <cell r="E12875" t="str">
            <v>000</v>
          </cell>
          <cell r="F12875" t="str">
            <v>7000.99</v>
          </cell>
          <cell r="G12875" t="str">
            <v>Capital Outlay General</v>
          </cell>
          <cell r="H12875">
            <v>0</v>
          </cell>
          <cell r="I12875">
            <v>0</v>
          </cell>
          <cell r="J12875">
            <v>0</v>
          </cell>
          <cell r="K12875">
            <v>0</v>
          </cell>
          <cell r="L12875">
            <v>0</v>
          </cell>
          <cell r="M12875">
            <v>0</v>
          </cell>
          <cell r="N12875">
            <v>0</v>
          </cell>
          <cell r="O12875" t="str">
            <v>+++</v>
          </cell>
        </row>
        <row r="12876">
          <cell r="A12876" t="str">
            <v>700.00.00.900-7000.03</v>
          </cell>
          <cell r="B12876" t="str">
            <v>700</v>
          </cell>
          <cell r="C12876" t="str">
            <v>00</v>
          </cell>
          <cell r="D12876" t="str">
            <v>00</v>
          </cell>
          <cell r="E12876" t="str">
            <v>900</v>
          </cell>
          <cell r="F12876" t="str">
            <v>7000.03</v>
          </cell>
          <cell r="G12876" t="str">
            <v>Capital Outlay Operations Equip-Minor</v>
          </cell>
          <cell r="H12876">
            <v>0</v>
          </cell>
          <cell r="I12876">
            <v>0</v>
          </cell>
          <cell r="J12876">
            <v>0</v>
          </cell>
          <cell r="K12876">
            <v>0</v>
          </cell>
          <cell r="L12876">
            <v>0</v>
          </cell>
          <cell r="M12876">
            <v>0</v>
          </cell>
          <cell r="N12876">
            <v>0</v>
          </cell>
          <cell r="O12876" t="str">
            <v>+++</v>
          </cell>
        </row>
        <row r="12877">
          <cell r="A12877" t="str">
            <v>700.00.00.900-7000.07</v>
          </cell>
          <cell r="B12877" t="str">
            <v>700</v>
          </cell>
          <cell r="C12877" t="str">
            <v>00</v>
          </cell>
          <cell r="D12877" t="str">
            <v>00</v>
          </cell>
          <cell r="E12877" t="str">
            <v>900</v>
          </cell>
          <cell r="F12877" t="str">
            <v>7000.07</v>
          </cell>
          <cell r="G12877" t="str">
            <v>Capital Outlay Computer Hardware</v>
          </cell>
          <cell r="H12877">
            <v>0</v>
          </cell>
          <cell r="I12877">
            <v>0</v>
          </cell>
          <cell r="J12877">
            <v>0</v>
          </cell>
          <cell r="K12877">
            <v>0</v>
          </cell>
          <cell r="L12877">
            <v>0</v>
          </cell>
          <cell r="M12877">
            <v>0</v>
          </cell>
          <cell r="N12877">
            <v>0</v>
          </cell>
          <cell r="O12877" t="str">
            <v>+++</v>
          </cell>
        </row>
        <row r="12878">
          <cell r="A12878" t="str">
            <v>700.00.00.900-7000.08</v>
          </cell>
          <cell r="B12878" t="str">
            <v>700</v>
          </cell>
          <cell r="C12878" t="str">
            <v>00</v>
          </cell>
          <cell r="D12878" t="str">
            <v>00</v>
          </cell>
          <cell r="E12878" t="str">
            <v>900</v>
          </cell>
          <cell r="F12878" t="str">
            <v>7000.08</v>
          </cell>
          <cell r="G12878" t="str">
            <v>Capital Outlay Computer Software</v>
          </cell>
          <cell r="H12878">
            <v>0</v>
          </cell>
          <cell r="I12878">
            <v>0</v>
          </cell>
          <cell r="J12878">
            <v>0</v>
          </cell>
          <cell r="K12878">
            <v>0</v>
          </cell>
          <cell r="L12878">
            <v>0</v>
          </cell>
          <cell r="M12878">
            <v>0</v>
          </cell>
          <cell r="N12878">
            <v>0</v>
          </cell>
          <cell r="O12878" t="str">
            <v>+++</v>
          </cell>
        </row>
        <row r="12879">
          <cell r="A12879" t="str">
            <v>700.00.00.900-7000.99</v>
          </cell>
          <cell r="B12879" t="str">
            <v>700</v>
          </cell>
          <cell r="C12879" t="str">
            <v>00</v>
          </cell>
          <cell r="D12879" t="str">
            <v>00</v>
          </cell>
          <cell r="E12879" t="str">
            <v>900</v>
          </cell>
          <cell r="F12879" t="str">
            <v>7000.99</v>
          </cell>
          <cell r="G12879" t="str">
            <v>Capital Outlay General</v>
          </cell>
          <cell r="H12879">
            <v>0</v>
          </cell>
          <cell r="I12879">
            <v>0</v>
          </cell>
          <cell r="J12879">
            <v>0</v>
          </cell>
          <cell r="K12879">
            <v>0</v>
          </cell>
          <cell r="L12879">
            <v>0</v>
          </cell>
          <cell r="M12879">
            <v>0</v>
          </cell>
          <cell r="N12879">
            <v>0</v>
          </cell>
          <cell r="O12879" t="str">
            <v>+++</v>
          </cell>
        </row>
        <row r="12880">
          <cell r="A12880" t="str">
            <v>700.00.00.900-8100.11</v>
          </cell>
          <cell r="B12880" t="str">
            <v>700</v>
          </cell>
          <cell r="C12880" t="str">
            <v>00</v>
          </cell>
          <cell r="D12880" t="str">
            <v>00</v>
          </cell>
          <cell r="E12880" t="str">
            <v>900</v>
          </cell>
          <cell r="F12880" t="str">
            <v>8100.11</v>
          </cell>
          <cell r="G12880" t="str">
            <v>Capital Improvements-Water Zone 11</v>
          </cell>
          <cell r="H12880">
            <v>0</v>
          </cell>
          <cell r="I12880">
            <v>0</v>
          </cell>
          <cell r="J12880">
            <v>0</v>
          </cell>
          <cell r="K12880">
            <v>0</v>
          </cell>
          <cell r="L12880">
            <v>0</v>
          </cell>
          <cell r="M12880">
            <v>0</v>
          </cell>
          <cell r="N12880">
            <v>0</v>
          </cell>
          <cell r="O12880" t="str">
            <v>+++</v>
          </cell>
        </row>
        <row r="12881">
          <cell r="A12881" t="str">
            <v>700.00.00.900-8100.12</v>
          </cell>
          <cell r="B12881" t="str">
            <v>700</v>
          </cell>
          <cell r="C12881" t="str">
            <v>00</v>
          </cell>
          <cell r="D12881" t="str">
            <v>00</v>
          </cell>
          <cell r="E12881" t="str">
            <v>900</v>
          </cell>
          <cell r="F12881" t="str">
            <v>8100.12</v>
          </cell>
          <cell r="G12881" t="str">
            <v>Capital Improvements-Water Zone 12</v>
          </cell>
          <cell r="H12881">
            <v>0</v>
          </cell>
          <cell r="I12881">
            <v>0</v>
          </cell>
          <cell r="J12881">
            <v>0</v>
          </cell>
          <cell r="K12881">
            <v>0</v>
          </cell>
          <cell r="L12881">
            <v>0</v>
          </cell>
          <cell r="M12881">
            <v>71639.899999999994</v>
          </cell>
          <cell r="N12881">
            <v>-71639.899999999994</v>
          </cell>
          <cell r="O12881" t="str">
            <v>+++</v>
          </cell>
        </row>
        <row r="12882">
          <cell r="A12882" t="str">
            <v>700.00.00.900-8100.17</v>
          </cell>
          <cell r="B12882" t="str">
            <v>700</v>
          </cell>
          <cell r="C12882" t="str">
            <v>00</v>
          </cell>
          <cell r="D12882" t="str">
            <v>00</v>
          </cell>
          <cell r="E12882" t="str">
            <v>900</v>
          </cell>
          <cell r="F12882" t="str">
            <v>8100.17</v>
          </cell>
          <cell r="G12882" t="str">
            <v>Capital Improvements-Water Other Misc Improvements</v>
          </cell>
          <cell r="H12882">
            <v>0</v>
          </cell>
          <cell r="I12882">
            <v>0</v>
          </cell>
          <cell r="J12882">
            <v>0</v>
          </cell>
          <cell r="K12882">
            <v>0</v>
          </cell>
          <cell r="L12882">
            <v>0</v>
          </cell>
          <cell r="M12882">
            <v>0</v>
          </cell>
          <cell r="N12882">
            <v>0</v>
          </cell>
          <cell r="O12882" t="str">
            <v>+++</v>
          </cell>
        </row>
        <row r="12883">
          <cell r="A12883" t="str">
            <v>700.00.00.900-8100.99</v>
          </cell>
          <cell r="B12883" t="str">
            <v>700</v>
          </cell>
          <cell r="C12883" t="str">
            <v>00</v>
          </cell>
          <cell r="D12883" t="str">
            <v>00</v>
          </cell>
          <cell r="E12883" t="str">
            <v>900</v>
          </cell>
          <cell r="F12883" t="str">
            <v>8100.99</v>
          </cell>
          <cell r="G12883" t="str">
            <v>Capital Improvements-Water General</v>
          </cell>
          <cell r="H12883">
            <v>0</v>
          </cell>
          <cell r="I12883">
            <v>0</v>
          </cell>
          <cell r="J12883">
            <v>0</v>
          </cell>
          <cell r="K12883">
            <v>0</v>
          </cell>
          <cell r="L12883">
            <v>0</v>
          </cell>
          <cell r="M12883">
            <v>0</v>
          </cell>
          <cell r="N12883">
            <v>0</v>
          </cell>
          <cell r="O12883" t="str">
            <v>+++</v>
          </cell>
        </row>
        <row r="12884">
          <cell r="A12884" t="str">
            <v>700.00.00.900-9000.44</v>
          </cell>
          <cell r="B12884" t="str">
            <v>700</v>
          </cell>
          <cell r="C12884" t="str">
            <v>00</v>
          </cell>
          <cell r="D12884" t="str">
            <v>00</v>
          </cell>
          <cell r="E12884" t="str">
            <v>900</v>
          </cell>
          <cell r="F12884" t="str">
            <v>9000.44</v>
          </cell>
          <cell r="G12884" t="str">
            <v>Operating Transfers Out Measure K Fund</v>
          </cell>
          <cell r="H12884">
            <v>0</v>
          </cell>
          <cell r="I12884">
            <v>0</v>
          </cell>
          <cell r="J12884">
            <v>0</v>
          </cell>
          <cell r="K12884">
            <v>0</v>
          </cell>
          <cell r="L12884">
            <v>0</v>
          </cell>
          <cell r="M12884">
            <v>0</v>
          </cell>
          <cell r="N12884">
            <v>0</v>
          </cell>
          <cell r="O12884" t="str">
            <v>+++</v>
          </cell>
        </row>
        <row r="12885">
          <cell r="A12885" t="str">
            <v>700.05.00.150-6000.01</v>
          </cell>
          <cell r="B12885" t="str">
            <v>700</v>
          </cell>
          <cell r="C12885" t="str">
            <v>05</v>
          </cell>
          <cell r="D12885" t="str">
            <v>00</v>
          </cell>
          <cell r="E12885" t="str">
            <v>150</v>
          </cell>
          <cell r="F12885" t="str">
            <v>6000.01</v>
          </cell>
          <cell r="G12885" t="str">
            <v>Professional Services General</v>
          </cell>
          <cell r="H12885">
            <v>5000</v>
          </cell>
          <cell r="I12885">
            <v>0</v>
          </cell>
          <cell r="J12885">
            <v>5000</v>
          </cell>
          <cell r="K12885">
            <v>0</v>
          </cell>
          <cell r="L12885">
            <v>0</v>
          </cell>
          <cell r="M12885">
            <v>0</v>
          </cell>
          <cell r="N12885">
            <v>5000</v>
          </cell>
          <cell r="O12885">
            <v>0</v>
          </cell>
        </row>
        <row r="12886">
          <cell r="A12886" t="str">
            <v>700.40.85.015-6000.01</v>
          </cell>
          <cell r="B12886" t="str">
            <v>700</v>
          </cell>
          <cell r="C12886" t="str">
            <v>40</v>
          </cell>
          <cell r="D12886" t="str">
            <v>85</v>
          </cell>
          <cell r="E12886" t="str">
            <v>015</v>
          </cell>
          <cell r="F12886" t="str">
            <v>6000.01</v>
          </cell>
          <cell r="G12886" t="str">
            <v>Professional Services General</v>
          </cell>
          <cell r="H12886">
            <v>0</v>
          </cell>
          <cell r="I12886">
            <v>0</v>
          </cell>
          <cell r="J12886">
            <v>0</v>
          </cell>
          <cell r="K12886">
            <v>0</v>
          </cell>
          <cell r="L12886">
            <v>0</v>
          </cell>
          <cell r="M12886">
            <v>0</v>
          </cell>
          <cell r="N12886">
            <v>0</v>
          </cell>
          <cell r="O12886" t="str">
            <v>+++</v>
          </cell>
        </row>
        <row r="12887">
          <cell r="A12887" t="str">
            <v>700.40.85.015-6000.12</v>
          </cell>
          <cell r="B12887" t="str">
            <v>700</v>
          </cell>
          <cell r="C12887" t="str">
            <v>40</v>
          </cell>
          <cell r="D12887" t="str">
            <v>85</v>
          </cell>
          <cell r="E12887" t="str">
            <v>015</v>
          </cell>
          <cell r="F12887" t="str">
            <v>6000.12</v>
          </cell>
          <cell r="G12887" t="str">
            <v>Professional Services Contract Services</v>
          </cell>
          <cell r="H12887">
            <v>0</v>
          </cell>
          <cell r="I12887">
            <v>0</v>
          </cell>
          <cell r="J12887">
            <v>0</v>
          </cell>
          <cell r="K12887">
            <v>0</v>
          </cell>
          <cell r="L12887">
            <v>0</v>
          </cell>
          <cell r="M12887">
            <v>0</v>
          </cell>
          <cell r="N12887">
            <v>0</v>
          </cell>
          <cell r="O12887" t="str">
            <v>+++</v>
          </cell>
        </row>
        <row r="12888">
          <cell r="A12888" t="str">
            <v>700.40.85.015-6000.18</v>
          </cell>
          <cell r="B12888" t="str">
            <v>700</v>
          </cell>
          <cell r="C12888" t="str">
            <v>40</v>
          </cell>
          <cell r="D12888" t="str">
            <v>85</v>
          </cell>
          <cell r="E12888" t="str">
            <v>015</v>
          </cell>
          <cell r="F12888" t="str">
            <v>6000.18</v>
          </cell>
          <cell r="G12888" t="str">
            <v>Professional Services Legal</v>
          </cell>
          <cell r="H12888">
            <v>0</v>
          </cell>
          <cell r="I12888">
            <v>0</v>
          </cell>
          <cell r="J12888">
            <v>0</v>
          </cell>
          <cell r="K12888">
            <v>0</v>
          </cell>
          <cell r="L12888">
            <v>0</v>
          </cell>
          <cell r="M12888">
            <v>0</v>
          </cell>
          <cell r="N12888">
            <v>0</v>
          </cell>
          <cell r="O12888" t="str">
            <v>+++</v>
          </cell>
        </row>
        <row r="12889">
          <cell r="A12889" t="str">
            <v>700.40.85.015-6200.02</v>
          </cell>
          <cell r="B12889" t="str">
            <v>700</v>
          </cell>
          <cell r="C12889" t="str">
            <v>40</v>
          </cell>
          <cell r="D12889" t="str">
            <v>85</v>
          </cell>
          <cell r="E12889" t="str">
            <v>015</v>
          </cell>
          <cell r="F12889" t="str">
            <v>6200.02</v>
          </cell>
          <cell r="G12889" t="str">
            <v>Supplies Special Department</v>
          </cell>
          <cell r="H12889">
            <v>0</v>
          </cell>
          <cell r="I12889">
            <v>0</v>
          </cell>
          <cell r="J12889">
            <v>0</v>
          </cell>
          <cell r="K12889">
            <v>0</v>
          </cell>
          <cell r="L12889">
            <v>0</v>
          </cell>
          <cell r="M12889">
            <v>0</v>
          </cell>
          <cell r="N12889">
            <v>0</v>
          </cell>
          <cell r="O12889" t="str">
            <v>+++</v>
          </cell>
        </row>
        <row r="12890">
          <cell r="A12890" t="str">
            <v>700.40.85.015-6200.09</v>
          </cell>
          <cell r="B12890" t="str">
            <v>700</v>
          </cell>
          <cell r="C12890" t="str">
            <v>40</v>
          </cell>
          <cell r="D12890" t="str">
            <v>85</v>
          </cell>
          <cell r="E12890" t="str">
            <v>015</v>
          </cell>
          <cell r="F12890" t="str">
            <v>6200.09</v>
          </cell>
          <cell r="G12890" t="str">
            <v>Supplies Data Processing</v>
          </cell>
          <cell r="H12890">
            <v>0</v>
          </cell>
          <cell r="I12890">
            <v>0</v>
          </cell>
          <cell r="J12890">
            <v>0</v>
          </cell>
          <cell r="K12890">
            <v>0</v>
          </cell>
          <cell r="L12890">
            <v>0</v>
          </cell>
          <cell r="M12890">
            <v>0</v>
          </cell>
          <cell r="N12890">
            <v>0</v>
          </cell>
          <cell r="O12890" t="str">
            <v>+++</v>
          </cell>
        </row>
        <row r="12891">
          <cell r="A12891" t="str">
            <v>700.40.85.015-6350.03</v>
          </cell>
          <cell r="B12891" t="str">
            <v>700</v>
          </cell>
          <cell r="C12891" t="str">
            <v>40</v>
          </cell>
          <cell r="D12891" t="str">
            <v>85</v>
          </cell>
          <cell r="E12891" t="str">
            <v>015</v>
          </cell>
          <cell r="F12891" t="str">
            <v>6350.03</v>
          </cell>
          <cell r="G12891" t="str">
            <v>Maintenance Agreements &amp; Licenses Maintenance Agreements</v>
          </cell>
          <cell r="H12891">
            <v>0</v>
          </cell>
          <cell r="I12891">
            <v>0</v>
          </cell>
          <cell r="J12891">
            <v>0</v>
          </cell>
          <cell r="K12891">
            <v>0</v>
          </cell>
          <cell r="L12891">
            <v>0</v>
          </cell>
          <cell r="M12891">
            <v>0</v>
          </cell>
          <cell r="N12891">
            <v>0</v>
          </cell>
          <cell r="O12891" t="str">
            <v>+++</v>
          </cell>
        </row>
        <row r="12892">
          <cell r="A12892" t="str">
            <v>700.40.85.015-6400.04</v>
          </cell>
          <cell r="B12892" t="str">
            <v>700</v>
          </cell>
          <cell r="C12892" t="str">
            <v>40</v>
          </cell>
          <cell r="D12892" t="str">
            <v>85</v>
          </cell>
          <cell r="E12892" t="str">
            <v>015</v>
          </cell>
          <cell r="F12892" t="str">
            <v>6400.04</v>
          </cell>
          <cell r="G12892" t="str">
            <v>Repairs &amp; Maintenance Equipment Rental</v>
          </cell>
          <cell r="H12892">
            <v>0</v>
          </cell>
          <cell r="I12892">
            <v>0</v>
          </cell>
          <cell r="J12892">
            <v>0</v>
          </cell>
          <cell r="K12892">
            <v>0</v>
          </cell>
          <cell r="L12892">
            <v>0</v>
          </cell>
          <cell r="M12892">
            <v>0</v>
          </cell>
          <cell r="N12892">
            <v>0</v>
          </cell>
          <cell r="O12892" t="str">
            <v>+++</v>
          </cell>
        </row>
        <row r="12893">
          <cell r="A12893" t="str">
            <v>700.40.85.015-6600.04</v>
          </cell>
          <cell r="B12893" t="str">
            <v>700</v>
          </cell>
          <cell r="C12893" t="str">
            <v>40</v>
          </cell>
          <cell r="D12893" t="str">
            <v>85</v>
          </cell>
          <cell r="E12893" t="str">
            <v>015</v>
          </cell>
          <cell r="F12893" t="str">
            <v>6600.04</v>
          </cell>
          <cell r="G12893" t="str">
            <v>Administrative Expenses Training/Conferences</v>
          </cell>
          <cell r="H12893">
            <v>0</v>
          </cell>
          <cell r="I12893">
            <v>0</v>
          </cell>
          <cell r="J12893">
            <v>0</v>
          </cell>
          <cell r="K12893">
            <v>0</v>
          </cell>
          <cell r="L12893">
            <v>0</v>
          </cell>
          <cell r="M12893">
            <v>0</v>
          </cell>
          <cell r="N12893">
            <v>0</v>
          </cell>
          <cell r="O12893" t="str">
            <v>+++</v>
          </cell>
        </row>
        <row r="12894">
          <cell r="A12894" t="str">
            <v>700.40.85.015-6600.25</v>
          </cell>
          <cell r="B12894" t="str">
            <v>700</v>
          </cell>
          <cell r="C12894" t="str">
            <v>40</v>
          </cell>
          <cell r="D12894" t="str">
            <v>85</v>
          </cell>
          <cell r="E12894" t="str">
            <v>015</v>
          </cell>
          <cell r="F12894" t="str">
            <v>6600.25</v>
          </cell>
          <cell r="G12894" t="str">
            <v>Administrative Expenses Support Services-Indirect Labor</v>
          </cell>
          <cell r="H12894">
            <v>63790</v>
          </cell>
          <cell r="I12894">
            <v>0</v>
          </cell>
          <cell r="J12894">
            <v>63790</v>
          </cell>
          <cell r="K12894">
            <v>0</v>
          </cell>
          <cell r="L12894">
            <v>0</v>
          </cell>
          <cell r="M12894">
            <v>0</v>
          </cell>
          <cell r="N12894">
            <v>63790</v>
          </cell>
          <cell r="O12894">
            <v>0</v>
          </cell>
        </row>
        <row r="12895">
          <cell r="A12895" t="str">
            <v>700.40.85.015-6600.26</v>
          </cell>
          <cell r="B12895" t="str">
            <v>700</v>
          </cell>
          <cell r="C12895" t="str">
            <v>40</v>
          </cell>
          <cell r="D12895" t="str">
            <v>85</v>
          </cell>
          <cell r="E12895" t="str">
            <v>015</v>
          </cell>
          <cell r="F12895" t="str">
            <v>6600.26</v>
          </cell>
          <cell r="G12895" t="str">
            <v>Administrative Expenses Support Services-IT</v>
          </cell>
          <cell r="H12895">
            <v>1200</v>
          </cell>
          <cell r="I12895">
            <v>0</v>
          </cell>
          <cell r="J12895">
            <v>1200</v>
          </cell>
          <cell r="K12895">
            <v>0</v>
          </cell>
          <cell r="L12895">
            <v>0</v>
          </cell>
          <cell r="M12895">
            <v>0</v>
          </cell>
          <cell r="N12895">
            <v>1200</v>
          </cell>
          <cell r="O12895">
            <v>0</v>
          </cell>
        </row>
        <row r="12896">
          <cell r="A12896" t="str">
            <v>700.40.85.015-6600.36</v>
          </cell>
          <cell r="B12896" t="str">
            <v>700</v>
          </cell>
          <cell r="C12896" t="str">
            <v>40</v>
          </cell>
          <cell r="D12896" t="str">
            <v>85</v>
          </cell>
          <cell r="E12896" t="str">
            <v>015</v>
          </cell>
          <cell r="F12896" t="str">
            <v>6600.36</v>
          </cell>
          <cell r="G12896" t="str">
            <v>Administrative Expenses IT Fund Contribution</v>
          </cell>
          <cell r="H12896">
            <v>2520</v>
          </cell>
          <cell r="I12896">
            <v>0</v>
          </cell>
          <cell r="J12896">
            <v>2520</v>
          </cell>
          <cell r="K12896">
            <v>0</v>
          </cell>
          <cell r="L12896">
            <v>0</v>
          </cell>
          <cell r="M12896">
            <v>0</v>
          </cell>
          <cell r="N12896">
            <v>2520</v>
          </cell>
          <cell r="O12896">
            <v>0</v>
          </cell>
        </row>
        <row r="12897">
          <cell r="A12897" t="str">
            <v>700.40.85.015-8910.21</v>
          </cell>
          <cell r="B12897" t="str">
            <v>700</v>
          </cell>
          <cell r="C12897" t="str">
            <v>40</v>
          </cell>
          <cell r="D12897" t="str">
            <v>85</v>
          </cell>
          <cell r="E12897" t="str">
            <v>015</v>
          </cell>
          <cell r="F12897" t="str">
            <v>8910.21</v>
          </cell>
          <cell r="G12897" t="str">
            <v>Debt Service-Interest PFIP Loan Transportation</v>
          </cell>
          <cell r="H12897">
            <v>22910</v>
          </cell>
          <cell r="I12897">
            <v>0</v>
          </cell>
          <cell r="J12897">
            <v>22910</v>
          </cell>
          <cell r="K12897">
            <v>0</v>
          </cell>
          <cell r="L12897">
            <v>0</v>
          </cell>
          <cell r="M12897">
            <v>0</v>
          </cell>
          <cell r="N12897">
            <v>22910</v>
          </cell>
          <cell r="O12897">
            <v>0</v>
          </cell>
        </row>
        <row r="12898">
          <cell r="A12898" t="str">
            <v>700.40.85.085-5000.01</v>
          </cell>
          <cell r="B12898" t="str">
            <v>700</v>
          </cell>
          <cell r="C12898" t="str">
            <v>40</v>
          </cell>
          <cell r="D12898" t="str">
            <v>85</v>
          </cell>
          <cell r="E12898" t="str">
            <v>085</v>
          </cell>
          <cell r="F12898" t="str">
            <v>5000.01</v>
          </cell>
          <cell r="G12898" t="str">
            <v>Salaries Regular</v>
          </cell>
          <cell r="H12898">
            <v>0</v>
          </cell>
          <cell r="I12898">
            <v>0</v>
          </cell>
          <cell r="J12898">
            <v>0</v>
          </cell>
          <cell r="K12898">
            <v>0</v>
          </cell>
          <cell r="L12898">
            <v>0</v>
          </cell>
          <cell r="M12898">
            <v>0</v>
          </cell>
          <cell r="N12898">
            <v>0</v>
          </cell>
          <cell r="O12898" t="str">
            <v>+++</v>
          </cell>
        </row>
        <row r="12899">
          <cell r="A12899" t="str">
            <v>700.40.85.085-5000.02</v>
          </cell>
          <cell r="B12899" t="str">
            <v>700</v>
          </cell>
          <cell r="C12899" t="str">
            <v>40</v>
          </cell>
          <cell r="D12899" t="str">
            <v>85</v>
          </cell>
          <cell r="E12899" t="str">
            <v>085</v>
          </cell>
          <cell r="F12899" t="str">
            <v>5000.02</v>
          </cell>
          <cell r="G12899" t="str">
            <v>Salaries Part Time</v>
          </cell>
          <cell r="H12899">
            <v>0</v>
          </cell>
          <cell r="I12899">
            <v>0</v>
          </cell>
          <cell r="J12899">
            <v>0</v>
          </cell>
          <cell r="K12899">
            <v>0</v>
          </cell>
          <cell r="L12899">
            <v>0</v>
          </cell>
          <cell r="M12899">
            <v>0</v>
          </cell>
          <cell r="N12899">
            <v>0</v>
          </cell>
          <cell r="O12899" t="str">
            <v>+++</v>
          </cell>
        </row>
        <row r="12900">
          <cell r="A12900" t="str">
            <v>700.40.85.085-5000.03</v>
          </cell>
          <cell r="B12900" t="str">
            <v>700</v>
          </cell>
          <cell r="C12900" t="str">
            <v>40</v>
          </cell>
          <cell r="D12900" t="str">
            <v>85</v>
          </cell>
          <cell r="E12900" t="str">
            <v>085</v>
          </cell>
          <cell r="F12900" t="str">
            <v>5000.03</v>
          </cell>
          <cell r="G12900" t="str">
            <v>Salaries Overtime</v>
          </cell>
          <cell r="H12900">
            <v>0</v>
          </cell>
          <cell r="I12900">
            <v>0</v>
          </cell>
          <cell r="J12900">
            <v>0</v>
          </cell>
          <cell r="K12900">
            <v>0</v>
          </cell>
          <cell r="L12900">
            <v>0</v>
          </cell>
          <cell r="M12900">
            <v>0</v>
          </cell>
          <cell r="N12900">
            <v>0</v>
          </cell>
          <cell r="O12900" t="str">
            <v>+++</v>
          </cell>
        </row>
        <row r="12901">
          <cell r="A12901" t="str">
            <v>700.40.85.085-5000.04</v>
          </cell>
          <cell r="B12901" t="str">
            <v>700</v>
          </cell>
          <cell r="C12901" t="str">
            <v>40</v>
          </cell>
          <cell r="D12901" t="str">
            <v>85</v>
          </cell>
          <cell r="E12901" t="str">
            <v>085</v>
          </cell>
          <cell r="F12901" t="str">
            <v>5000.04</v>
          </cell>
          <cell r="G12901" t="str">
            <v>Salaries Holiday Pay</v>
          </cell>
          <cell r="H12901">
            <v>0</v>
          </cell>
          <cell r="I12901">
            <v>0</v>
          </cell>
          <cell r="J12901">
            <v>0</v>
          </cell>
          <cell r="K12901">
            <v>0</v>
          </cell>
          <cell r="L12901">
            <v>0</v>
          </cell>
          <cell r="M12901">
            <v>0</v>
          </cell>
          <cell r="N12901">
            <v>0</v>
          </cell>
          <cell r="O12901" t="str">
            <v>+++</v>
          </cell>
        </row>
        <row r="12902">
          <cell r="A12902" t="str">
            <v>700.40.85.085-5000.06</v>
          </cell>
          <cell r="B12902" t="str">
            <v>700</v>
          </cell>
          <cell r="C12902" t="str">
            <v>40</v>
          </cell>
          <cell r="D12902" t="str">
            <v>85</v>
          </cell>
          <cell r="E12902" t="str">
            <v>085</v>
          </cell>
          <cell r="F12902" t="str">
            <v>5000.06</v>
          </cell>
          <cell r="G12902" t="str">
            <v>Salaries Out of Class</v>
          </cell>
          <cell r="H12902">
            <v>0</v>
          </cell>
          <cell r="I12902">
            <v>0</v>
          </cell>
          <cell r="J12902">
            <v>0</v>
          </cell>
          <cell r="K12902">
            <v>0</v>
          </cell>
          <cell r="L12902">
            <v>0</v>
          </cell>
          <cell r="M12902">
            <v>0</v>
          </cell>
          <cell r="N12902">
            <v>0</v>
          </cell>
          <cell r="O12902" t="str">
            <v>+++</v>
          </cell>
        </row>
        <row r="12903">
          <cell r="A12903" t="str">
            <v>700.40.85.085-5000.07</v>
          </cell>
          <cell r="B12903" t="str">
            <v>700</v>
          </cell>
          <cell r="C12903" t="str">
            <v>40</v>
          </cell>
          <cell r="D12903" t="str">
            <v>85</v>
          </cell>
          <cell r="E12903" t="str">
            <v>085</v>
          </cell>
          <cell r="F12903" t="str">
            <v>5000.07</v>
          </cell>
          <cell r="G12903" t="str">
            <v>Salaries Admin Leave Pay</v>
          </cell>
          <cell r="H12903">
            <v>0</v>
          </cell>
          <cell r="I12903">
            <v>0</v>
          </cell>
          <cell r="J12903">
            <v>0</v>
          </cell>
          <cell r="K12903">
            <v>0</v>
          </cell>
          <cell r="L12903">
            <v>0</v>
          </cell>
          <cell r="M12903">
            <v>0</v>
          </cell>
          <cell r="N12903">
            <v>0</v>
          </cell>
          <cell r="O12903" t="str">
            <v>+++</v>
          </cell>
        </row>
        <row r="12904">
          <cell r="A12904" t="str">
            <v>700.40.85.085-5000.08</v>
          </cell>
          <cell r="B12904" t="str">
            <v>700</v>
          </cell>
          <cell r="C12904" t="str">
            <v>40</v>
          </cell>
          <cell r="D12904" t="str">
            <v>85</v>
          </cell>
          <cell r="E12904" t="str">
            <v>085</v>
          </cell>
          <cell r="F12904" t="str">
            <v>5000.08</v>
          </cell>
          <cell r="G12904" t="str">
            <v>Salaries Longevity Pay</v>
          </cell>
          <cell r="H12904">
            <v>0</v>
          </cell>
          <cell r="I12904">
            <v>0</v>
          </cell>
          <cell r="J12904">
            <v>0</v>
          </cell>
          <cell r="K12904">
            <v>0</v>
          </cell>
          <cell r="L12904">
            <v>0</v>
          </cell>
          <cell r="M12904">
            <v>0</v>
          </cell>
          <cell r="N12904">
            <v>0</v>
          </cell>
          <cell r="O12904" t="str">
            <v>+++</v>
          </cell>
        </row>
        <row r="12905">
          <cell r="A12905" t="str">
            <v>700.40.85.085-5000.11</v>
          </cell>
          <cell r="B12905" t="str">
            <v>700</v>
          </cell>
          <cell r="C12905" t="str">
            <v>40</v>
          </cell>
          <cell r="D12905" t="str">
            <v>85</v>
          </cell>
          <cell r="E12905" t="str">
            <v>085</v>
          </cell>
          <cell r="F12905" t="str">
            <v>5000.11</v>
          </cell>
          <cell r="G12905" t="str">
            <v>Salaries Worker's Comp</v>
          </cell>
          <cell r="H12905">
            <v>0</v>
          </cell>
          <cell r="I12905">
            <v>0</v>
          </cell>
          <cell r="J12905">
            <v>0</v>
          </cell>
          <cell r="K12905">
            <v>0</v>
          </cell>
          <cell r="L12905">
            <v>0</v>
          </cell>
          <cell r="M12905">
            <v>0</v>
          </cell>
          <cell r="N12905">
            <v>0</v>
          </cell>
          <cell r="O12905" t="str">
            <v>+++</v>
          </cell>
        </row>
        <row r="12906">
          <cell r="A12906" t="str">
            <v>700.40.85.085-5000.99</v>
          </cell>
          <cell r="B12906" t="str">
            <v>700</v>
          </cell>
          <cell r="C12906" t="str">
            <v>40</v>
          </cell>
          <cell r="D12906" t="str">
            <v>85</v>
          </cell>
          <cell r="E12906" t="str">
            <v>085</v>
          </cell>
          <cell r="F12906" t="str">
            <v>5000.99</v>
          </cell>
          <cell r="G12906" t="str">
            <v>Salaries New Personnel Requests</v>
          </cell>
          <cell r="H12906">
            <v>0</v>
          </cell>
          <cell r="I12906">
            <v>0</v>
          </cell>
          <cell r="J12906">
            <v>0</v>
          </cell>
          <cell r="K12906">
            <v>0</v>
          </cell>
          <cell r="L12906">
            <v>0</v>
          </cell>
          <cell r="M12906">
            <v>0</v>
          </cell>
          <cell r="N12906">
            <v>0</v>
          </cell>
          <cell r="O12906" t="str">
            <v>+++</v>
          </cell>
        </row>
        <row r="12907">
          <cell r="A12907" t="str">
            <v>700.40.85.085-5100.00</v>
          </cell>
          <cell r="B12907" t="str">
            <v>700</v>
          </cell>
          <cell r="C12907" t="str">
            <v>40</v>
          </cell>
          <cell r="D12907" t="str">
            <v>85</v>
          </cell>
          <cell r="E12907" t="str">
            <v>085</v>
          </cell>
          <cell r="F12907" t="str">
            <v>5100.00</v>
          </cell>
          <cell r="G12907" t="str">
            <v>Benefits PERS Pool Liability</v>
          </cell>
          <cell r="H12907">
            <v>0</v>
          </cell>
          <cell r="I12907">
            <v>0</v>
          </cell>
          <cell r="J12907">
            <v>0</v>
          </cell>
          <cell r="K12907">
            <v>0</v>
          </cell>
          <cell r="L12907">
            <v>0</v>
          </cell>
          <cell r="M12907">
            <v>0</v>
          </cell>
          <cell r="N12907">
            <v>0</v>
          </cell>
          <cell r="O12907" t="str">
            <v>+++</v>
          </cell>
        </row>
        <row r="12908">
          <cell r="A12908" t="str">
            <v>700.40.85.085-5100.01</v>
          </cell>
          <cell r="B12908" t="str">
            <v>700</v>
          </cell>
          <cell r="C12908" t="str">
            <v>40</v>
          </cell>
          <cell r="D12908" t="str">
            <v>85</v>
          </cell>
          <cell r="E12908" t="str">
            <v>085</v>
          </cell>
          <cell r="F12908" t="str">
            <v>5100.01</v>
          </cell>
          <cell r="G12908" t="str">
            <v>Benefits Retirement</v>
          </cell>
          <cell r="H12908">
            <v>0</v>
          </cell>
          <cell r="I12908">
            <v>0</v>
          </cell>
          <cell r="J12908">
            <v>0</v>
          </cell>
          <cell r="K12908">
            <v>0</v>
          </cell>
          <cell r="L12908">
            <v>0</v>
          </cell>
          <cell r="M12908">
            <v>0</v>
          </cell>
          <cell r="N12908">
            <v>0</v>
          </cell>
          <cell r="O12908" t="str">
            <v>+++</v>
          </cell>
        </row>
        <row r="12909">
          <cell r="A12909" t="str">
            <v>700.40.85.085-5100.02</v>
          </cell>
          <cell r="B12909" t="str">
            <v>700</v>
          </cell>
          <cell r="C12909" t="str">
            <v>40</v>
          </cell>
          <cell r="D12909" t="str">
            <v>85</v>
          </cell>
          <cell r="E12909" t="str">
            <v>085</v>
          </cell>
          <cell r="F12909" t="str">
            <v>5100.02</v>
          </cell>
          <cell r="G12909" t="str">
            <v>Benefits Health Insurance</v>
          </cell>
          <cell r="H12909">
            <v>0</v>
          </cell>
          <cell r="I12909">
            <v>0</v>
          </cell>
          <cell r="J12909">
            <v>0</v>
          </cell>
          <cell r="K12909">
            <v>0</v>
          </cell>
          <cell r="L12909">
            <v>0</v>
          </cell>
          <cell r="M12909">
            <v>0</v>
          </cell>
          <cell r="N12909">
            <v>0</v>
          </cell>
          <cell r="O12909" t="str">
            <v>+++</v>
          </cell>
        </row>
        <row r="12910">
          <cell r="A12910" t="str">
            <v>700.40.85.085-5100.03</v>
          </cell>
          <cell r="B12910" t="str">
            <v>700</v>
          </cell>
          <cell r="C12910" t="str">
            <v>40</v>
          </cell>
          <cell r="D12910" t="str">
            <v>85</v>
          </cell>
          <cell r="E12910" t="str">
            <v>085</v>
          </cell>
          <cell r="F12910" t="str">
            <v>5100.03</v>
          </cell>
          <cell r="G12910" t="str">
            <v>Benefits Dental Insurance</v>
          </cell>
          <cell r="H12910">
            <v>0</v>
          </cell>
          <cell r="I12910">
            <v>0</v>
          </cell>
          <cell r="J12910">
            <v>0</v>
          </cell>
          <cell r="K12910">
            <v>0</v>
          </cell>
          <cell r="L12910">
            <v>0</v>
          </cell>
          <cell r="M12910">
            <v>0</v>
          </cell>
          <cell r="N12910">
            <v>0</v>
          </cell>
          <cell r="O12910" t="str">
            <v>+++</v>
          </cell>
        </row>
        <row r="12911">
          <cell r="A12911" t="str">
            <v>700.40.85.085-5100.04</v>
          </cell>
          <cell r="B12911" t="str">
            <v>700</v>
          </cell>
          <cell r="C12911" t="str">
            <v>40</v>
          </cell>
          <cell r="D12911" t="str">
            <v>85</v>
          </cell>
          <cell r="E12911" t="str">
            <v>085</v>
          </cell>
          <cell r="F12911" t="str">
            <v>5100.04</v>
          </cell>
          <cell r="G12911" t="str">
            <v>Benefits Vision Insurance</v>
          </cell>
          <cell r="H12911">
            <v>0</v>
          </cell>
          <cell r="I12911">
            <v>0</v>
          </cell>
          <cell r="J12911">
            <v>0</v>
          </cell>
          <cell r="K12911">
            <v>0</v>
          </cell>
          <cell r="L12911">
            <v>0</v>
          </cell>
          <cell r="M12911">
            <v>0</v>
          </cell>
          <cell r="N12911">
            <v>0</v>
          </cell>
          <cell r="O12911" t="str">
            <v>+++</v>
          </cell>
        </row>
        <row r="12912">
          <cell r="A12912" t="str">
            <v>700.40.85.085-5100.05</v>
          </cell>
          <cell r="B12912" t="str">
            <v>700</v>
          </cell>
          <cell r="C12912" t="str">
            <v>40</v>
          </cell>
          <cell r="D12912" t="str">
            <v>85</v>
          </cell>
          <cell r="E12912" t="str">
            <v>085</v>
          </cell>
          <cell r="F12912" t="str">
            <v>5100.05</v>
          </cell>
          <cell r="G12912" t="str">
            <v>Benefits Life Insurance</v>
          </cell>
          <cell r="H12912">
            <v>0</v>
          </cell>
          <cell r="I12912">
            <v>0</v>
          </cell>
          <cell r="J12912">
            <v>0</v>
          </cell>
          <cell r="K12912">
            <v>0</v>
          </cell>
          <cell r="L12912">
            <v>0</v>
          </cell>
          <cell r="M12912">
            <v>0</v>
          </cell>
          <cell r="N12912">
            <v>0</v>
          </cell>
          <cell r="O12912" t="str">
            <v>+++</v>
          </cell>
        </row>
        <row r="12913">
          <cell r="A12913" t="str">
            <v>700.40.85.085-5100.06</v>
          </cell>
          <cell r="B12913" t="str">
            <v>700</v>
          </cell>
          <cell r="C12913" t="str">
            <v>40</v>
          </cell>
          <cell r="D12913" t="str">
            <v>85</v>
          </cell>
          <cell r="E12913" t="str">
            <v>085</v>
          </cell>
          <cell r="F12913" t="str">
            <v>5100.06</v>
          </cell>
          <cell r="G12913" t="str">
            <v>Benefits Worker's Comp</v>
          </cell>
          <cell r="H12913">
            <v>0</v>
          </cell>
          <cell r="I12913">
            <v>0</v>
          </cell>
          <cell r="J12913">
            <v>0</v>
          </cell>
          <cell r="K12913">
            <v>0</v>
          </cell>
          <cell r="L12913">
            <v>0</v>
          </cell>
          <cell r="M12913">
            <v>0</v>
          </cell>
          <cell r="N12913">
            <v>0</v>
          </cell>
          <cell r="O12913" t="str">
            <v>+++</v>
          </cell>
        </row>
        <row r="12914">
          <cell r="A12914" t="str">
            <v>700.40.85.085-5100.07</v>
          </cell>
          <cell r="B12914" t="str">
            <v>700</v>
          </cell>
          <cell r="C12914" t="str">
            <v>40</v>
          </cell>
          <cell r="D12914" t="str">
            <v>85</v>
          </cell>
          <cell r="E12914" t="str">
            <v>085</v>
          </cell>
          <cell r="F12914" t="str">
            <v>5100.07</v>
          </cell>
          <cell r="G12914" t="str">
            <v>Benefits Long Term Disability</v>
          </cell>
          <cell r="H12914">
            <v>0</v>
          </cell>
          <cell r="I12914">
            <v>0</v>
          </cell>
          <cell r="J12914">
            <v>0</v>
          </cell>
          <cell r="K12914">
            <v>0</v>
          </cell>
          <cell r="L12914">
            <v>0</v>
          </cell>
          <cell r="M12914">
            <v>0</v>
          </cell>
          <cell r="N12914">
            <v>0</v>
          </cell>
          <cell r="O12914" t="str">
            <v>+++</v>
          </cell>
        </row>
        <row r="12915">
          <cell r="A12915" t="str">
            <v>700.40.85.085-5100.08</v>
          </cell>
          <cell r="B12915" t="str">
            <v>700</v>
          </cell>
          <cell r="C12915" t="str">
            <v>40</v>
          </cell>
          <cell r="D12915" t="str">
            <v>85</v>
          </cell>
          <cell r="E12915" t="str">
            <v>085</v>
          </cell>
          <cell r="F12915" t="str">
            <v>5100.08</v>
          </cell>
          <cell r="G12915" t="str">
            <v>Benefits Deferred Compensation</v>
          </cell>
          <cell r="H12915">
            <v>0</v>
          </cell>
          <cell r="I12915">
            <v>0</v>
          </cell>
          <cell r="J12915">
            <v>0</v>
          </cell>
          <cell r="K12915">
            <v>0</v>
          </cell>
          <cell r="L12915">
            <v>0</v>
          </cell>
          <cell r="M12915">
            <v>0</v>
          </cell>
          <cell r="N12915">
            <v>0</v>
          </cell>
          <cell r="O12915" t="str">
            <v>+++</v>
          </cell>
        </row>
        <row r="12916">
          <cell r="A12916" t="str">
            <v>700.40.85.085-5100.09</v>
          </cell>
          <cell r="B12916" t="str">
            <v>700</v>
          </cell>
          <cell r="C12916" t="str">
            <v>40</v>
          </cell>
          <cell r="D12916" t="str">
            <v>85</v>
          </cell>
          <cell r="E12916" t="str">
            <v>085</v>
          </cell>
          <cell r="F12916" t="str">
            <v>5100.09</v>
          </cell>
          <cell r="G12916" t="str">
            <v>Benefits Unemployment Insurance</v>
          </cell>
          <cell r="H12916">
            <v>0</v>
          </cell>
          <cell r="I12916">
            <v>0</v>
          </cell>
          <cell r="J12916">
            <v>0</v>
          </cell>
          <cell r="K12916">
            <v>0</v>
          </cell>
          <cell r="L12916">
            <v>0</v>
          </cell>
          <cell r="M12916">
            <v>0</v>
          </cell>
          <cell r="N12916">
            <v>0</v>
          </cell>
          <cell r="O12916" t="str">
            <v>+++</v>
          </cell>
        </row>
        <row r="12917">
          <cell r="A12917" t="str">
            <v>700.40.85.085-5100.10</v>
          </cell>
          <cell r="B12917" t="str">
            <v>700</v>
          </cell>
          <cell r="C12917" t="str">
            <v>40</v>
          </cell>
          <cell r="D12917" t="str">
            <v>85</v>
          </cell>
          <cell r="E12917" t="str">
            <v>085</v>
          </cell>
          <cell r="F12917" t="str">
            <v>5100.10</v>
          </cell>
          <cell r="G12917" t="str">
            <v>Benefits Uniform Allowance</v>
          </cell>
          <cell r="H12917">
            <v>0</v>
          </cell>
          <cell r="I12917">
            <v>0</v>
          </cell>
          <cell r="J12917">
            <v>0</v>
          </cell>
          <cell r="K12917">
            <v>0</v>
          </cell>
          <cell r="L12917">
            <v>0</v>
          </cell>
          <cell r="M12917">
            <v>0</v>
          </cell>
          <cell r="N12917">
            <v>0</v>
          </cell>
          <cell r="O12917" t="str">
            <v>+++</v>
          </cell>
        </row>
        <row r="12918">
          <cell r="A12918" t="str">
            <v>700.40.85.085-5100.11</v>
          </cell>
          <cell r="B12918" t="str">
            <v>700</v>
          </cell>
          <cell r="C12918" t="str">
            <v>40</v>
          </cell>
          <cell r="D12918" t="str">
            <v>85</v>
          </cell>
          <cell r="E12918" t="str">
            <v>085</v>
          </cell>
          <cell r="F12918" t="str">
            <v>5100.11</v>
          </cell>
          <cell r="G12918" t="str">
            <v>Benefits Medicare</v>
          </cell>
          <cell r="H12918">
            <v>0</v>
          </cell>
          <cell r="I12918">
            <v>0</v>
          </cell>
          <cell r="J12918">
            <v>0</v>
          </cell>
          <cell r="K12918">
            <v>0</v>
          </cell>
          <cell r="L12918">
            <v>0</v>
          </cell>
          <cell r="M12918">
            <v>0</v>
          </cell>
          <cell r="N12918">
            <v>0</v>
          </cell>
          <cell r="O12918" t="str">
            <v>+++</v>
          </cell>
        </row>
        <row r="12919">
          <cell r="A12919" t="str">
            <v>700.40.85.085-5100.12</v>
          </cell>
          <cell r="B12919" t="str">
            <v>700</v>
          </cell>
          <cell r="C12919" t="str">
            <v>40</v>
          </cell>
          <cell r="D12919" t="str">
            <v>85</v>
          </cell>
          <cell r="E12919" t="str">
            <v>085</v>
          </cell>
          <cell r="F12919" t="str">
            <v>5100.12</v>
          </cell>
          <cell r="G12919" t="str">
            <v>Benefits Annual Physical Exam</v>
          </cell>
          <cell r="H12919">
            <v>0</v>
          </cell>
          <cell r="I12919">
            <v>0</v>
          </cell>
          <cell r="J12919">
            <v>0</v>
          </cell>
          <cell r="K12919">
            <v>0</v>
          </cell>
          <cell r="L12919">
            <v>0</v>
          </cell>
          <cell r="M12919">
            <v>0</v>
          </cell>
          <cell r="N12919">
            <v>0</v>
          </cell>
          <cell r="O12919" t="str">
            <v>+++</v>
          </cell>
        </row>
        <row r="12920">
          <cell r="A12920" t="str">
            <v>700.40.85.085-5100.15</v>
          </cell>
          <cell r="B12920" t="str">
            <v>700</v>
          </cell>
          <cell r="C12920" t="str">
            <v>40</v>
          </cell>
          <cell r="D12920" t="str">
            <v>85</v>
          </cell>
          <cell r="E12920" t="str">
            <v>085</v>
          </cell>
          <cell r="F12920" t="str">
            <v>5100.15</v>
          </cell>
          <cell r="G12920" t="str">
            <v>Benefits Cell Phone Allowance</v>
          </cell>
          <cell r="H12920">
            <v>0</v>
          </cell>
          <cell r="I12920">
            <v>0</v>
          </cell>
          <cell r="J12920">
            <v>0</v>
          </cell>
          <cell r="K12920">
            <v>0</v>
          </cell>
          <cell r="L12920">
            <v>0</v>
          </cell>
          <cell r="M12920">
            <v>0</v>
          </cell>
          <cell r="N12920">
            <v>0</v>
          </cell>
          <cell r="O12920" t="str">
            <v>+++</v>
          </cell>
        </row>
        <row r="12921">
          <cell r="A12921" t="str">
            <v>700.40.85.085-5100.17</v>
          </cell>
          <cell r="B12921" t="str">
            <v>700</v>
          </cell>
          <cell r="C12921" t="str">
            <v>40</v>
          </cell>
          <cell r="D12921" t="str">
            <v>85</v>
          </cell>
          <cell r="E12921" t="str">
            <v>085</v>
          </cell>
          <cell r="F12921" t="str">
            <v>5100.17</v>
          </cell>
          <cell r="G12921" t="str">
            <v>Benefits Other Post Employment Benefits</v>
          </cell>
          <cell r="H12921">
            <v>0</v>
          </cell>
          <cell r="I12921">
            <v>0</v>
          </cell>
          <cell r="J12921">
            <v>0</v>
          </cell>
          <cell r="K12921">
            <v>0</v>
          </cell>
          <cell r="L12921">
            <v>0</v>
          </cell>
          <cell r="M12921">
            <v>0</v>
          </cell>
          <cell r="N12921">
            <v>0</v>
          </cell>
          <cell r="O12921" t="str">
            <v>+++</v>
          </cell>
        </row>
        <row r="12922">
          <cell r="A12922" t="str">
            <v>700.40.85.085-6000.01</v>
          </cell>
          <cell r="B12922" t="str">
            <v>700</v>
          </cell>
          <cell r="C12922" t="str">
            <v>40</v>
          </cell>
          <cell r="D12922" t="str">
            <v>85</v>
          </cell>
          <cell r="E12922" t="str">
            <v>085</v>
          </cell>
          <cell r="F12922" t="str">
            <v>6000.01</v>
          </cell>
          <cell r="G12922" t="str">
            <v>Professional Services General</v>
          </cell>
          <cell r="H12922">
            <v>0</v>
          </cell>
          <cell r="I12922">
            <v>0</v>
          </cell>
          <cell r="J12922">
            <v>0</v>
          </cell>
          <cell r="K12922">
            <v>0</v>
          </cell>
          <cell r="L12922">
            <v>0</v>
          </cell>
          <cell r="M12922">
            <v>0</v>
          </cell>
          <cell r="N12922">
            <v>0</v>
          </cell>
          <cell r="O12922" t="str">
            <v>+++</v>
          </cell>
        </row>
        <row r="12923">
          <cell r="A12923" t="str">
            <v>700.40.85.085-6000.07</v>
          </cell>
          <cell r="B12923" t="str">
            <v>700</v>
          </cell>
          <cell r="C12923" t="str">
            <v>40</v>
          </cell>
          <cell r="D12923" t="str">
            <v>85</v>
          </cell>
          <cell r="E12923" t="str">
            <v>085</v>
          </cell>
          <cell r="F12923" t="str">
            <v>6000.07</v>
          </cell>
          <cell r="G12923" t="str">
            <v>Professional Services Weed Abatement</v>
          </cell>
          <cell r="H12923">
            <v>0</v>
          </cell>
          <cell r="I12923">
            <v>0</v>
          </cell>
          <cell r="J12923">
            <v>0</v>
          </cell>
          <cell r="K12923">
            <v>0</v>
          </cell>
          <cell r="L12923">
            <v>0</v>
          </cell>
          <cell r="M12923">
            <v>0</v>
          </cell>
          <cell r="N12923">
            <v>0</v>
          </cell>
          <cell r="O12923" t="str">
            <v>+++</v>
          </cell>
        </row>
        <row r="12924">
          <cell r="A12924" t="str">
            <v>700.40.85.085-6000.09</v>
          </cell>
          <cell r="B12924" t="str">
            <v>700</v>
          </cell>
          <cell r="C12924" t="str">
            <v>40</v>
          </cell>
          <cell r="D12924" t="str">
            <v>85</v>
          </cell>
          <cell r="E12924" t="str">
            <v>085</v>
          </cell>
          <cell r="F12924" t="str">
            <v>6000.09</v>
          </cell>
          <cell r="G12924" t="str">
            <v>Professional Services Uniform</v>
          </cell>
          <cell r="H12924">
            <v>0</v>
          </cell>
          <cell r="I12924">
            <v>0</v>
          </cell>
          <cell r="J12924">
            <v>0</v>
          </cell>
          <cell r="K12924">
            <v>0</v>
          </cell>
          <cell r="L12924">
            <v>0</v>
          </cell>
          <cell r="M12924">
            <v>0</v>
          </cell>
          <cell r="N12924">
            <v>0</v>
          </cell>
          <cell r="O12924" t="str">
            <v>+++</v>
          </cell>
        </row>
        <row r="12925">
          <cell r="A12925" t="str">
            <v>700.40.85.085-6000.10</v>
          </cell>
          <cell r="B12925" t="str">
            <v>700</v>
          </cell>
          <cell r="C12925" t="str">
            <v>40</v>
          </cell>
          <cell r="D12925" t="str">
            <v>85</v>
          </cell>
          <cell r="E12925" t="str">
            <v>085</v>
          </cell>
          <cell r="F12925" t="str">
            <v>6000.10</v>
          </cell>
          <cell r="G12925" t="str">
            <v>Professional Services Consultant</v>
          </cell>
          <cell r="H12925">
            <v>0</v>
          </cell>
          <cell r="I12925">
            <v>0</v>
          </cell>
          <cell r="J12925">
            <v>0</v>
          </cell>
          <cell r="K12925">
            <v>0</v>
          </cell>
          <cell r="L12925">
            <v>0</v>
          </cell>
          <cell r="M12925">
            <v>0</v>
          </cell>
          <cell r="N12925">
            <v>0</v>
          </cell>
          <cell r="O12925" t="str">
            <v>+++</v>
          </cell>
        </row>
        <row r="12926">
          <cell r="A12926" t="str">
            <v>700.40.85.085-6000.12</v>
          </cell>
          <cell r="B12926" t="str">
            <v>700</v>
          </cell>
          <cell r="C12926" t="str">
            <v>40</v>
          </cell>
          <cell r="D12926" t="str">
            <v>85</v>
          </cell>
          <cell r="E12926" t="str">
            <v>085</v>
          </cell>
          <cell r="F12926" t="str">
            <v>6000.12</v>
          </cell>
          <cell r="G12926" t="str">
            <v>Professional Services Contract Services</v>
          </cell>
          <cell r="H12926">
            <v>0</v>
          </cell>
          <cell r="I12926">
            <v>0</v>
          </cell>
          <cell r="J12926">
            <v>0</v>
          </cell>
          <cell r="K12926">
            <v>0</v>
          </cell>
          <cell r="L12926">
            <v>0</v>
          </cell>
          <cell r="M12926">
            <v>0</v>
          </cell>
          <cell r="N12926">
            <v>0</v>
          </cell>
          <cell r="O12926" t="str">
            <v>+++</v>
          </cell>
        </row>
        <row r="12927">
          <cell r="A12927" t="str">
            <v>700.40.85.085-6000.13</v>
          </cell>
          <cell r="B12927" t="str">
            <v>700</v>
          </cell>
          <cell r="C12927" t="str">
            <v>40</v>
          </cell>
          <cell r="D12927" t="str">
            <v>85</v>
          </cell>
          <cell r="E12927" t="str">
            <v>085</v>
          </cell>
          <cell r="F12927" t="str">
            <v>6000.13</v>
          </cell>
          <cell r="G12927" t="str">
            <v>Professional Services Compliance Monitoring</v>
          </cell>
          <cell r="H12927">
            <v>0</v>
          </cell>
          <cell r="I12927">
            <v>0</v>
          </cell>
          <cell r="J12927">
            <v>0</v>
          </cell>
          <cell r="K12927">
            <v>0</v>
          </cell>
          <cell r="L12927">
            <v>0</v>
          </cell>
          <cell r="M12927">
            <v>0</v>
          </cell>
          <cell r="N12927">
            <v>0</v>
          </cell>
          <cell r="O12927" t="str">
            <v>+++</v>
          </cell>
        </row>
        <row r="12928">
          <cell r="A12928" t="str">
            <v>700.40.85.085-6000.14</v>
          </cell>
          <cell r="B12928" t="str">
            <v>700</v>
          </cell>
          <cell r="C12928" t="str">
            <v>40</v>
          </cell>
          <cell r="D12928" t="str">
            <v>85</v>
          </cell>
          <cell r="E12928" t="str">
            <v>085</v>
          </cell>
          <cell r="F12928" t="str">
            <v>6000.14</v>
          </cell>
          <cell r="G12928" t="str">
            <v>Professional Services IW Pre Analysis</v>
          </cell>
          <cell r="H12928">
            <v>0</v>
          </cell>
          <cell r="I12928">
            <v>0</v>
          </cell>
          <cell r="J12928">
            <v>0</v>
          </cell>
          <cell r="K12928">
            <v>0</v>
          </cell>
          <cell r="L12928">
            <v>0</v>
          </cell>
          <cell r="M12928">
            <v>0</v>
          </cell>
          <cell r="N12928">
            <v>0</v>
          </cell>
          <cell r="O12928" t="str">
            <v>+++</v>
          </cell>
        </row>
        <row r="12929">
          <cell r="A12929" t="str">
            <v>700.40.85.085-6000.18</v>
          </cell>
          <cell r="B12929" t="str">
            <v>700</v>
          </cell>
          <cell r="C12929" t="str">
            <v>40</v>
          </cell>
          <cell r="D12929" t="str">
            <v>85</v>
          </cell>
          <cell r="E12929" t="str">
            <v>085</v>
          </cell>
          <cell r="F12929" t="str">
            <v>6000.18</v>
          </cell>
          <cell r="G12929" t="str">
            <v>Professional Services Legal</v>
          </cell>
          <cell r="H12929">
            <v>0</v>
          </cell>
          <cell r="I12929">
            <v>0</v>
          </cell>
          <cell r="J12929">
            <v>0</v>
          </cell>
          <cell r="K12929">
            <v>0</v>
          </cell>
          <cell r="L12929">
            <v>0</v>
          </cell>
          <cell r="M12929">
            <v>0</v>
          </cell>
          <cell r="N12929">
            <v>0</v>
          </cell>
          <cell r="O12929" t="str">
            <v>+++</v>
          </cell>
        </row>
        <row r="12930">
          <cell r="A12930" t="str">
            <v>700.40.85.085-6100.01</v>
          </cell>
          <cell r="B12930" t="str">
            <v>700</v>
          </cell>
          <cell r="C12930" t="str">
            <v>40</v>
          </cell>
          <cell r="D12930" t="str">
            <v>85</v>
          </cell>
          <cell r="E12930" t="str">
            <v>085</v>
          </cell>
          <cell r="F12930" t="str">
            <v>6100.01</v>
          </cell>
          <cell r="G12930" t="str">
            <v>Utilities Electric</v>
          </cell>
          <cell r="H12930">
            <v>0</v>
          </cell>
          <cell r="I12930">
            <v>0</v>
          </cell>
          <cell r="J12930">
            <v>0</v>
          </cell>
          <cell r="K12930">
            <v>0</v>
          </cell>
          <cell r="L12930">
            <v>0</v>
          </cell>
          <cell r="M12930">
            <v>0</v>
          </cell>
          <cell r="N12930">
            <v>0</v>
          </cell>
          <cell r="O12930" t="str">
            <v>+++</v>
          </cell>
        </row>
        <row r="12931">
          <cell r="A12931" t="str">
            <v>700.40.85.085-6100.02</v>
          </cell>
          <cell r="B12931" t="str">
            <v>700</v>
          </cell>
          <cell r="C12931" t="str">
            <v>40</v>
          </cell>
          <cell r="D12931" t="str">
            <v>85</v>
          </cell>
          <cell r="E12931" t="str">
            <v>085</v>
          </cell>
          <cell r="F12931" t="str">
            <v>6100.02</v>
          </cell>
          <cell r="G12931" t="str">
            <v>Utilities Telephone</v>
          </cell>
          <cell r="H12931">
            <v>0</v>
          </cell>
          <cell r="I12931">
            <v>0</v>
          </cell>
          <cell r="J12931">
            <v>0</v>
          </cell>
          <cell r="K12931">
            <v>0</v>
          </cell>
          <cell r="L12931">
            <v>0</v>
          </cell>
          <cell r="M12931">
            <v>0</v>
          </cell>
          <cell r="N12931">
            <v>0</v>
          </cell>
          <cell r="O12931" t="str">
            <v>+++</v>
          </cell>
        </row>
        <row r="12932">
          <cell r="A12932" t="str">
            <v>700.40.85.085-6100.03</v>
          </cell>
          <cell r="B12932" t="str">
            <v>700</v>
          </cell>
          <cell r="C12932" t="str">
            <v>40</v>
          </cell>
          <cell r="D12932" t="str">
            <v>85</v>
          </cell>
          <cell r="E12932" t="str">
            <v>085</v>
          </cell>
          <cell r="F12932" t="str">
            <v>6100.03</v>
          </cell>
          <cell r="G12932" t="str">
            <v>Utilities Data Transmission / ISP</v>
          </cell>
          <cell r="H12932">
            <v>0</v>
          </cell>
          <cell r="I12932">
            <v>0</v>
          </cell>
          <cell r="J12932">
            <v>0</v>
          </cell>
          <cell r="K12932">
            <v>0</v>
          </cell>
          <cell r="L12932">
            <v>0</v>
          </cell>
          <cell r="M12932">
            <v>0</v>
          </cell>
          <cell r="N12932">
            <v>0</v>
          </cell>
          <cell r="O12932" t="str">
            <v>+++</v>
          </cell>
        </row>
        <row r="12933">
          <cell r="A12933" t="str">
            <v>700.40.85.085-6200.01</v>
          </cell>
          <cell r="B12933" t="str">
            <v>700</v>
          </cell>
          <cell r="C12933" t="str">
            <v>40</v>
          </cell>
          <cell r="D12933" t="str">
            <v>85</v>
          </cell>
          <cell r="E12933" t="str">
            <v>085</v>
          </cell>
          <cell r="F12933" t="str">
            <v>6200.01</v>
          </cell>
          <cell r="G12933" t="str">
            <v>Supplies Office</v>
          </cell>
          <cell r="H12933">
            <v>0</v>
          </cell>
          <cell r="I12933">
            <v>0</v>
          </cell>
          <cell r="J12933">
            <v>0</v>
          </cell>
          <cell r="K12933">
            <v>0</v>
          </cell>
          <cell r="L12933">
            <v>0</v>
          </cell>
          <cell r="M12933">
            <v>0</v>
          </cell>
          <cell r="N12933">
            <v>0</v>
          </cell>
          <cell r="O12933" t="str">
            <v>+++</v>
          </cell>
        </row>
        <row r="12934">
          <cell r="A12934" t="str">
            <v>700.40.85.085-6200.02</v>
          </cell>
          <cell r="B12934" t="str">
            <v>700</v>
          </cell>
          <cell r="C12934" t="str">
            <v>40</v>
          </cell>
          <cell r="D12934" t="str">
            <v>85</v>
          </cell>
          <cell r="E12934" t="str">
            <v>085</v>
          </cell>
          <cell r="F12934" t="str">
            <v>6200.02</v>
          </cell>
          <cell r="G12934" t="str">
            <v>Supplies Special Department</v>
          </cell>
          <cell r="H12934">
            <v>0</v>
          </cell>
          <cell r="I12934">
            <v>0</v>
          </cell>
          <cell r="J12934">
            <v>0</v>
          </cell>
          <cell r="K12934">
            <v>0</v>
          </cell>
          <cell r="L12934">
            <v>0</v>
          </cell>
          <cell r="M12934">
            <v>0</v>
          </cell>
          <cell r="N12934">
            <v>0</v>
          </cell>
          <cell r="O12934" t="str">
            <v>+++</v>
          </cell>
        </row>
        <row r="12935">
          <cell r="A12935" t="str">
            <v>700.40.85.085-6200.03</v>
          </cell>
          <cell r="B12935" t="str">
            <v>700</v>
          </cell>
          <cell r="C12935" t="str">
            <v>40</v>
          </cell>
          <cell r="D12935" t="str">
            <v>85</v>
          </cell>
          <cell r="E12935" t="str">
            <v>085</v>
          </cell>
          <cell r="F12935" t="str">
            <v>6200.03</v>
          </cell>
          <cell r="G12935" t="str">
            <v>Supplies Copier Maintenance &amp; Supplies</v>
          </cell>
          <cell r="H12935">
            <v>0</v>
          </cell>
          <cell r="I12935">
            <v>0</v>
          </cell>
          <cell r="J12935">
            <v>0</v>
          </cell>
          <cell r="K12935">
            <v>0</v>
          </cell>
          <cell r="L12935">
            <v>0</v>
          </cell>
          <cell r="M12935">
            <v>0</v>
          </cell>
          <cell r="N12935">
            <v>0</v>
          </cell>
          <cell r="O12935" t="str">
            <v>+++</v>
          </cell>
        </row>
        <row r="12936">
          <cell r="A12936" t="str">
            <v>700.40.85.085-6200.04</v>
          </cell>
          <cell r="B12936" t="str">
            <v>700</v>
          </cell>
          <cell r="C12936" t="str">
            <v>40</v>
          </cell>
          <cell r="D12936" t="str">
            <v>85</v>
          </cell>
          <cell r="E12936" t="str">
            <v>085</v>
          </cell>
          <cell r="F12936" t="str">
            <v>6200.04</v>
          </cell>
          <cell r="G12936" t="str">
            <v>Supplies Postage</v>
          </cell>
          <cell r="H12936">
            <v>0</v>
          </cell>
          <cell r="I12936">
            <v>0</v>
          </cell>
          <cell r="J12936">
            <v>0</v>
          </cell>
          <cell r="K12936">
            <v>0</v>
          </cell>
          <cell r="L12936">
            <v>0</v>
          </cell>
          <cell r="M12936">
            <v>0</v>
          </cell>
          <cell r="N12936">
            <v>0</v>
          </cell>
          <cell r="O12936" t="str">
            <v>+++</v>
          </cell>
        </row>
        <row r="12937">
          <cell r="A12937" t="str">
            <v>700.40.85.085-6200.05</v>
          </cell>
          <cell r="B12937" t="str">
            <v>700</v>
          </cell>
          <cell r="C12937" t="str">
            <v>40</v>
          </cell>
          <cell r="D12937" t="str">
            <v>85</v>
          </cell>
          <cell r="E12937" t="str">
            <v>085</v>
          </cell>
          <cell r="F12937" t="str">
            <v>6200.05</v>
          </cell>
          <cell r="G12937" t="str">
            <v>Supplies Gasoline</v>
          </cell>
          <cell r="H12937">
            <v>0</v>
          </cell>
          <cell r="I12937">
            <v>0</v>
          </cell>
          <cell r="J12937">
            <v>0</v>
          </cell>
          <cell r="K12937">
            <v>0</v>
          </cell>
          <cell r="L12937">
            <v>0</v>
          </cell>
          <cell r="M12937">
            <v>0</v>
          </cell>
          <cell r="N12937">
            <v>0</v>
          </cell>
          <cell r="O12937" t="str">
            <v>+++</v>
          </cell>
        </row>
        <row r="12938">
          <cell r="A12938" t="str">
            <v>700.40.85.085-6200.06</v>
          </cell>
          <cell r="B12938" t="str">
            <v>700</v>
          </cell>
          <cell r="C12938" t="str">
            <v>40</v>
          </cell>
          <cell r="D12938" t="str">
            <v>85</v>
          </cell>
          <cell r="E12938" t="str">
            <v>085</v>
          </cell>
          <cell r="F12938" t="str">
            <v>6200.06</v>
          </cell>
          <cell r="G12938" t="str">
            <v>Supplies Propane</v>
          </cell>
          <cell r="H12938">
            <v>0</v>
          </cell>
          <cell r="I12938">
            <v>0</v>
          </cell>
          <cell r="J12938">
            <v>0</v>
          </cell>
          <cell r="K12938">
            <v>0</v>
          </cell>
          <cell r="L12938">
            <v>0</v>
          </cell>
          <cell r="M12938">
            <v>0</v>
          </cell>
          <cell r="N12938">
            <v>0</v>
          </cell>
          <cell r="O12938" t="str">
            <v>+++</v>
          </cell>
        </row>
        <row r="12939">
          <cell r="A12939" t="str">
            <v>700.40.85.085-6200.07</v>
          </cell>
          <cell r="B12939" t="str">
            <v>700</v>
          </cell>
          <cell r="C12939" t="str">
            <v>40</v>
          </cell>
          <cell r="D12939" t="str">
            <v>85</v>
          </cell>
          <cell r="E12939" t="str">
            <v>085</v>
          </cell>
          <cell r="F12939" t="str">
            <v>6200.07</v>
          </cell>
          <cell r="G12939" t="str">
            <v>Supplies Radio Communication &amp; Maint</v>
          </cell>
          <cell r="H12939">
            <v>0</v>
          </cell>
          <cell r="I12939">
            <v>0</v>
          </cell>
          <cell r="J12939">
            <v>0</v>
          </cell>
          <cell r="K12939">
            <v>0</v>
          </cell>
          <cell r="L12939">
            <v>0</v>
          </cell>
          <cell r="M12939">
            <v>0</v>
          </cell>
          <cell r="N12939">
            <v>0</v>
          </cell>
          <cell r="O12939" t="str">
            <v>+++</v>
          </cell>
        </row>
        <row r="12940">
          <cell r="A12940" t="str">
            <v>700.40.85.085-6200.09</v>
          </cell>
          <cell r="B12940" t="str">
            <v>700</v>
          </cell>
          <cell r="C12940" t="str">
            <v>40</v>
          </cell>
          <cell r="D12940" t="str">
            <v>85</v>
          </cell>
          <cell r="E12940" t="str">
            <v>085</v>
          </cell>
          <cell r="F12940" t="str">
            <v>6200.09</v>
          </cell>
          <cell r="G12940" t="str">
            <v>Supplies Data Processing</v>
          </cell>
          <cell r="H12940">
            <v>0</v>
          </cell>
          <cell r="I12940">
            <v>0</v>
          </cell>
          <cell r="J12940">
            <v>0</v>
          </cell>
          <cell r="K12940">
            <v>0</v>
          </cell>
          <cell r="L12940">
            <v>0</v>
          </cell>
          <cell r="M12940">
            <v>0</v>
          </cell>
          <cell r="N12940">
            <v>0</v>
          </cell>
          <cell r="O12940" t="str">
            <v>+++</v>
          </cell>
        </row>
        <row r="12941">
          <cell r="A12941" t="str">
            <v>700.40.85.085-6200.10</v>
          </cell>
          <cell r="B12941" t="str">
            <v>700</v>
          </cell>
          <cell r="C12941" t="str">
            <v>40</v>
          </cell>
          <cell r="D12941" t="str">
            <v>85</v>
          </cell>
          <cell r="E12941" t="str">
            <v>085</v>
          </cell>
          <cell r="F12941" t="str">
            <v>6200.10</v>
          </cell>
          <cell r="G12941" t="str">
            <v>Supplies Protective Clothing</v>
          </cell>
          <cell r="H12941">
            <v>0</v>
          </cell>
          <cell r="I12941">
            <v>0</v>
          </cell>
          <cell r="J12941">
            <v>0</v>
          </cell>
          <cell r="K12941">
            <v>0</v>
          </cell>
          <cell r="L12941">
            <v>0</v>
          </cell>
          <cell r="M12941">
            <v>0</v>
          </cell>
          <cell r="N12941">
            <v>0</v>
          </cell>
          <cell r="O12941" t="str">
            <v>+++</v>
          </cell>
        </row>
        <row r="12942">
          <cell r="A12942" t="str">
            <v>700.40.85.085-6200.12</v>
          </cell>
          <cell r="B12942" t="str">
            <v>700</v>
          </cell>
          <cell r="C12942" t="str">
            <v>40</v>
          </cell>
          <cell r="D12942" t="str">
            <v>85</v>
          </cell>
          <cell r="E12942" t="str">
            <v>085</v>
          </cell>
          <cell r="F12942" t="str">
            <v>6200.12</v>
          </cell>
          <cell r="G12942" t="str">
            <v>Supplies CNG</v>
          </cell>
          <cell r="H12942">
            <v>0</v>
          </cell>
          <cell r="I12942">
            <v>0</v>
          </cell>
          <cell r="J12942">
            <v>0</v>
          </cell>
          <cell r="K12942">
            <v>0</v>
          </cell>
          <cell r="L12942">
            <v>0</v>
          </cell>
          <cell r="M12942">
            <v>0</v>
          </cell>
          <cell r="N12942">
            <v>0</v>
          </cell>
          <cell r="O12942" t="str">
            <v>+++</v>
          </cell>
        </row>
        <row r="12943">
          <cell r="A12943" t="str">
            <v>700.40.85.085-6280.03</v>
          </cell>
          <cell r="B12943" t="str">
            <v>700</v>
          </cell>
          <cell r="C12943" t="str">
            <v>40</v>
          </cell>
          <cell r="D12943" t="str">
            <v>85</v>
          </cell>
          <cell r="E12943" t="str">
            <v>085</v>
          </cell>
          <cell r="F12943" t="str">
            <v>6280.03</v>
          </cell>
          <cell r="G12943" t="str">
            <v>Supplies-Public Works Soundwall Repair</v>
          </cell>
          <cell r="H12943">
            <v>0</v>
          </cell>
          <cell r="I12943">
            <v>0</v>
          </cell>
          <cell r="J12943">
            <v>0</v>
          </cell>
          <cell r="K12943">
            <v>0</v>
          </cell>
          <cell r="L12943">
            <v>0</v>
          </cell>
          <cell r="M12943">
            <v>0</v>
          </cell>
          <cell r="N12943">
            <v>0</v>
          </cell>
          <cell r="O12943" t="str">
            <v>+++</v>
          </cell>
        </row>
        <row r="12944">
          <cell r="A12944" t="str">
            <v>700.40.85.085-6280.04</v>
          </cell>
          <cell r="B12944" t="str">
            <v>700</v>
          </cell>
          <cell r="C12944" t="str">
            <v>40</v>
          </cell>
          <cell r="D12944" t="str">
            <v>85</v>
          </cell>
          <cell r="E12944" t="str">
            <v>085</v>
          </cell>
          <cell r="F12944" t="str">
            <v>6280.04</v>
          </cell>
          <cell r="G12944" t="str">
            <v>Supplies-Public Works Sidewalk Repair</v>
          </cell>
          <cell r="H12944">
            <v>0</v>
          </cell>
          <cell r="I12944">
            <v>0</v>
          </cell>
          <cell r="J12944">
            <v>0</v>
          </cell>
          <cell r="K12944">
            <v>0</v>
          </cell>
          <cell r="L12944">
            <v>0</v>
          </cell>
          <cell r="M12944">
            <v>0</v>
          </cell>
          <cell r="N12944">
            <v>0</v>
          </cell>
          <cell r="O12944" t="str">
            <v>+++</v>
          </cell>
        </row>
        <row r="12945">
          <cell r="A12945" t="str">
            <v>700.40.85.085-6280.05</v>
          </cell>
          <cell r="B12945" t="str">
            <v>700</v>
          </cell>
          <cell r="C12945" t="str">
            <v>40</v>
          </cell>
          <cell r="D12945" t="str">
            <v>85</v>
          </cell>
          <cell r="E12945" t="str">
            <v>085</v>
          </cell>
          <cell r="F12945" t="str">
            <v>6280.05</v>
          </cell>
          <cell r="G12945" t="str">
            <v>Supplies-Public Works Traffic Signs</v>
          </cell>
          <cell r="H12945">
            <v>0</v>
          </cell>
          <cell r="I12945">
            <v>0</v>
          </cell>
          <cell r="J12945">
            <v>0</v>
          </cell>
          <cell r="K12945">
            <v>0</v>
          </cell>
          <cell r="L12945">
            <v>0</v>
          </cell>
          <cell r="M12945">
            <v>0</v>
          </cell>
          <cell r="N12945">
            <v>0</v>
          </cell>
          <cell r="O12945" t="str">
            <v>+++</v>
          </cell>
        </row>
        <row r="12946">
          <cell r="A12946" t="str">
            <v>700.40.85.085-6280.08</v>
          </cell>
          <cell r="B12946" t="str">
            <v>700</v>
          </cell>
          <cell r="C12946" t="str">
            <v>40</v>
          </cell>
          <cell r="D12946" t="str">
            <v>85</v>
          </cell>
          <cell r="E12946" t="str">
            <v>085</v>
          </cell>
          <cell r="F12946" t="str">
            <v>6280.08</v>
          </cell>
          <cell r="G12946" t="str">
            <v>Supplies-Public Works Pump</v>
          </cell>
          <cell r="H12946">
            <v>0</v>
          </cell>
          <cell r="I12946">
            <v>0</v>
          </cell>
          <cell r="J12946">
            <v>0</v>
          </cell>
          <cell r="K12946">
            <v>0</v>
          </cell>
          <cell r="L12946">
            <v>0</v>
          </cell>
          <cell r="M12946">
            <v>0</v>
          </cell>
          <cell r="N12946">
            <v>0</v>
          </cell>
          <cell r="O12946" t="str">
            <v>+++</v>
          </cell>
        </row>
        <row r="12947">
          <cell r="A12947" t="str">
            <v>700.40.85.085-6280.09</v>
          </cell>
          <cell r="B12947" t="str">
            <v>700</v>
          </cell>
          <cell r="C12947" t="str">
            <v>40</v>
          </cell>
          <cell r="D12947" t="str">
            <v>85</v>
          </cell>
          <cell r="E12947" t="str">
            <v>085</v>
          </cell>
          <cell r="F12947" t="str">
            <v>6280.09</v>
          </cell>
          <cell r="G12947" t="str">
            <v>Supplies-Public Works Storm Drain System</v>
          </cell>
          <cell r="H12947">
            <v>0</v>
          </cell>
          <cell r="I12947">
            <v>0</v>
          </cell>
          <cell r="J12947">
            <v>0</v>
          </cell>
          <cell r="K12947">
            <v>0</v>
          </cell>
          <cell r="L12947">
            <v>0</v>
          </cell>
          <cell r="M12947">
            <v>0</v>
          </cell>
          <cell r="N12947">
            <v>0</v>
          </cell>
          <cell r="O12947" t="str">
            <v>+++</v>
          </cell>
        </row>
        <row r="12948">
          <cell r="A12948" t="str">
            <v>700.40.85.085-6280.10</v>
          </cell>
          <cell r="B12948" t="str">
            <v>700</v>
          </cell>
          <cell r="C12948" t="str">
            <v>40</v>
          </cell>
          <cell r="D12948" t="str">
            <v>85</v>
          </cell>
          <cell r="E12948" t="str">
            <v>085</v>
          </cell>
          <cell r="F12948" t="str">
            <v>6280.10</v>
          </cell>
          <cell r="G12948" t="str">
            <v>Supplies-Public Works Storm Drain Basin</v>
          </cell>
          <cell r="H12948">
            <v>0</v>
          </cell>
          <cell r="I12948">
            <v>0</v>
          </cell>
          <cell r="J12948">
            <v>0</v>
          </cell>
          <cell r="K12948">
            <v>0</v>
          </cell>
          <cell r="L12948">
            <v>0</v>
          </cell>
          <cell r="M12948">
            <v>0</v>
          </cell>
          <cell r="N12948">
            <v>0</v>
          </cell>
          <cell r="O12948" t="str">
            <v>+++</v>
          </cell>
        </row>
        <row r="12949">
          <cell r="A12949" t="str">
            <v>700.40.85.085-6280.11</v>
          </cell>
          <cell r="B12949" t="str">
            <v>700</v>
          </cell>
          <cell r="C12949" t="str">
            <v>40</v>
          </cell>
          <cell r="D12949" t="str">
            <v>85</v>
          </cell>
          <cell r="E12949" t="str">
            <v>085</v>
          </cell>
          <cell r="F12949" t="str">
            <v>6280.11</v>
          </cell>
          <cell r="G12949" t="str">
            <v>Supplies-Public Works Custodial</v>
          </cell>
          <cell r="H12949">
            <v>0</v>
          </cell>
          <cell r="I12949">
            <v>0</v>
          </cell>
          <cell r="J12949">
            <v>0</v>
          </cell>
          <cell r="K12949">
            <v>0</v>
          </cell>
          <cell r="L12949">
            <v>0</v>
          </cell>
          <cell r="M12949">
            <v>0</v>
          </cell>
          <cell r="N12949">
            <v>0</v>
          </cell>
          <cell r="O12949" t="str">
            <v>+++</v>
          </cell>
        </row>
        <row r="12950">
          <cell r="A12950" t="str">
            <v>700.40.85.085-6280.12</v>
          </cell>
          <cell r="B12950" t="str">
            <v>700</v>
          </cell>
          <cell r="C12950" t="str">
            <v>40</v>
          </cell>
          <cell r="D12950" t="str">
            <v>85</v>
          </cell>
          <cell r="E12950" t="str">
            <v>085</v>
          </cell>
          <cell r="F12950" t="str">
            <v>6280.12</v>
          </cell>
          <cell r="G12950" t="str">
            <v>Supplies-Public Works Chemicals</v>
          </cell>
          <cell r="H12950">
            <v>0</v>
          </cell>
          <cell r="I12950">
            <v>0</v>
          </cell>
          <cell r="J12950">
            <v>0</v>
          </cell>
          <cell r="K12950">
            <v>0</v>
          </cell>
          <cell r="L12950">
            <v>0</v>
          </cell>
          <cell r="M12950">
            <v>0</v>
          </cell>
          <cell r="N12950">
            <v>0</v>
          </cell>
          <cell r="O12950" t="str">
            <v>+++</v>
          </cell>
        </row>
        <row r="12951">
          <cell r="A12951" t="str">
            <v>700.40.85.085-6280.13</v>
          </cell>
          <cell r="B12951" t="str">
            <v>700</v>
          </cell>
          <cell r="C12951" t="str">
            <v>40</v>
          </cell>
          <cell r="D12951" t="str">
            <v>85</v>
          </cell>
          <cell r="E12951" t="str">
            <v>085</v>
          </cell>
          <cell r="F12951" t="str">
            <v>6280.13</v>
          </cell>
          <cell r="G12951" t="str">
            <v>Supplies-Public Works Laboratory</v>
          </cell>
          <cell r="H12951">
            <v>0</v>
          </cell>
          <cell r="I12951">
            <v>0</v>
          </cell>
          <cell r="J12951">
            <v>0</v>
          </cell>
          <cell r="K12951">
            <v>0</v>
          </cell>
          <cell r="L12951">
            <v>0</v>
          </cell>
          <cell r="M12951">
            <v>0</v>
          </cell>
          <cell r="N12951">
            <v>0</v>
          </cell>
          <cell r="O12951" t="str">
            <v>+++</v>
          </cell>
        </row>
        <row r="12952">
          <cell r="A12952" t="str">
            <v>700.40.85.085-6280.14</v>
          </cell>
          <cell r="B12952" t="str">
            <v>700</v>
          </cell>
          <cell r="C12952" t="str">
            <v>40</v>
          </cell>
          <cell r="D12952" t="str">
            <v>85</v>
          </cell>
          <cell r="E12952" t="str">
            <v>085</v>
          </cell>
          <cell r="F12952" t="str">
            <v>6280.14</v>
          </cell>
          <cell r="G12952" t="str">
            <v>Supplies-Public Works Protective Clothing</v>
          </cell>
          <cell r="H12952">
            <v>0</v>
          </cell>
          <cell r="I12952">
            <v>0</v>
          </cell>
          <cell r="J12952">
            <v>0</v>
          </cell>
          <cell r="K12952">
            <v>0</v>
          </cell>
          <cell r="L12952">
            <v>0</v>
          </cell>
          <cell r="M12952">
            <v>0</v>
          </cell>
          <cell r="N12952">
            <v>0</v>
          </cell>
          <cell r="O12952" t="str">
            <v>+++</v>
          </cell>
        </row>
        <row r="12953">
          <cell r="A12953" t="str">
            <v>700.40.85.085-6280.15</v>
          </cell>
          <cell r="B12953" t="str">
            <v>700</v>
          </cell>
          <cell r="C12953" t="str">
            <v>40</v>
          </cell>
          <cell r="D12953" t="str">
            <v>85</v>
          </cell>
          <cell r="E12953" t="str">
            <v>085</v>
          </cell>
          <cell r="F12953" t="str">
            <v>6280.15</v>
          </cell>
          <cell r="G12953" t="str">
            <v>Supplies-Public Works Mechanics Tools</v>
          </cell>
          <cell r="H12953">
            <v>0</v>
          </cell>
          <cell r="I12953">
            <v>0</v>
          </cell>
          <cell r="J12953">
            <v>0</v>
          </cell>
          <cell r="K12953">
            <v>0</v>
          </cell>
          <cell r="L12953">
            <v>0</v>
          </cell>
          <cell r="M12953">
            <v>0</v>
          </cell>
          <cell r="N12953">
            <v>0</v>
          </cell>
          <cell r="O12953" t="str">
            <v>+++</v>
          </cell>
        </row>
        <row r="12954">
          <cell r="A12954" t="str">
            <v>700.40.85.085-6280.16</v>
          </cell>
          <cell r="B12954" t="str">
            <v>700</v>
          </cell>
          <cell r="C12954" t="str">
            <v>40</v>
          </cell>
          <cell r="D12954" t="str">
            <v>85</v>
          </cell>
          <cell r="E12954" t="str">
            <v>085</v>
          </cell>
          <cell r="F12954" t="str">
            <v>6280.16</v>
          </cell>
          <cell r="G12954" t="str">
            <v>Supplies-Public Works UV System Supplies</v>
          </cell>
          <cell r="H12954">
            <v>0</v>
          </cell>
          <cell r="I12954">
            <v>0</v>
          </cell>
          <cell r="J12954">
            <v>0</v>
          </cell>
          <cell r="K12954">
            <v>0</v>
          </cell>
          <cell r="L12954">
            <v>0</v>
          </cell>
          <cell r="M12954">
            <v>0</v>
          </cell>
          <cell r="N12954">
            <v>0</v>
          </cell>
          <cell r="O12954" t="str">
            <v>+++</v>
          </cell>
        </row>
        <row r="12955">
          <cell r="A12955" t="str">
            <v>700.40.85.085-6280.19</v>
          </cell>
          <cell r="B12955" t="str">
            <v>700</v>
          </cell>
          <cell r="C12955" t="str">
            <v>40</v>
          </cell>
          <cell r="D12955" t="str">
            <v>85</v>
          </cell>
          <cell r="E12955" t="str">
            <v>085</v>
          </cell>
          <cell r="F12955" t="str">
            <v>6280.19</v>
          </cell>
          <cell r="G12955" t="str">
            <v>Supplies-Public Works Specialty Maintenance Tools</v>
          </cell>
          <cell r="H12955">
            <v>0</v>
          </cell>
          <cell r="I12955">
            <v>0</v>
          </cell>
          <cell r="J12955">
            <v>0</v>
          </cell>
          <cell r="K12955">
            <v>0</v>
          </cell>
          <cell r="L12955">
            <v>0</v>
          </cell>
          <cell r="M12955">
            <v>0</v>
          </cell>
          <cell r="N12955">
            <v>0</v>
          </cell>
          <cell r="O12955" t="str">
            <v>+++</v>
          </cell>
        </row>
        <row r="12956">
          <cell r="A12956" t="str">
            <v>700.40.85.085-6280.20</v>
          </cell>
          <cell r="B12956" t="str">
            <v>700</v>
          </cell>
          <cell r="C12956" t="str">
            <v>40</v>
          </cell>
          <cell r="D12956" t="str">
            <v>85</v>
          </cell>
          <cell r="E12956" t="str">
            <v>085</v>
          </cell>
          <cell r="F12956" t="str">
            <v>6280.20</v>
          </cell>
          <cell r="G12956" t="str">
            <v>Supplies-Public Works Bin Repair</v>
          </cell>
          <cell r="H12956">
            <v>0</v>
          </cell>
          <cell r="I12956">
            <v>0</v>
          </cell>
          <cell r="J12956">
            <v>0</v>
          </cell>
          <cell r="K12956">
            <v>0</v>
          </cell>
          <cell r="L12956">
            <v>0</v>
          </cell>
          <cell r="M12956">
            <v>0</v>
          </cell>
          <cell r="N12956">
            <v>0</v>
          </cell>
          <cell r="O12956" t="str">
            <v>+++</v>
          </cell>
        </row>
        <row r="12957">
          <cell r="A12957" t="str">
            <v>700.40.85.085-6280.21</v>
          </cell>
          <cell r="B12957" t="str">
            <v>700</v>
          </cell>
          <cell r="C12957" t="str">
            <v>40</v>
          </cell>
          <cell r="D12957" t="str">
            <v>85</v>
          </cell>
          <cell r="E12957" t="str">
            <v>085</v>
          </cell>
          <cell r="F12957" t="str">
            <v>6280.21</v>
          </cell>
          <cell r="G12957" t="str">
            <v>Supplies-Public Works Used Oil Grant</v>
          </cell>
          <cell r="H12957">
            <v>0</v>
          </cell>
          <cell r="I12957">
            <v>0</v>
          </cell>
          <cell r="J12957">
            <v>0</v>
          </cell>
          <cell r="K12957">
            <v>0</v>
          </cell>
          <cell r="L12957">
            <v>0</v>
          </cell>
          <cell r="M12957">
            <v>0</v>
          </cell>
          <cell r="N12957">
            <v>0</v>
          </cell>
          <cell r="O12957" t="str">
            <v>+++</v>
          </cell>
        </row>
        <row r="12958">
          <cell r="A12958" t="str">
            <v>700.40.85.085-6280.22</v>
          </cell>
          <cell r="B12958" t="str">
            <v>700</v>
          </cell>
          <cell r="C12958" t="str">
            <v>40</v>
          </cell>
          <cell r="D12958" t="str">
            <v>85</v>
          </cell>
          <cell r="E12958" t="str">
            <v>085</v>
          </cell>
          <cell r="F12958" t="str">
            <v>6280.22</v>
          </cell>
          <cell r="G12958" t="str">
            <v>Supplies-Public Works Recycled Products</v>
          </cell>
          <cell r="H12958">
            <v>0</v>
          </cell>
          <cell r="I12958">
            <v>0</v>
          </cell>
          <cell r="J12958">
            <v>0</v>
          </cell>
          <cell r="K12958">
            <v>0</v>
          </cell>
          <cell r="L12958">
            <v>0</v>
          </cell>
          <cell r="M12958">
            <v>0</v>
          </cell>
          <cell r="N12958">
            <v>0</v>
          </cell>
          <cell r="O12958" t="str">
            <v>+++</v>
          </cell>
        </row>
        <row r="12959">
          <cell r="A12959" t="str">
            <v>700.40.85.085-6280.23</v>
          </cell>
          <cell r="B12959" t="str">
            <v>700</v>
          </cell>
          <cell r="C12959" t="str">
            <v>40</v>
          </cell>
          <cell r="D12959" t="str">
            <v>85</v>
          </cell>
          <cell r="E12959" t="str">
            <v>085</v>
          </cell>
          <cell r="F12959" t="str">
            <v>6280.23</v>
          </cell>
          <cell r="G12959" t="str">
            <v>Supplies-Public Works Recycling Education Program</v>
          </cell>
          <cell r="H12959">
            <v>0</v>
          </cell>
          <cell r="I12959">
            <v>0</v>
          </cell>
          <cell r="J12959">
            <v>0</v>
          </cell>
          <cell r="K12959">
            <v>0</v>
          </cell>
          <cell r="L12959">
            <v>0</v>
          </cell>
          <cell r="M12959">
            <v>0</v>
          </cell>
          <cell r="N12959">
            <v>0</v>
          </cell>
          <cell r="O12959" t="str">
            <v>+++</v>
          </cell>
        </row>
        <row r="12960">
          <cell r="A12960" t="str">
            <v>700.40.85.085-6280.25</v>
          </cell>
          <cell r="B12960" t="str">
            <v>700</v>
          </cell>
          <cell r="C12960" t="str">
            <v>40</v>
          </cell>
          <cell r="D12960" t="str">
            <v>85</v>
          </cell>
          <cell r="E12960" t="str">
            <v>085</v>
          </cell>
          <cell r="F12960" t="str">
            <v>6280.25</v>
          </cell>
          <cell r="G12960" t="str">
            <v>Supplies-Public Works Collection Containers</v>
          </cell>
          <cell r="H12960">
            <v>0</v>
          </cell>
          <cell r="I12960">
            <v>0</v>
          </cell>
          <cell r="J12960">
            <v>0</v>
          </cell>
          <cell r="K12960">
            <v>0</v>
          </cell>
          <cell r="L12960">
            <v>0</v>
          </cell>
          <cell r="M12960">
            <v>0</v>
          </cell>
          <cell r="N12960">
            <v>0</v>
          </cell>
          <cell r="O12960" t="str">
            <v>+++</v>
          </cell>
        </row>
        <row r="12961">
          <cell r="A12961" t="str">
            <v>700.40.85.085-6280.26</v>
          </cell>
          <cell r="B12961" t="str">
            <v>700</v>
          </cell>
          <cell r="C12961" t="str">
            <v>40</v>
          </cell>
          <cell r="D12961" t="str">
            <v>85</v>
          </cell>
          <cell r="E12961" t="str">
            <v>085</v>
          </cell>
          <cell r="F12961" t="str">
            <v>6280.26</v>
          </cell>
          <cell r="G12961" t="str">
            <v>Supplies-Public Works 3 Cart System Containers</v>
          </cell>
          <cell r="H12961">
            <v>0</v>
          </cell>
          <cell r="I12961">
            <v>0</v>
          </cell>
          <cell r="J12961">
            <v>0</v>
          </cell>
          <cell r="K12961">
            <v>0</v>
          </cell>
          <cell r="L12961">
            <v>0</v>
          </cell>
          <cell r="M12961">
            <v>0</v>
          </cell>
          <cell r="N12961">
            <v>0</v>
          </cell>
          <cell r="O12961" t="str">
            <v>+++</v>
          </cell>
        </row>
        <row r="12962">
          <cell r="A12962" t="str">
            <v>700.40.85.085-6280.27</v>
          </cell>
          <cell r="B12962" t="str">
            <v>700</v>
          </cell>
          <cell r="C12962" t="str">
            <v>40</v>
          </cell>
          <cell r="D12962" t="str">
            <v>85</v>
          </cell>
          <cell r="E12962" t="str">
            <v>085</v>
          </cell>
          <cell r="F12962" t="str">
            <v>6280.27</v>
          </cell>
          <cell r="G12962" t="str">
            <v>Supplies-Public Works SSJID Surface Water</v>
          </cell>
          <cell r="H12962">
            <v>0</v>
          </cell>
          <cell r="I12962">
            <v>0</v>
          </cell>
          <cell r="J12962">
            <v>0</v>
          </cell>
          <cell r="K12962">
            <v>0</v>
          </cell>
          <cell r="L12962">
            <v>0</v>
          </cell>
          <cell r="M12962">
            <v>0</v>
          </cell>
          <cell r="N12962">
            <v>0</v>
          </cell>
          <cell r="O12962" t="str">
            <v>+++</v>
          </cell>
        </row>
        <row r="12963">
          <cell r="A12963" t="str">
            <v>700.40.85.085-6280.28</v>
          </cell>
          <cell r="B12963" t="str">
            <v>700</v>
          </cell>
          <cell r="C12963" t="str">
            <v>40</v>
          </cell>
          <cell r="D12963" t="str">
            <v>85</v>
          </cell>
          <cell r="E12963" t="str">
            <v>085</v>
          </cell>
          <cell r="F12963" t="str">
            <v>6280.28</v>
          </cell>
          <cell r="G12963" t="str">
            <v>Supplies-Public Works Water Treatment Chemicals</v>
          </cell>
          <cell r="H12963">
            <v>0</v>
          </cell>
          <cell r="I12963">
            <v>0</v>
          </cell>
          <cell r="J12963">
            <v>0</v>
          </cell>
          <cell r="K12963">
            <v>0</v>
          </cell>
          <cell r="L12963">
            <v>0</v>
          </cell>
          <cell r="M12963">
            <v>0</v>
          </cell>
          <cell r="N12963">
            <v>0</v>
          </cell>
          <cell r="O12963" t="str">
            <v>+++</v>
          </cell>
        </row>
        <row r="12964">
          <cell r="A12964" t="str">
            <v>700.40.85.085-6280.29</v>
          </cell>
          <cell r="B12964" t="str">
            <v>700</v>
          </cell>
          <cell r="C12964" t="str">
            <v>40</v>
          </cell>
          <cell r="D12964" t="str">
            <v>85</v>
          </cell>
          <cell r="E12964" t="str">
            <v>085</v>
          </cell>
          <cell r="F12964" t="str">
            <v>6280.29</v>
          </cell>
          <cell r="G12964" t="str">
            <v>Supplies-Public Works Water Treatment</v>
          </cell>
          <cell r="H12964">
            <v>0</v>
          </cell>
          <cell r="I12964">
            <v>0</v>
          </cell>
          <cell r="J12964">
            <v>0</v>
          </cell>
          <cell r="K12964">
            <v>0</v>
          </cell>
          <cell r="L12964">
            <v>0</v>
          </cell>
          <cell r="M12964">
            <v>0</v>
          </cell>
          <cell r="N12964">
            <v>0</v>
          </cell>
          <cell r="O12964" t="str">
            <v>+++</v>
          </cell>
        </row>
        <row r="12965">
          <cell r="A12965" t="str">
            <v>700.40.85.085-6280.30</v>
          </cell>
          <cell r="B12965" t="str">
            <v>700</v>
          </cell>
          <cell r="C12965" t="str">
            <v>40</v>
          </cell>
          <cell r="D12965" t="str">
            <v>85</v>
          </cell>
          <cell r="E12965" t="str">
            <v>085</v>
          </cell>
          <cell r="F12965" t="str">
            <v>6280.30</v>
          </cell>
          <cell r="G12965" t="str">
            <v>Supplies-Public Works Automated &amp; Hand Tools</v>
          </cell>
          <cell r="H12965">
            <v>0</v>
          </cell>
          <cell r="I12965">
            <v>0</v>
          </cell>
          <cell r="J12965">
            <v>0</v>
          </cell>
          <cell r="K12965">
            <v>0</v>
          </cell>
          <cell r="L12965">
            <v>0</v>
          </cell>
          <cell r="M12965">
            <v>0</v>
          </cell>
          <cell r="N12965">
            <v>0</v>
          </cell>
          <cell r="O12965" t="str">
            <v>+++</v>
          </cell>
        </row>
        <row r="12966">
          <cell r="A12966" t="str">
            <v>700.40.85.085-6280.31</v>
          </cell>
          <cell r="B12966" t="str">
            <v>700</v>
          </cell>
          <cell r="C12966" t="str">
            <v>40</v>
          </cell>
          <cell r="D12966" t="str">
            <v>85</v>
          </cell>
          <cell r="E12966" t="str">
            <v>085</v>
          </cell>
          <cell r="F12966" t="str">
            <v>6280.31</v>
          </cell>
          <cell r="G12966" t="str">
            <v>Supplies-Public Works Water Conservation</v>
          </cell>
          <cell r="H12966">
            <v>0</v>
          </cell>
          <cell r="I12966">
            <v>0</v>
          </cell>
          <cell r="J12966">
            <v>0</v>
          </cell>
          <cell r="K12966">
            <v>0</v>
          </cell>
          <cell r="L12966">
            <v>0</v>
          </cell>
          <cell r="M12966">
            <v>0</v>
          </cell>
          <cell r="N12966">
            <v>0</v>
          </cell>
          <cell r="O12966" t="str">
            <v>+++</v>
          </cell>
        </row>
        <row r="12967">
          <cell r="A12967" t="str">
            <v>700.40.85.085-6280.32</v>
          </cell>
          <cell r="B12967" t="str">
            <v>700</v>
          </cell>
          <cell r="C12967" t="str">
            <v>40</v>
          </cell>
          <cell r="D12967" t="str">
            <v>85</v>
          </cell>
          <cell r="E12967" t="str">
            <v>085</v>
          </cell>
          <cell r="F12967" t="str">
            <v>6280.32</v>
          </cell>
          <cell r="G12967" t="str">
            <v>Supplies-Public Works Water Distribution System</v>
          </cell>
          <cell r="H12967">
            <v>0</v>
          </cell>
          <cell r="I12967">
            <v>0</v>
          </cell>
          <cell r="J12967">
            <v>0</v>
          </cell>
          <cell r="K12967">
            <v>0</v>
          </cell>
          <cell r="L12967">
            <v>0</v>
          </cell>
          <cell r="M12967">
            <v>0</v>
          </cell>
          <cell r="N12967">
            <v>0</v>
          </cell>
          <cell r="O12967" t="str">
            <v>+++</v>
          </cell>
        </row>
        <row r="12968">
          <cell r="A12968" t="str">
            <v>700.40.85.085-6280.33</v>
          </cell>
          <cell r="B12968" t="str">
            <v>700</v>
          </cell>
          <cell r="C12968" t="str">
            <v>40</v>
          </cell>
          <cell r="D12968" t="str">
            <v>85</v>
          </cell>
          <cell r="E12968" t="str">
            <v>085</v>
          </cell>
          <cell r="F12968" t="str">
            <v>6280.33</v>
          </cell>
          <cell r="G12968" t="str">
            <v>Supplies-Public Works Fire Hydrants</v>
          </cell>
          <cell r="H12968">
            <v>0</v>
          </cell>
          <cell r="I12968">
            <v>0</v>
          </cell>
          <cell r="J12968">
            <v>0</v>
          </cell>
          <cell r="K12968">
            <v>0</v>
          </cell>
          <cell r="L12968">
            <v>0</v>
          </cell>
          <cell r="M12968">
            <v>0</v>
          </cell>
          <cell r="N12968">
            <v>0</v>
          </cell>
          <cell r="O12968" t="str">
            <v>+++</v>
          </cell>
        </row>
        <row r="12969">
          <cell r="A12969" t="str">
            <v>700.40.85.085-6280.34</v>
          </cell>
          <cell r="B12969" t="str">
            <v>700</v>
          </cell>
          <cell r="C12969" t="str">
            <v>40</v>
          </cell>
          <cell r="D12969" t="str">
            <v>85</v>
          </cell>
          <cell r="E12969" t="str">
            <v>085</v>
          </cell>
          <cell r="F12969" t="str">
            <v>6280.34</v>
          </cell>
          <cell r="G12969" t="str">
            <v>Supplies-Public Works Wells &amp; Pumps</v>
          </cell>
          <cell r="H12969">
            <v>0</v>
          </cell>
          <cell r="I12969">
            <v>0</v>
          </cell>
          <cell r="J12969">
            <v>0</v>
          </cell>
          <cell r="K12969">
            <v>0</v>
          </cell>
          <cell r="L12969">
            <v>0</v>
          </cell>
          <cell r="M12969">
            <v>0</v>
          </cell>
          <cell r="N12969">
            <v>0</v>
          </cell>
          <cell r="O12969" t="str">
            <v>+++</v>
          </cell>
        </row>
        <row r="12970">
          <cell r="A12970" t="str">
            <v>700.40.85.085-6280.35</v>
          </cell>
          <cell r="B12970" t="str">
            <v>700</v>
          </cell>
          <cell r="C12970" t="str">
            <v>40</v>
          </cell>
          <cell r="D12970" t="str">
            <v>85</v>
          </cell>
          <cell r="E12970" t="str">
            <v>085</v>
          </cell>
          <cell r="F12970" t="str">
            <v>6280.35</v>
          </cell>
          <cell r="G12970" t="str">
            <v>Supplies-Public Works Water Meters &amp; Boxes</v>
          </cell>
          <cell r="H12970">
            <v>0</v>
          </cell>
          <cell r="I12970">
            <v>0</v>
          </cell>
          <cell r="J12970">
            <v>0</v>
          </cell>
          <cell r="K12970">
            <v>0</v>
          </cell>
          <cell r="L12970">
            <v>0</v>
          </cell>
          <cell r="M12970">
            <v>0</v>
          </cell>
          <cell r="N12970">
            <v>0</v>
          </cell>
          <cell r="O12970" t="str">
            <v>+++</v>
          </cell>
        </row>
        <row r="12971">
          <cell r="A12971" t="str">
            <v>700.40.85.085-6280.36</v>
          </cell>
          <cell r="B12971" t="str">
            <v>700</v>
          </cell>
          <cell r="C12971" t="str">
            <v>40</v>
          </cell>
          <cell r="D12971" t="str">
            <v>85</v>
          </cell>
          <cell r="E12971" t="str">
            <v>085</v>
          </cell>
          <cell r="F12971" t="str">
            <v>6280.36</v>
          </cell>
          <cell r="G12971" t="str">
            <v>Supplies-Public Works Traffic Calming</v>
          </cell>
          <cell r="H12971">
            <v>0</v>
          </cell>
          <cell r="I12971">
            <v>0</v>
          </cell>
          <cell r="J12971">
            <v>0</v>
          </cell>
          <cell r="K12971">
            <v>0</v>
          </cell>
          <cell r="L12971">
            <v>0</v>
          </cell>
          <cell r="M12971">
            <v>0</v>
          </cell>
          <cell r="N12971">
            <v>0</v>
          </cell>
          <cell r="O12971" t="str">
            <v>+++</v>
          </cell>
        </row>
        <row r="12972">
          <cell r="A12972" t="str">
            <v>700.40.85.085-6280.38</v>
          </cell>
          <cell r="B12972" t="str">
            <v>700</v>
          </cell>
          <cell r="C12972" t="str">
            <v>40</v>
          </cell>
          <cell r="D12972" t="str">
            <v>85</v>
          </cell>
          <cell r="E12972" t="str">
            <v>085</v>
          </cell>
          <cell r="F12972" t="str">
            <v>6280.38</v>
          </cell>
          <cell r="G12972" t="str">
            <v>Supplies-Public Works Global Supplies</v>
          </cell>
          <cell r="H12972">
            <v>0</v>
          </cell>
          <cell r="I12972">
            <v>0</v>
          </cell>
          <cell r="J12972">
            <v>0</v>
          </cell>
          <cell r="K12972">
            <v>0</v>
          </cell>
          <cell r="L12972">
            <v>0</v>
          </cell>
          <cell r="M12972">
            <v>0</v>
          </cell>
          <cell r="N12972">
            <v>0</v>
          </cell>
          <cell r="O12972" t="str">
            <v>+++</v>
          </cell>
        </row>
        <row r="12973">
          <cell r="A12973" t="str">
            <v>700.40.85.085-6280.39</v>
          </cell>
          <cell r="B12973" t="str">
            <v>700</v>
          </cell>
          <cell r="C12973" t="str">
            <v>40</v>
          </cell>
          <cell r="D12973" t="str">
            <v>85</v>
          </cell>
          <cell r="E12973" t="str">
            <v>085</v>
          </cell>
          <cell r="F12973" t="str">
            <v>6280.39</v>
          </cell>
          <cell r="G12973" t="str">
            <v>Supplies-Public Works Industrial Waste Pretreatment</v>
          </cell>
          <cell r="H12973">
            <v>0</v>
          </cell>
          <cell r="I12973">
            <v>0</v>
          </cell>
          <cell r="J12973">
            <v>0</v>
          </cell>
          <cell r="K12973">
            <v>0</v>
          </cell>
          <cell r="L12973">
            <v>0</v>
          </cell>
          <cell r="M12973">
            <v>0</v>
          </cell>
          <cell r="N12973">
            <v>0</v>
          </cell>
          <cell r="O12973" t="str">
            <v>+++</v>
          </cell>
        </row>
        <row r="12974">
          <cell r="A12974" t="str">
            <v>700.40.85.085-6280.41</v>
          </cell>
          <cell r="B12974" t="str">
            <v>700</v>
          </cell>
          <cell r="C12974" t="str">
            <v>40</v>
          </cell>
          <cell r="D12974" t="str">
            <v>85</v>
          </cell>
          <cell r="E12974" t="str">
            <v>085</v>
          </cell>
          <cell r="F12974" t="str">
            <v>6280.41</v>
          </cell>
          <cell r="G12974" t="str">
            <v>Supplies-Public Works Bevarage Container Grant</v>
          </cell>
          <cell r="H12974">
            <v>0</v>
          </cell>
          <cell r="I12974">
            <v>0</v>
          </cell>
          <cell r="J12974">
            <v>0</v>
          </cell>
          <cell r="K12974">
            <v>0</v>
          </cell>
          <cell r="L12974">
            <v>0</v>
          </cell>
          <cell r="M12974">
            <v>0</v>
          </cell>
          <cell r="N12974">
            <v>0</v>
          </cell>
          <cell r="O12974" t="str">
            <v>+++</v>
          </cell>
        </row>
        <row r="12975">
          <cell r="A12975" t="str">
            <v>700.40.85.085-6280.42</v>
          </cell>
          <cell r="B12975" t="str">
            <v>700</v>
          </cell>
          <cell r="C12975" t="str">
            <v>40</v>
          </cell>
          <cell r="D12975" t="str">
            <v>85</v>
          </cell>
          <cell r="E12975" t="str">
            <v>085</v>
          </cell>
          <cell r="F12975" t="str">
            <v>6280.42</v>
          </cell>
          <cell r="G12975" t="str">
            <v>Supplies-Public Works Industrial Wastewater</v>
          </cell>
          <cell r="H12975">
            <v>0</v>
          </cell>
          <cell r="I12975">
            <v>0</v>
          </cell>
          <cell r="J12975">
            <v>0</v>
          </cell>
          <cell r="K12975">
            <v>0</v>
          </cell>
          <cell r="L12975">
            <v>0</v>
          </cell>
          <cell r="M12975">
            <v>0</v>
          </cell>
          <cell r="N12975">
            <v>0</v>
          </cell>
          <cell r="O12975" t="str">
            <v>+++</v>
          </cell>
        </row>
        <row r="12976">
          <cell r="A12976" t="str">
            <v>700.40.85.085-6300.01</v>
          </cell>
          <cell r="B12976" t="str">
            <v>700</v>
          </cell>
          <cell r="C12976" t="str">
            <v>40</v>
          </cell>
          <cell r="D12976" t="str">
            <v>85</v>
          </cell>
          <cell r="E12976" t="str">
            <v>085</v>
          </cell>
          <cell r="F12976" t="str">
            <v>6300.01</v>
          </cell>
          <cell r="G12976" t="str">
            <v>Dues &amp; Subscriptions Memberships</v>
          </cell>
          <cell r="H12976">
            <v>0</v>
          </cell>
          <cell r="I12976">
            <v>0</v>
          </cell>
          <cell r="J12976">
            <v>0</v>
          </cell>
          <cell r="K12976">
            <v>0</v>
          </cell>
          <cell r="L12976">
            <v>0</v>
          </cell>
          <cell r="M12976">
            <v>0</v>
          </cell>
          <cell r="N12976">
            <v>0</v>
          </cell>
          <cell r="O12976" t="str">
            <v>+++</v>
          </cell>
        </row>
        <row r="12977">
          <cell r="A12977" t="str">
            <v>700.40.85.085-6300.02</v>
          </cell>
          <cell r="B12977" t="str">
            <v>700</v>
          </cell>
          <cell r="C12977" t="str">
            <v>40</v>
          </cell>
          <cell r="D12977" t="str">
            <v>85</v>
          </cell>
          <cell r="E12977" t="str">
            <v>085</v>
          </cell>
          <cell r="F12977" t="str">
            <v>6300.02</v>
          </cell>
          <cell r="G12977" t="str">
            <v>Dues &amp; Subscriptions Publications</v>
          </cell>
          <cell r="H12977">
            <v>0</v>
          </cell>
          <cell r="I12977">
            <v>0</v>
          </cell>
          <cell r="J12977">
            <v>0</v>
          </cell>
          <cell r="K12977">
            <v>0</v>
          </cell>
          <cell r="L12977">
            <v>0</v>
          </cell>
          <cell r="M12977">
            <v>0</v>
          </cell>
          <cell r="N12977">
            <v>0</v>
          </cell>
          <cell r="O12977" t="str">
            <v>+++</v>
          </cell>
        </row>
        <row r="12978">
          <cell r="A12978" t="str">
            <v>700.40.85.085-6300.03</v>
          </cell>
          <cell r="B12978" t="str">
            <v>700</v>
          </cell>
          <cell r="C12978" t="str">
            <v>40</v>
          </cell>
          <cell r="D12978" t="str">
            <v>85</v>
          </cell>
          <cell r="E12978" t="str">
            <v>085</v>
          </cell>
          <cell r="F12978" t="str">
            <v>6300.03</v>
          </cell>
          <cell r="G12978" t="str">
            <v>Dues &amp; Subscriptions Certifications</v>
          </cell>
          <cell r="H12978">
            <v>0</v>
          </cell>
          <cell r="I12978">
            <v>0</v>
          </cell>
          <cell r="J12978">
            <v>0</v>
          </cell>
          <cell r="K12978">
            <v>0</v>
          </cell>
          <cell r="L12978">
            <v>0</v>
          </cell>
          <cell r="M12978">
            <v>0</v>
          </cell>
          <cell r="N12978">
            <v>0</v>
          </cell>
          <cell r="O12978" t="str">
            <v>+++</v>
          </cell>
        </row>
        <row r="12979">
          <cell r="A12979" t="str">
            <v>700.40.85.085-6350.01</v>
          </cell>
          <cell r="B12979" t="str">
            <v>700</v>
          </cell>
          <cell r="C12979" t="str">
            <v>40</v>
          </cell>
          <cell r="D12979" t="str">
            <v>85</v>
          </cell>
          <cell r="E12979" t="str">
            <v>085</v>
          </cell>
          <cell r="F12979" t="str">
            <v>6350.01</v>
          </cell>
          <cell r="G12979" t="str">
            <v>Maintenance Agreements &amp; Licenses License/Software Maintenance</v>
          </cell>
          <cell r="H12979">
            <v>0</v>
          </cell>
          <cell r="I12979">
            <v>0</v>
          </cell>
          <cell r="J12979">
            <v>0</v>
          </cell>
          <cell r="K12979">
            <v>0</v>
          </cell>
          <cell r="L12979">
            <v>0</v>
          </cell>
          <cell r="M12979">
            <v>0</v>
          </cell>
          <cell r="N12979">
            <v>0</v>
          </cell>
          <cell r="O12979" t="str">
            <v>+++</v>
          </cell>
        </row>
        <row r="12980">
          <cell r="A12980" t="str">
            <v>700.40.85.085-6350.02</v>
          </cell>
          <cell r="B12980" t="str">
            <v>700</v>
          </cell>
          <cell r="C12980" t="str">
            <v>40</v>
          </cell>
          <cell r="D12980" t="str">
            <v>85</v>
          </cell>
          <cell r="E12980" t="str">
            <v>085</v>
          </cell>
          <cell r="F12980" t="str">
            <v>6350.02</v>
          </cell>
          <cell r="G12980" t="str">
            <v>Maintenance Agreements &amp; Licenses Hardware Maintenance</v>
          </cell>
          <cell r="H12980">
            <v>0</v>
          </cell>
          <cell r="I12980">
            <v>0</v>
          </cell>
          <cell r="J12980">
            <v>0</v>
          </cell>
          <cell r="K12980">
            <v>0</v>
          </cell>
          <cell r="L12980">
            <v>0</v>
          </cell>
          <cell r="M12980">
            <v>0</v>
          </cell>
          <cell r="N12980">
            <v>0</v>
          </cell>
          <cell r="O12980" t="str">
            <v>+++</v>
          </cell>
        </row>
        <row r="12981">
          <cell r="A12981" t="str">
            <v>700.40.85.085-6350.03</v>
          </cell>
          <cell r="B12981" t="str">
            <v>700</v>
          </cell>
          <cell r="C12981" t="str">
            <v>40</v>
          </cell>
          <cell r="D12981" t="str">
            <v>85</v>
          </cell>
          <cell r="E12981" t="str">
            <v>085</v>
          </cell>
          <cell r="F12981" t="str">
            <v>6350.03</v>
          </cell>
          <cell r="G12981" t="str">
            <v>Maintenance Agreements &amp; Licenses Maintenance Agreements</v>
          </cell>
          <cell r="H12981">
            <v>0</v>
          </cell>
          <cell r="I12981">
            <v>0</v>
          </cell>
          <cell r="J12981">
            <v>0</v>
          </cell>
          <cell r="K12981">
            <v>0</v>
          </cell>
          <cell r="L12981">
            <v>0</v>
          </cell>
          <cell r="M12981">
            <v>0</v>
          </cell>
          <cell r="N12981">
            <v>0</v>
          </cell>
          <cell r="O12981" t="str">
            <v>+++</v>
          </cell>
        </row>
        <row r="12982">
          <cell r="A12982" t="str">
            <v>700.40.85.085-6350.04</v>
          </cell>
          <cell r="B12982" t="str">
            <v>700</v>
          </cell>
          <cell r="C12982" t="str">
            <v>40</v>
          </cell>
          <cell r="D12982" t="str">
            <v>85</v>
          </cell>
          <cell r="E12982" t="str">
            <v>085</v>
          </cell>
          <cell r="F12982" t="str">
            <v>6350.04</v>
          </cell>
          <cell r="G12982" t="str">
            <v>Maintenance Agreements &amp; Licenses SCADA</v>
          </cell>
          <cell r="H12982">
            <v>0</v>
          </cell>
          <cell r="I12982">
            <v>0</v>
          </cell>
          <cell r="J12982">
            <v>0</v>
          </cell>
          <cell r="K12982">
            <v>0</v>
          </cell>
          <cell r="L12982">
            <v>0</v>
          </cell>
          <cell r="M12982">
            <v>0</v>
          </cell>
          <cell r="N12982">
            <v>0</v>
          </cell>
          <cell r="O12982" t="str">
            <v>+++</v>
          </cell>
        </row>
        <row r="12983">
          <cell r="A12983" t="str">
            <v>700.40.85.085-6350.05</v>
          </cell>
          <cell r="B12983" t="str">
            <v>700</v>
          </cell>
          <cell r="C12983" t="str">
            <v>40</v>
          </cell>
          <cell r="D12983" t="str">
            <v>85</v>
          </cell>
          <cell r="E12983" t="str">
            <v>085</v>
          </cell>
          <cell r="F12983" t="str">
            <v>6350.05</v>
          </cell>
          <cell r="G12983" t="str">
            <v>Maintenance Agreements &amp; Licenses Traffic Control</v>
          </cell>
          <cell r="H12983">
            <v>0</v>
          </cell>
          <cell r="I12983">
            <v>0</v>
          </cell>
          <cell r="J12983">
            <v>0</v>
          </cell>
          <cell r="K12983">
            <v>0</v>
          </cell>
          <cell r="L12983">
            <v>0</v>
          </cell>
          <cell r="M12983">
            <v>0</v>
          </cell>
          <cell r="N12983">
            <v>0</v>
          </cell>
          <cell r="O12983" t="str">
            <v>+++</v>
          </cell>
        </row>
        <row r="12984">
          <cell r="A12984" t="str">
            <v>700.40.85.085-6350.06</v>
          </cell>
          <cell r="B12984" t="str">
            <v>700</v>
          </cell>
          <cell r="C12984" t="str">
            <v>40</v>
          </cell>
          <cell r="D12984" t="str">
            <v>85</v>
          </cell>
          <cell r="E12984" t="str">
            <v>085</v>
          </cell>
          <cell r="F12984" t="str">
            <v>6350.06</v>
          </cell>
          <cell r="G12984" t="str">
            <v>Maintenance Agreements &amp; Licenses Streetlights</v>
          </cell>
          <cell r="H12984">
            <v>0</v>
          </cell>
          <cell r="I12984">
            <v>0</v>
          </cell>
          <cell r="J12984">
            <v>0</v>
          </cell>
          <cell r="K12984">
            <v>0</v>
          </cell>
          <cell r="L12984">
            <v>0</v>
          </cell>
          <cell r="M12984">
            <v>0</v>
          </cell>
          <cell r="N12984">
            <v>0</v>
          </cell>
          <cell r="O12984" t="str">
            <v>+++</v>
          </cell>
        </row>
        <row r="12985">
          <cell r="A12985" t="str">
            <v>700.40.85.085-6375.01</v>
          </cell>
          <cell r="B12985" t="str">
            <v>700</v>
          </cell>
          <cell r="C12985" t="str">
            <v>40</v>
          </cell>
          <cell r="D12985" t="str">
            <v>85</v>
          </cell>
          <cell r="E12985" t="str">
            <v>085</v>
          </cell>
          <cell r="F12985" t="str">
            <v>6375.01</v>
          </cell>
          <cell r="G12985" t="str">
            <v>Operating Fees NPDES Permit Renewal</v>
          </cell>
          <cell r="H12985">
            <v>0</v>
          </cell>
          <cell r="I12985">
            <v>0</v>
          </cell>
          <cell r="J12985">
            <v>0</v>
          </cell>
          <cell r="K12985">
            <v>0</v>
          </cell>
          <cell r="L12985">
            <v>0</v>
          </cell>
          <cell r="M12985">
            <v>0</v>
          </cell>
          <cell r="N12985">
            <v>0</v>
          </cell>
          <cell r="O12985" t="str">
            <v>+++</v>
          </cell>
        </row>
        <row r="12986">
          <cell r="A12986" t="str">
            <v>700.40.85.085-6375.02</v>
          </cell>
          <cell r="B12986" t="str">
            <v>700</v>
          </cell>
          <cell r="C12986" t="str">
            <v>40</v>
          </cell>
          <cell r="D12986" t="str">
            <v>85</v>
          </cell>
          <cell r="E12986" t="str">
            <v>085</v>
          </cell>
          <cell r="F12986" t="str">
            <v>6375.02</v>
          </cell>
          <cell r="G12986" t="str">
            <v>Operating Fees NPDES Permit Compliance</v>
          </cell>
          <cell r="H12986">
            <v>0</v>
          </cell>
          <cell r="I12986">
            <v>0</v>
          </cell>
          <cell r="J12986">
            <v>0</v>
          </cell>
          <cell r="K12986">
            <v>0</v>
          </cell>
          <cell r="L12986">
            <v>0</v>
          </cell>
          <cell r="M12986">
            <v>0</v>
          </cell>
          <cell r="N12986">
            <v>0</v>
          </cell>
          <cell r="O12986" t="str">
            <v>+++</v>
          </cell>
        </row>
        <row r="12987">
          <cell r="A12987" t="str">
            <v>700.40.85.085-6375.03</v>
          </cell>
          <cell r="B12987" t="str">
            <v>700</v>
          </cell>
          <cell r="C12987" t="str">
            <v>40</v>
          </cell>
          <cell r="D12987" t="str">
            <v>85</v>
          </cell>
          <cell r="E12987" t="str">
            <v>085</v>
          </cell>
          <cell r="F12987" t="str">
            <v>6375.03</v>
          </cell>
          <cell r="G12987" t="str">
            <v>Operating Fees SSJID Drainage</v>
          </cell>
          <cell r="H12987">
            <v>0</v>
          </cell>
          <cell r="I12987">
            <v>0</v>
          </cell>
          <cell r="J12987">
            <v>0</v>
          </cell>
          <cell r="K12987">
            <v>0</v>
          </cell>
          <cell r="L12987">
            <v>0</v>
          </cell>
          <cell r="M12987">
            <v>0</v>
          </cell>
          <cell r="N12987">
            <v>0</v>
          </cell>
          <cell r="O12987" t="str">
            <v>+++</v>
          </cell>
        </row>
        <row r="12988">
          <cell r="A12988" t="str">
            <v>700.40.85.085-6375.04</v>
          </cell>
          <cell r="B12988" t="str">
            <v>700</v>
          </cell>
          <cell r="C12988" t="str">
            <v>40</v>
          </cell>
          <cell r="D12988" t="str">
            <v>85</v>
          </cell>
          <cell r="E12988" t="str">
            <v>085</v>
          </cell>
          <cell r="F12988" t="str">
            <v>6375.04</v>
          </cell>
          <cell r="G12988" t="str">
            <v>Operating Fees Operating Permits</v>
          </cell>
          <cell r="H12988">
            <v>0</v>
          </cell>
          <cell r="I12988">
            <v>0</v>
          </cell>
          <cell r="J12988">
            <v>0</v>
          </cell>
          <cell r="K12988">
            <v>0</v>
          </cell>
          <cell r="L12988">
            <v>0</v>
          </cell>
          <cell r="M12988">
            <v>0</v>
          </cell>
          <cell r="N12988">
            <v>0</v>
          </cell>
          <cell r="O12988" t="str">
            <v>+++</v>
          </cell>
        </row>
        <row r="12989">
          <cell r="A12989" t="str">
            <v>700.40.85.085-6375.05</v>
          </cell>
          <cell r="B12989" t="str">
            <v>700</v>
          </cell>
          <cell r="C12989" t="str">
            <v>40</v>
          </cell>
          <cell r="D12989" t="str">
            <v>85</v>
          </cell>
          <cell r="E12989" t="str">
            <v>085</v>
          </cell>
          <cell r="F12989" t="str">
            <v>6375.05</v>
          </cell>
          <cell r="G12989" t="str">
            <v>Operating Fees Annual Waste Discharger</v>
          </cell>
          <cell r="H12989">
            <v>0</v>
          </cell>
          <cell r="I12989">
            <v>0</v>
          </cell>
          <cell r="J12989">
            <v>0</v>
          </cell>
          <cell r="K12989">
            <v>0</v>
          </cell>
          <cell r="L12989">
            <v>0</v>
          </cell>
          <cell r="M12989">
            <v>0</v>
          </cell>
          <cell r="N12989">
            <v>0</v>
          </cell>
          <cell r="O12989" t="str">
            <v>+++</v>
          </cell>
        </row>
        <row r="12990">
          <cell r="A12990" t="str">
            <v>700.40.85.085-6375.07</v>
          </cell>
          <cell r="B12990" t="str">
            <v>700</v>
          </cell>
          <cell r="C12990" t="str">
            <v>40</v>
          </cell>
          <cell r="D12990" t="str">
            <v>85</v>
          </cell>
          <cell r="E12990" t="str">
            <v>085</v>
          </cell>
          <cell r="F12990" t="str">
            <v>6375.07</v>
          </cell>
          <cell r="G12990" t="str">
            <v>Operating Fees Permit</v>
          </cell>
          <cell r="H12990">
            <v>0</v>
          </cell>
          <cell r="I12990">
            <v>0</v>
          </cell>
          <cell r="J12990">
            <v>0</v>
          </cell>
          <cell r="K12990">
            <v>0</v>
          </cell>
          <cell r="L12990">
            <v>0</v>
          </cell>
          <cell r="M12990">
            <v>0</v>
          </cell>
          <cell r="N12990">
            <v>0</v>
          </cell>
          <cell r="O12990" t="str">
            <v>+++</v>
          </cell>
        </row>
        <row r="12991">
          <cell r="A12991" t="str">
            <v>700.40.85.085-6375.08</v>
          </cell>
          <cell r="B12991" t="str">
            <v>700</v>
          </cell>
          <cell r="C12991" t="str">
            <v>40</v>
          </cell>
          <cell r="D12991" t="str">
            <v>85</v>
          </cell>
          <cell r="E12991" t="str">
            <v>085</v>
          </cell>
          <cell r="F12991" t="str">
            <v>6375.08</v>
          </cell>
          <cell r="G12991" t="str">
            <v>Operating Fees Operating Permits Reg</v>
          </cell>
          <cell r="H12991">
            <v>0</v>
          </cell>
          <cell r="I12991">
            <v>0</v>
          </cell>
          <cell r="J12991">
            <v>0</v>
          </cell>
          <cell r="K12991">
            <v>0</v>
          </cell>
          <cell r="L12991">
            <v>0</v>
          </cell>
          <cell r="M12991">
            <v>0</v>
          </cell>
          <cell r="N12991">
            <v>0</v>
          </cell>
          <cell r="O12991" t="str">
            <v>+++</v>
          </cell>
        </row>
        <row r="12992">
          <cell r="A12992" t="str">
            <v>700.40.85.085-6375.09</v>
          </cell>
          <cell r="B12992" t="str">
            <v>700</v>
          </cell>
          <cell r="C12992" t="str">
            <v>40</v>
          </cell>
          <cell r="D12992" t="str">
            <v>85</v>
          </cell>
          <cell r="E12992" t="str">
            <v>085</v>
          </cell>
          <cell r="F12992" t="str">
            <v>6375.09</v>
          </cell>
          <cell r="G12992" t="str">
            <v>Operating Fees Dumping</v>
          </cell>
          <cell r="H12992">
            <v>0</v>
          </cell>
          <cell r="I12992">
            <v>0</v>
          </cell>
          <cell r="J12992">
            <v>0</v>
          </cell>
          <cell r="K12992">
            <v>0</v>
          </cell>
          <cell r="L12992">
            <v>0</v>
          </cell>
          <cell r="M12992">
            <v>0</v>
          </cell>
          <cell r="N12992">
            <v>0</v>
          </cell>
          <cell r="O12992" t="str">
            <v>+++</v>
          </cell>
        </row>
        <row r="12993">
          <cell r="A12993" t="str">
            <v>700.40.85.085-6375.10</v>
          </cell>
          <cell r="B12993" t="str">
            <v>700</v>
          </cell>
          <cell r="C12993" t="str">
            <v>40</v>
          </cell>
          <cell r="D12993" t="str">
            <v>85</v>
          </cell>
          <cell r="E12993" t="str">
            <v>085</v>
          </cell>
          <cell r="F12993" t="str">
            <v>6375.10</v>
          </cell>
          <cell r="G12993" t="str">
            <v>Operating Fees Sludge Disposal</v>
          </cell>
          <cell r="H12993">
            <v>0</v>
          </cell>
          <cell r="I12993">
            <v>0</v>
          </cell>
          <cell r="J12993">
            <v>0</v>
          </cell>
          <cell r="K12993">
            <v>0</v>
          </cell>
          <cell r="L12993">
            <v>0</v>
          </cell>
          <cell r="M12993">
            <v>0</v>
          </cell>
          <cell r="N12993">
            <v>0</v>
          </cell>
          <cell r="O12993" t="str">
            <v>+++</v>
          </cell>
        </row>
        <row r="12994">
          <cell r="A12994" t="str">
            <v>700.40.85.085-6375.11</v>
          </cell>
          <cell r="B12994" t="str">
            <v>700</v>
          </cell>
          <cell r="C12994" t="str">
            <v>40</v>
          </cell>
          <cell r="D12994" t="str">
            <v>85</v>
          </cell>
          <cell r="E12994" t="str">
            <v>085</v>
          </cell>
          <cell r="F12994" t="str">
            <v>6375.11</v>
          </cell>
          <cell r="G12994" t="str">
            <v>Operating Fees Compost Tipping</v>
          </cell>
          <cell r="H12994">
            <v>0</v>
          </cell>
          <cell r="I12994">
            <v>0</v>
          </cell>
          <cell r="J12994">
            <v>0</v>
          </cell>
          <cell r="K12994">
            <v>0</v>
          </cell>
          <cell r="L12994">
            <v>0</v>
          </cell>
          <cell r="M12994">
            <v>0</v>
          </cell>
          <cell r="N12994">
            <v>0</v>
          </cell>
          <cell r="O12994" t="str">
            <v>+++</v>
          </cell>
        </row>
        <row r="12995">
          <cell r="A12995" t="str">
            <v>700.40.85.085-6375.12</v>
          </cell>
          <cell r="B12995" t="str">
            <v>700</v>
          </cell>
          <cell r="C12995" t="str">
            <v>40</v>
          </cell>
          <cell r="D12995" t="str">
            <v>85</v>
          </cell>
          <cell r="E12995" t="str">
            <v>085</v>
          </cell>
          <cell r="F12995" t="str">
            <v>6375.12</v>
          </cell>
          <cell r="G12995" t="str">
            <v>Operating Fees Curbside Recycling</v>
          </cell>
          <cell r="H12995">
            <v>0</v>
          </cell>
          <cell r="I12995">
            <v>0</v>
          </cell>
          <cell r="J12995">
            <v>0</v>
          </cell>
          <cell r="K12995">
            <v>0</v>
          </cell>
          <cell r="L12995">
            <v>0</v>
          </cell>
          <cell r="M12995">
            <v>0</v>
          </cell>
          <cell r="N12995">
            <v>0</v>
          </cell>
          <cell r="O12995" t="str">
            <v>+++</v>
          </cell>
        </row>
        <row r="12996">
          <cell r="A12996" t="str">
            <v>700.40.85.085-6375.15</v>
          </cell>
          <cell r="B12996" t="str">
            <v>700</v>
          </cell>
          <cell r="C12996" t="str">
            <v>40</v>
          </cell>
          <cell r="D12996" t="str">
            <v>85</v>
          </cell>
          <cell r="E12996" t="str">
            <v>085</v>
          </cell>
          <cell r="F12996" t="str">
            <v>6375.15</v>
          </cell>
          <cell r="G12996" t="str">
            <v>Operating Fees Concrete/Asphalt Tipping</v>
          </cell>
          <cell r="H12996">
            <v>0</v>
          </cell>
          <cell r="I12996">
            <v>0</v>
          </cell>
          <cell r="J12996">
            <v>0</v>
          </cell>
          <cell r="K12996">
            <v>0</v>
          </cell>
          <cell r="L12996">
            <v>0</v>
          </cell>
          <cell r="M12996">
            <v>0</v>
          </cell>
          <cell r="N12996">
            <v>0</v>
          </cell>
          <cell r="O12996" t="str">
            <v>+++</v>
          </cell>
        </row>
        <row r="12997">
          <cell r="A12997" t="str">
            <v>700.40.85.085-6375.16</v>
          </cell>
          <cell r="B12997" t="str">
            <v>700</v>
          </cell>
          <cell r="C12997" t="str">
            <v>40</v>
          </cell>
          <cell r="D12997" t="str">
            <v>85</v>
          </cell>
          <cell r="E12997" t="str">
            <v>085</v>
          </cell>
          <cell r="F12997" t="str">
            <v>6375.16</v>
          </cell>
          <cell r="G12997" t="str">
            <v>Operating Fees Universal Waste Recycling</v>
          </cell>
          <cell r="H12997">
            <v>0</v>
          </cell>
          <cell r="I12997">
            <v>0</v>
          </cell>
          <cell r="J12997">
            <v>0</v>
          </cell>
          <cell r="K12997">
            <v>0</v>
          </cell>
          <cell r="L12997">
            <v>0</v>
          </cell>
          <cell r="M12997">
            <v>0</v>
          </cell>
          <cell r="N12997">
            <v>0</v>
          </cell>
          <cell r="O12997" t="str">
            <v>+++</v>
          </cell>
        </row>
        <row r="12998">
          <cell r="A12998" t="str">
            <v>700.40.85.085-6375.18</v>
          </cell>
          <cell r="B12998" t="str">
            <v>700</v>
          </cell>
          <cell r="C12998" t="str">
            <v>40</v>
          </cell>
          <cell r="D12998" t="str">
            <v>85</v>
          </cell>
          <cell r="E12998" t="str">
            <v>085</v>
          </cell>
          <cell r="F12998" t="str">
            <v>6375.18</v>
          </cell>
          <cell r="G12998" t="str">
            <v>Operating Fees Used Oil Recycling</v>
          </cell>
          <cell r="H12998">
            <v>0</v>
          </cell>
          <cell r="I12998">
            <v>0</v>
          </cell>
          <cell r="J12998">
            <v>0</v>
          </cell>
          <cell r="K12998">
            <v>0</v>
          </cell>
          <cell r="L12998">
            <v>0</v>
          </cell>
          <cell r="M12998">
            <v>0</v>
          </cell>
          <cell r="N12998">
            <v>0</v>
          </cell>
          <cell r="O12998" t="str">
            <v>+++</v>
          </cell>
        </row>
        <row r="12999">
          <cell r="A12999" t="str">
            <v>700.40.85.085-6375.19</v>
          </cell>
          <cell r="B12999" t="str">
            <v>700</v>
          </cell>
          <cell r="C12999" t="str">
            <v>40</v>
          </cell>
          <cell r="D12999" t="str">
            <v>85</v>
          </cell>
          <cell r="E12999" t="str">
            <v>085</v>
          </cell>
          <cell r="F12999" t="str">
            <v>6375.19</v>
          </cell>
          <cell r="G12999" t="str">
            <v>Operating Fees Highway Signal</v>
          </cell>
          <cell r="H12999">
            <v>0</v>
          </cell>
          <cell r="I12999">
            <v>0</v>
          </cell>
          <cell r="J12999">
            <v>0</v>
          </cell>
          <cell r="K12999">
            <v>0</v>
          </cell>
          <cell r="L12999">
            <v>0</v>
          </cell>
          <cell r="M12999">
            <v>0</v>
          </cell>
          <cell r="N12999">
            <v>0</v>
          </cell>
          <cell r="O12999" t="str">
            <v>+++</v>
          </cell>
        </row>
        <row r="13000">
          <cell r="A13000" t="str">
            <v>700.40.85.085-6375.20</v>
          </cell>
          <cell r="B13000" t="str">
            <v>700</v>
          </cell>
          <cell r="C13000" t="str">
            <v>40</v>
          </cell>
          <cell r="D13000" t="str">
            <v>85</v>
          </cell>
          <cell r="E13000" t="str">
            <v>085</v>
          </cell>
          <cell r="F13000" t="str">
            <v>6375.20</v>
          </cell>
          <cell r="G13000" t="str">
            <v>Operating Fees Fines and Penalties</v>
          </cell>
          <cell r="H13000">
            <v>0</v>
          </cell>
          <cell r="I13000">
            <v>0</v>
          </cell>
          <cell r="J13000">
            <v>0</v>
          </cell>
          <cell r="K13000">
            <v>0</v>
          </cell>
          <cell r="L13000">
            <v>0</v>
          </cell>
          <cell r="M13000">
            <v>0</v>
          </cell>
          <cell r="N13000">
            <v>0</v>
          </cell>
          <cell r="O13000" t="str">
            <v>+++</v>
          </cell>
        </row>
        <row r="13001">
          <cell r="A13001" t="str">
            <v>700.40.85.085-6400.01</v>
          </cell>
          <cell r="B13001" t="str">
            <v>700</v>
          </cell>
          <cell r="C13001" t="str">
            <v>40</v>
          </cell>
          <cell r="D13001" t="str">
            <v>85</v>
          </cell>
          <cell r="E13001" t="str">
            <v>085</v>
          </cell>
          <cell r="F13001" t="str">
            <v>6400.01</v>
          </cell>
          <cell r="G13001" t="str">
            <v>Repairs &amp; Maintenance Building</v>
          </cell>
          <cell r="H13001">
            <v>0</v>
          </cell>
          <cell r="I13001">
            <v>0</v>
          </cell>
          <cell r="J13001">
            <v>0</v>
          </cell>
          <cell r="K13001">
            <v>0</v>
          </cell>
          <cell r="L13001">
            <v>0</v>
          </cell>
          <cell r="M13001">
            <v>0</v>
          </cell>
          <cell r="N13001">
            <v>0</v>
          </cell>
          <cell r="O13001" t="str">
            <v>+++</v>
          </cell>
        </row>
        <row r="13002">
          <cell r="A13002" t="str">
            <v>700.40.85.085-6400.02</v>
          </cell>
          <cell r="B13002" t="str">
            <v>700</v>
          </cell>
          <cell r="C13002" t="str">
            <v>40</v>
          </cell>
          <cell r="D13002" t="str">
            <v>85</v>
          </cell>
          <cell r="E13002" t="str">
            <v>085</v>
          </cell>
          <cell r="F13002" t="str">
            <v>6400.02</v>
          </cell>
          <cell r="G13002" t="str">
            <v>Repairs &amp; Maintenance Minor Equipment/Other</v>
          </cell>
          <cell r="H13002">
            <v>0</v>
          </cell>
          <cell r="I13002">
            <v>0</v>
          </cell>
          <cell r="J13002">
            <v>0</v>
          </cell>
          <cell r="K13002">
            <v>0</v>
          </cell>
          <cell r="L13002">
            <v>0</v>
          </cell>
          <cell r="M13002">
            <v>0</v>
          </cell>
          <cell r="N13002">
            <v>0</v>
          </cell>
          <cell r="O13002" t="str">
            <v>+++</v>
          </cell>
        </row>
        <row r="13003">
          <cell r="A13003" t="str">
            <v>700.40.85.085-6400.03</v>
          </cell>
          <cell r="B13003" t="str">
            <v>700</v>
          </cell>
          <cell r="C13003" t="str">
            <v>40</v>
          </cell>
          <cell r="D13003" t="str">
            <v>85</v>
          </cell>
          <cell r="E13003" t="str">
            <v>085</v>
          </cell>
          <cell r="F13003" t="str">
            <v>6400.03</v>
          </cell>
          <cell r="G13003" t="str">
            <v>Repairs &amp; Maintenance Major Repair &amp; Contingency</v>
          </cell>
          <cell r="H13003">
            <v>0</v>
          </cell>
          <cell r="I13003">
            <v>0</v>
          </cell>
          <cell r="J13003">
            <v>0</v>
          </cell>
          <cell r="K13003">
            <v>0</v>
          </cell>
          <cell r="L13003">
            <v>0</v>
          </cell>
          <cell r="M13003">
            <v>0</v>
          </cell>
          <cell r="N13003">
            <v>0</v>
          </cell>
          <cell r="O13003" t="str">
            <v>+++</v>
          </cell>
        </row>
        <row r="13004">
          <cell r="A13004" t="str">
            <v>700.40.85.085-6400.04</v>
          </cell>
          <cell r="B13004" t="str">
            <v>700</v>
          </cell>
          <cell r="C13004" t="str">
            <v>40</v>
          </cell>
          <cell r="D13004" t="str">
            <v>85</v>
          </cell>
          <cell r="E13004" t="str">
            <v>085</v>
          </cell>
          <cell r="F13004" t="str">
            <v>6400.04</v>
          </cell>
          <cell r="G13004" t="str">
            <v>Repairs &amp; Maintenance Equipment Rental</v>
          </cell>
          <cell r="H13004">
            <v>0</v>
          </cell>
          <cell r="I13004">
            <v>0</v>
          </cell>
          <cell r="J13004">
            <v>0</v>
          </cell>
          <cell r="K13004">
            <v>0</v>
          </cell>
          <cell r="L13004">
            <v>0</v>
          </cell>
          <cell r="M13004">
            <v>0</v>
          </cell>
          <cell r="N13004">
            <v>0</v>
          </cell>
          <cell r="O13004" t="str">
            <v>+++</v>
          </cell>
        </row>
        <row r="13005">
          <cell r="A13005" t="str">
            <v>700.40.85.085-6400.05</v>
          </cell>
          <cell r="B13005" t="str">
            <v>700</v>
          </cell>
          <cell r="C13005" t="str">
            <v>40</v>
          </cell>
          <cell r="D13005" t="str">
            <v>85</v>
          </cell>
          <cell r="E13005" t="str">
            <v>085</v>
          </cell>
          <cell r="F13005" t="str">
            <v>6400.05</v>
          </cell>
          <cell r="G13005" t="str">
            <v>Repairs &amp; Maintenance Vehicle</v>
          </cell>
          <cell r="H13005">
            <v>0</v>
          </cell>
          <cell r="I13005">
            <v>0</v>
          </cell>
          <cell r="J13005">
            <v>0</v>
          </cell>
          <cell r="K13005">
            <v>0</v>
          </cell>
          <cell r="L13005">
            <v>0</v>
          </cell>
          <cell r="M13005">
            <v>0</v>
          </cell>
          <cell r="N13005">
            <v>0</v>
          </cell>
          <cell r="O13005" t="str">
            <v>+++</v>
          </cell>
        </row>
        <row r="13006">
          <cell r="A13006" t="str">
            <v>700.40.85.085-6400.07</v>
          </cell>
          <cell r="B13006" t="str">
            <v>700</v>
          </cell>
          <cell r="C13006" t="str">
            <v>40</v>
          </cell>
          <cell r="D13006" t="str">
            <v>85</v>
          </cell>
          <cell r="E13006" t="str">
            <v>085</v>
          </cell>
          <cell r="F13006" t="str">
            <v>6400.07</v>
          </cell>
          <cell r="G13006" t="str">
            <v>Repairs &amp; Maintenance Radio Communication</v>
          </cell>
          <cell r="H13006">
            <v>0</v>
          </cell>
          <cell r="I13006">
            <v>0</v>
          </cell>
          <cell r="J13006">
            <v>0</v>
          </cell>
          <cell r="K13006">
            <v>0</v>
          </cell>
          <cell r="L13006">
            <v>0</v>
          </cell>
          <cell r="M13006">
            <v>0</v>
          </cell>
          <cell r="N13006">
            <v>0</v>
          </cell>
          <cell r="O13006" t="str">
            <v>+++</v>
          </cell>
        </row>
        <row r="13007">
          <cell r="A13007" t="str">
            <v>700.40.85.085-6400.09</v>
          </cell>
          <cell r="B13007" t="str">
            <v>700</v>
          </cell>
          <cell r="C13007" t="str">
            <v>40</v>
          </cell>
          <cell r="D13007" t="str">
            <v>85</v>
          </cell>
          <cell r="E13007" t="str">
            <v>085</v>
          </cell>
          <cell r="F13007" t="str">
            <v>6400.09</v>
          </cell>
          <cell r="G13007" t="str">
            <v>Repairs &amp; Maintenance Well</v>
          </cell>
          <cell r="H13007">
            <v>0</v>
          </cell>
          <cell r="I13007">
            <v>0</v>
          </cell>
          <cell r="J13007">
            <v>0</v>
          </cell>
          <cell r="K13007">
            <v>0</v>
          </cell>
          <cell r="L13007">
            <v>0</v>
          </cell>
          <cell r="M13007">
            <v>0</v>
          </cell>
          <cell r="N13007">
            <v>0</v>
          </cell>
          <cell r="O13007" t="str">
            <v>+++</v>
          </cell>
        </row>
        <row r="13008">
          <cell r="A13008" t="str">
            <v>700.40.85.085-6400.10</v>
          </cell>
          <cell r="B13008" t="str">
            <v>700</v>
          </cell>
          <cell r="C13008" t="str">
            <v>40</v>
          </cell>
          <cell r="D13008" t="str">
            <v>85</v>
          </cell>
          <cell r="E13008" t="str">
            <v>085</v>
          </cell>
          <cell r="F13008" t="str">
            <v>6400.10</v>
          </cell>
          <cell r="G13008" t="str">
            <v>Repairs &amp; Maintenance Pavement</v>
          </cell>
          <cell r="H13008">
            <v>0</v>
          </cell>
          <cell r="I13008">
            <v>0</v>
          </cell>
          <cell r="J13008">
            <v>0</v>
          </cell>
          <cell r="K13008">
            <v>0</v>
          </cell>
          <cell r="L13008">
            <v>0</v>
          </cell>
          <cell r="M13008">
            <v>0</v>
          </cell>
          <cell r="N13008">
            <v>0</v>
          </cell>
          <cell r="O13008" t="str">
            <v>+++</v>
          </cell>
        </row>
        <row r="13009">
          <cell r="A13009" t="str">
            <v>700.40.85.085-6400.12</v>
          </cell>
          <cell r="B13009" t="str">
            <v>700</v>
          </cell>
          <cell r="C13009" t="str">
            <v>40</v>
          </cell>
          <cell r="D13009" t="str">
            <v>85</v>
          </cell>
          <cell r="E13009" t="str">
            <v>085</v>
          </cell>
          <cell r="F13009" t="str">
            <v>6400.12</v>
          </cell>
          <cell r="G13009" t="str">
            <v>Repairs &amp; Maintenance Pump</v>
          </cell>
          <cell r="H13009">
            <v>0</v>
          </cell>
          <cell r="I13009">
            <v>0</v>
          </cell>
          <cell r="J13009">
            <v>0</v>
          </cell>
          <cell r="K13009">
            <v>0</v>
          </cell>
          <cell r="L13009">
            <v>0</v>
          </cell>
          <cell r="M13009">
            <v>0</v>
          </cell>
          <cell r="N13009">
            <v>0</v>
          </cell>
          <cell r="O13009" t="str">
            <v>+++</v>
          </cell>
        </row>
        <row r="13010">
          <cell r="A13010" t="str">
            <v>700.40.85.085-6400.13</v>
          </cell>
          <cell r="B13010" t="str">
            <v>700</v>
          </cell>
          <cell r="C13010" t="str">
            <v>40</v>
          </cell>
          <cell r="D13010" t="str">
            <v>85</v>
          </cell>
          <cell r="E13010" t="str">
            <v>085</v>
          </cell>
          <cell r="F13010" t="str">
            <v>6400.13</v>
          </cell>
          <cell r="G13010" t="str">
            <v>Repairs &amp; Maintenance Storm Drain</v>
          </cell>
          <cell r="H13010">
            <v>0</v>
          </cell>
          <cell r="I13010">
            <v>0</v>
          </cell>
          <cell r="J13010">
            <v>0</v>
          </cell>
          <cell r="K13010">
            <v>0</v>
          </cell>
          <cell r="L13010">
            <v>0</v>
          </cell>
          <cell r="M13010">
            <v>0</v>
          </cell>
          <cell r="N13010">
            <v>0</v>
          </cell>
          <cell r="O13010" t="str">
            <v>+++</v>
          </cell>
        </row>
        <row r="13011">
          <cell r="A13011" t="str">
            <v>700.40.85.085-6400.19</v>
          </cell>
          <cell r="B13011" t="str">
            <v>700</v>
          </cell>
          <cell r="C13011" t="str">
            <v>40</v>
          </cell>
          <cell r="D13011" t="str">
            <v>85</v>
          </cell>
          <cell r="E13011" t="str">
            <v>085</v>
          </cell>
          <cell r="F13011" t="str">
            <v>6400.19</v>
          </cell>
          <cell r="G13011" t="str">
            <v>Repairs &amp; Maintenance Testing/Certifications</v>
          </cell>
          <cell r="H13011">
            <v>0</v>
          </cell>
          <cell r="I13011">
            <v>0</v>
          </cell>
          <cell r="J13011">
            <v>0</v>
          </cell>
          <cell r="K13011">
            <v>0</v>
          </cell>
          <cell r="L13011">
            <v>0</v>
          </cell>
          <cell r="M13011">
            <v>0</v>
          </cell>
          <cell r="N13011">
            <v>0</v>
          </cell>
          <cell r="O13011" t="str">
            <v>+++</v>
          </cell>
        </row>
        <row r="13012">
          <cell r="A13012" t="str">
            <v>700.40.85.085-6400.20</v>
          </cell>
          <cell r="B13012" t="str">
            <v>700</v>
          </cell>
          <cell r="C13012" t="str">
            <v>40</v>
          </cell>
          <cell r="D13012" t="str">
            <v>85</v>
          </cell>
          <cell r="E13012" t="str">
            <v>085</v>
          </cell>
          <cell r="F13012" t="str">
            <v>6400.20</v>
          </cell>
          <cell r="G13012" t="str">
            <v>Repairs &amp; Maintenance Property Maintenance</v>
          </cell>
          <cell r="H13012">
            <v>0</v>
          </cell>
          <cell r="I13012">
            <v>0</v>
          </cell>
          <cell r="J13012">
            <v>0</v>
          </cell>
          <cell r="K13012">
            <v>0</v>
          </cell>
          <cell r="L13012">
            <v>0</v>
          </cell>
          <cell r="M13012">
            <v>0</v>
          </cell>
          <cell r="N13012">
            <v>0</v>
          </cell>
          <cell r="O13012" t="str">
            <v>+++</v>
          </cell>
        </row>
        <row r="13013">
          <cell r="A13013" t="str">
            <v>700.40.85.085-6400.21</v>
          </cell>
          <cell r="B13013" t="str">
            <v>700</v>
          </cell>
          <cell r="C13013" t="str">
            <v>40</v>
          </cell>
          <cell r="D13013" t="str">
            <v>85</v>
          </cell>
          <cell r="E13013" t="str">
            <v>085</v>
          </cell>
          <cell r="F13013" t="str">
            <v>6400.21</v>
          </cell>
          <cell r="G13013" t="str">
            <v>Repairs &amp; Maintenance Soundwall/Barriers</v>
          </cell>
          <cell r="H13013">
            <v>0</v>
          </cell>
          <cell r="I13013">
            <v>0</v>
          </cell>
          <cell r="J13013">
            <v>0</v>
          </cell>
          <cell r="K13013">
            <v>0</v>
          </cell>
          <cell r="L13013">
            <v>0</v>
          </cell>
          <cell r="M13013">
            <v>0</v>
          </cell>
          <cell r="N13013">
            <v>0</v>
          </cell>
          <cell r="O13013" t="str">
            <v>+++</v>
          </cell>
        </row>
        <row r="13014">
          <cell r="A13014" t="str">
            <v>700.40.85.085-6400.22</v>
          </cell>
          <cell r="B13014" t="str">
            <v>700</v>
          </cell>
          <cell r="C13014" t="str">
            <v>40</v>
          </cell>
          <cell r="D13014" t="str">
            <v>85</v>
          </cell>
          <cell r="E13014" t="str">
            <v>085</v>
          </cell>
          <cell r="F13014" t="str">
            <v>6400.22</v>
          </cell>
          <cell r="G13014" t="str">
            <v>Repairs &amp; Maintenance Curb Gutter Sidewalk</v>
          </cell>
          <cell r="H13014">
            <v>0</v>
          </cell>
          <cell r="I13014">
            <v>0</v>
          </cell>
          <cell r="J13014">
            <v>0</v>
          </cell>
          <cell r="K13014">
            <v>0</v>
          </cell>
          <cell r="L13014">
            <v>0</v>
          </cell>
          <cell r="M13014">
            <v>0</v>
          </cell>
          <cell r="N13014">
            <v>0</v>
          </cell>
          <cell r="O13014" t="str">
            <v>+++</v>
          </cell>
        </row>
        <row r="13015">
          <cell r="A13015" t="str">
            <v>700.40.85.085-6400.23</v>
          </cell>
          <cell r="B13015" t="str">
            <v>700</v>
          </cell>
          <cell r="C13015" t="str">
            <v>40</v>
          </cell>
          <cell r="D13015" t="str">
            <v>85</v>
          </cell>
          <cell r="E13015" t="str">
            <v>085</v>
          </cell>
          <cell r="F13015" t="str">
            <v>6400.23</v>
          </cell>
          <cell r="G13015" t="str">
            <v>Repairs &amp; Maintenance Bin Repair</v>
          </cell>
          <cell r="H13015">
            <v>0</v>
          </cell>
          <cell r="I13015">
            <v>0</v>
          </cell>
          <cell r="J13015">
            <v>0</v>
          </cell>
          <cell r="K13015">
            <v>0</v>
          </cell>
          <cell r="L13015">
            <v>0</v>
          </cell>
          <cell r="M13015">
            <v>0</v>
          </cell>
          <cell r="N13015">
            <v>0</v>
          </cell>
          <cell r="O13015" t="str">
            <v>+++</v>
          </cell>
        </row>
        <row r="13016">
          <cell r="A13016" t="str">
            <v>700.40.85.085-6410.02</v>
          </cell>
          <cell r="B13016" t="str">
            <v>700</v>
          </cell>
          <cell r="C13016" t="str">
            <v>40</v>
          </cell>
          <cell r="D13016" t="str">
            <v>85</v>
          </cell>
          <cell r="E13016" t="str">
            <v>085</v>
          </cell>
          <cell r="F13016" t="str">
            <v>6410.02</v>
          </cell>
          <cell r="G13016" t="str">
            <v>Repairs &amp; Maintenance-Transportation Slurry/Overlay</v>
          </cell>
          <cell r="H13016">
            <v>0</v>
          </cell>
          <cell r="I13016">
            <v>0</v>
          </cell>
          <cell r="J13016">
            <v>0</v>
          </cell>
          <cell r="K13016">
            <v>0</v>
          </cell>
          <cell r="L13016">
            <v>0</v>
          </cell>
          <cell r="M13016">
            <v>0</v>
          </cell>
          <cell r="N13016">
            <v>0</v>
          </cell>
          <cell r="O13016" t="str">
            <v>+++</v>
          </cell>
        </row>
        <row r="13017">
          <cell r="A13017" t="str">
            <v>700.40.85.085-6500.04</v>
          </cell>
          <cell r="B13017" t="str">
            <v>700</v>
          </cell>
          <cell r="C13017" t="str">
            <v>40</v>
          </cell>
          <cell r="D13017" t="str">
            <v>85</v>
          </cell>
          <cell r="E13017" t="str">
            <v>085</v>
          </cell>
          <cell r="F13017" t="str">
            <v>6500.04</v>
          </cell>
          <cell r="G13017" t="str">
            <v>Claims &amp; Insurance Insurance Premiums</v>
          </cell>
          <cell r="H13017">
            <v>0</v>
          </cell>
          <cell r="I13017">
            <v>0</v>
          </cell>
          <cell r="J13017">
            <v>0</v>
          </cell>
          <cell r="K13017">
            <v>0</v>
          </cell>
          <cell r="L13017">
            <v>0</v>
          </cell>
          <cell r="M13017">
            <v>0</v>
          </cell>
          <cell r="N13017">
            <v>0</v>
          </cell>
          <cell r="O13017" t="str">
            <v>+++</v>
          </cell>
        </row>
        <row r="13018">
          <cell r="A13018" t="str">
            <v>700.40.85.085-6600.01</v>
          </cell>
          <cell r="B13018" t="str">
            <v>700</v>
          </cell>
          <cell r="C13018" t="str">
            <v>40</v>
          </cell>
          <cell r="D13018" t="str">
            <v>85</v>
          </cell>
          <cell r="E13018" t="str">
            <v>085</v>
          </cell>
          <cell r="F13018" t="str">
            <v>6600.01</v>
          </cell>
          <cell r="G13018" t="str">
            <v>Administrative Expenses Meetings</v>
          </cell>
          <cell r="H13018">
            <v>0</v>
          </cell>
          <cell r="I13018">
            <v>0</v>
          </cell>
          <cell r="J13018">
            <v>0</v>
          </cell>
          <cell r="K13018">
            <v>0</v>
          </cell>
          <cell r="L13018">
            <v>0</v>
          </cell>
          <cell r="M13018">
            <v>0</v>
          </cell>
          <cell r="N13018">
            <v>0</v>
          </cell>
          <cell r="O13018" t="str">
            <v>+++</v>
          </cell>
        </row>
        <row r="13019">
          <cell r="A13019" t="str">
            <v>700.40.85.085-6600.03</v>
          </cell>
          <cell r="B13019" t="str">
            <v>700</v>
          </cell>
          <cell r="C13019" t="str">
            <v>40</v>
          </cell>
          <cell r="D13019" t="str">
            <v>85</v>
          </cell>
          <cell r="E13019" t="str">
            <v>085</v>
          </cell>
          <cell r="F13019" t="str">
            <v>6600.03</v>
          </cell>
          <cell r="G13019" t="str">
            <v>Administrative Expenses Mileage Reimbursement</v>
          </cell>
          <cell r="H13019">
            <v>0</v>
          </cell>
          <cell r="I13019">
            <v>0</v>
          </cell>
          <cell r="J13019">
            <v>0</v>
          </cell>
          <cell r="K13019">
            <v>0</v>
          </cell>
          <cell r="L13019">
            <v>0</v>
          </cell>
          <cell r="M13019">
            <v>0</v>
          </cell>
          <cell r="N13019">
            <v>0</v>
          </cell>
          <cell r="O13019" t="str">
            <v>+++</v>
          </cell>
        </row>
        <row r="13020">
          <cell r="A13020" t="str">
            <v>700.40.85.085-6600.04</v>
          </cell>
          <cell r="B13020" t="str">
            <v>700</v>
          </cell>
          <cell r="C13020" t="str">
            <v>40</v>
          </cell>
          <cell r="D13020" t="str">
            <v>85</v>
          </cell>
          <cell r="E13020" t="str">
            <v>085</v>
          </cell>
          <cell r="F13020" t="str">
            <v>6600.04</v>
          </cell>
          <cell r="G13020" t="str">
            <v>Administrative Expenses Training/Conferences</v>
          </cell>
          <cell r="H13020">
            <v>0</v>
          </cell>
          <cell r="I13020">
            <v>0</v>
          </cell>
          <cell r="J13020">
            <v>0</v>
          </cell>
          <cell r="K13020">
            <v>0</v>
          </cell>
          <cell r="L13020">
            <v>0</v>
          </cell>
          <cell r="M13020">
            <v>0</v>
          </cell>
          <cell r="N13020">
            <v>0</v>
          </cell>
          <cell r="O13020" t="str">
            <v>+++</v>
          </cell>
        </row>
        <row r="13021">
          <cell r="A13021" t="str">
            <v>700.40.85.085-6600.05</v>
          </cell>
          <cell r="B13021" t="str">
            <v>700</v>
          </cell>
          <cell r="C13021" t="str">
            <v>40</v>
          </cell>
          <cell r="D13021" t="str">
            <v>85</v>
          </cell>
          <cell r="E13021" t="str">
            <v>085</v>
          </cell>
          <cell r="F13021" t="str">
            <v>6600.05</v>
          </cell>
          <cell r="G13021" t="str">
            <v>Administrative Expenses Public/Legal Advertisement</v>
          </cell>
          <cell r="H13021">
            <v>0</v>
          </cell>
          <cell r="I13021">
            <v>0</v>
          </cell>
          <cell r="J13021">
            <v>0</v>
          </cell>
          <cell r="K13021">
            <v>0</v>
          </cell>
          <cell r="L13021">
            <v>0</v>
          </cell>
          <cell r="M13021">
            <v>0</v>
          </cell>
          <cell r="N13021">
            <v>0</v>
          </cell>
          <cell r="O13021" t="str">
            <v>+++</v>
          </cell>
        </row>
        <row r="13022">
          <cell r="A13022" t="str">
            <v>700.40.85.085-6600.06</v>
          </cell>
          <cell r="B13022" t="str">
            <v>700</v>
          </cell>
          <cell r="C13022" t="str">
            <v>40</v>
          </cell>
          <cell r="D13022" t="str">
            <v>85</v>
          </cell>
          <cell r="E13022" t="str">
            <v>085</v>
          </cell>
          <cell r="F13022" t="str">
            <v>6600.06</v>
          </cell>
          <cell r="G13022" t="str">
            <v>Administrative Expenses Property/Building Rental</v>
          </cell>
          <cell r="H13022">
            <v>0</v>
          </cell>
          <cell r="I13022">
            <v>0</v>
          </cell>
          <cell r="J13022">
            <v>0</v>
          </cell>
          <cell r="K13022">
            <v>0</v>
          </cell>
          <cell r="L13022">
            <v>0</v>
          </cell>
          <cell r="M13022">
            <v>0</v>
          </cell>
          <cell r="N13022">
            <v>0</v>
          </cell>
          <cell r="O13022" t="str">
            <v>+++</v>
          </cell>
        </row>
        <row r="13023">
          <cell r="A13023" t="str">
            <v>700.40.85.085-6600.07</v>
          </cell>
          <cell r="B13023" t="str">
            <v>700</v>
          </cell>
          <cell r="C13023" t="str">
            <v>40</v>
          </cell>
          <cell r="D13023" t="str">
            <v>85</v>
          </cell>
          <cell r="E13023" t="str">
            <v>085</v>
          </cell>
          <cell r="F13023" t="str">
            <v>6600.07</v>
          </cell>
          <cell r="G13023" t="str">
            <v>Administrative Expenses Employee Recruitment</v>
          </cell>
          <cell r="H13023">
            <v>0</v>
          </cell>
          <cell r="I13023">
            <v>0</v>
          </cell>
          <cell r="J13023">
            <v>0</v>
          </cell>
          <cell r="K13023">
            <v>0</v>
          </cell>
          <cell r="L13023">
            <v>0</v>
          </cell>
          <cell r="M13023">
            <v>0</v>
          </cell>
          <cell r="N13023">
            <v>0</v>
          </cell>
          <cell r="O13023" t="str">
            <v>+++</v>
          </cell>
        </row>
        <row r="13024">
          <cell r="A13024" t="str">
            <v>700.40.85.085-6600.16</v>
          </cell>
          <cell r="B13024" t="str">
            <v>700</v>
          </cell>
          <cell r="C13024" t="str">
            <v>40</v>
          </cell>
          <cell r="D13024" t="str">
            <v>85</v>
          </cell>
          <cell r="E13024" t="str">
            <v>085</v>
          </cell>
          <cell r="F13024" t="str">
            <v>6600.16</v>
          </cell>
          <cell r="G13024" t="str">
            <v>Administrative Expenses Property Tax Assessments</v>
          </cell>
          <cell r="H13024">
            <v>0</v>
          </cell>
          <cell r="I13024">
            <v>0</v>
          </cell>
          <cell r="J13024">
            <v>0</v>
          </cell>
          <cell r="K13024">
            <v>0</v>
          </cell>
          <cell r="L13024">
            <v>0</v>
          </cell>
          <cell r="M13024">
            <v>0</v>
          </cell>
          <cell r="N13024">
            <v>0</v>
          </cell>
          <cell r="O13024" t="str">
            <v>+++</v>
          </cell>
        </row>
        <row r="13025">
          <cell r="A13025" t="str">
            <v>700.40.85.085-6600.23</v>
          </cell>
          <cell r="B13025" t="str">
            <v>700</v>
          </cell>
          <cell r="C13025" t="str">
            <v>40</v>
          </cell>
          <cell r="D13025" t="str">
            <v>85</v>
          </cell>
          <cell r="E13025" t="str">
            <v>085</v>
          </cell>
          <cell r="F13025" t="str">
            <v>6600.23</v>
          </cell>
          <cell r="G13025" t="str">
            <v>Administrative Expenses Public Education</v>
          </cell>
          <cell r="H13025">
            <v>0</v>
          </cell>
          <cell r="I13025">
            <v>0</v>
          </cell>
          <cell r="J13025">
            <v>0</v>
          </cell>
          <cell r="K13025">
            <v>0</v>
          </cell>
          <cell r="L13025">
            <v>0</v>
          </cell>
          <cell r="M13025">
            <v>0</v>
          </cell>
          <cell r="N13025">
            <v>0</v>
          </cell>
          <cell r="O13025" t="str">
            <v>+++</v>
          </cell>
        </row>
        <row r="13026">
          <cell r="A13026" t="str">
            <v>700.40.85.085-6600.25</v>
          </cell>
          <cell r="B13026" t="str">
            <v>700</v>
          </cell>
          <cell r="C13026" t="str">
            <v>40</v>
          </cell>
          <cell r="D13026" t="str">
            <v>85</v>
          </cell>
          <cell r="E13026" t="str">
            <v>085</v>
          </cell>
          <cell r="F13026" t="str">
            <v>6600.25</v>
          </cell>
          <cell r="G13026" t="str">
            <v>Administrative Expenses Support Services-Indirect Labor</v>
          </cell>
          <cell r="H13026">
            <v>0</v>
          </cell>
          <cell r="I13026">
            <v>0</v>
          </cell>
          <cell r="J13026">
            <v>0</v>
          </cell>
          <cell r="K13026">
            <v>0</v>
          </cell>
          <cell r="L13026">
            <v>0</v>
          </cell>
          <cell r="M13026">
            <v>0</v>
          </cell>
          <cell r="N13026">
            <v>0</v>
          </cell>
          <cell r="O13026" t="str">
            <v>+++</v>
          </cell>
        </row>
        <row r="13027">
          <cell r="A13027" t="str">
            <v>700.40.85.085-6600.26</v>
          </cell>
          <cell r="B13027" t="str">
            <v>700</v>
          </cell>
          <cell r="C13027" t="str">
            <v>40</v>
          </cell>
          <cell r="D13027" t="str">
            <v>85</v>
          </cell>
          <cell r="E13027" t="str">
            <v>085</v>
          </cell>
          <cell r="F13027" t="str">
            <v>6600.26</v>
          </cell>
          <cell r="G13027" t="str">
            <v>Administrative Expenses Support Services-IT</v>
          </cell>
          <cell r="H13027">
            <v>0</v>
          </cell>
          <cell r="I13027">
            <v>0</v>
          </cell>
          <cell r="J13027">
            <v>0</v>
          </cell>
          <cell r="K13027">
            <v>0</v>
          </cell>
          <cell r="L13027">
            <v>0</v>
          </cell>
          <cell r="M13027">
            <v>0</v>
          </cell>
          <cell r="N13027">
            <v>0</v>
          </cell>
          <cell r="O13027" t="str">
            <v>+++</v>
          </cell>
        </row>
        <row r="13028">
          <cell r="A13028" t="str">
            <v>700.40.85.085-6600.32</v>
          </cell>
          <cell r="B13028" t="str">
            <v>700</v>
          </cell>
          <cell r="C13028" t="str">
            <v>40</v>
          </cell>
          <cell r="D13028" t="str">
            <v>85</v>
          </cell>
          <cell r="E13028" t="str">
            <v>085</v>
          </cell>
          <cell r="F13028" t="str">
            <v>6600.32</v>
          </cell>
          <cell r="G13028" t="str">
            <v>Administrative Expenses Vehicle Fund Contribution</v>
          </cell>
          <cell r="H13028">
            <v>0</v>
          </cell>
          <cell r="I13028">
            <v>0</v>
          </cell>
          <cell r="J13028">
            <v>0</v>
          </cell>
          <cell r="K13028">
            <v>0</v>
          </cell>
          <cell r="L13028">
            <v>0</v>
          </cell>
          <cell r="M13028">
            <v>0</v>
          </cell>
          <cell r="N13028">
            <v>0</v>
          </cell>
          <cell r="O13028" t="str">
            <v>+++</v>
          </cell>
        </row>
        <row r="13029">
          <cell r="A13029" t="str">
            <v>700.40.85.085-6600.36</v>
          </cell>
          <cell r="B13029" t="str">
            <v>700</v>
          </cell>
          <cell r="C13029" t="str">
            <v>40</v>
          </cell>
          <cell r="D13029" t="str">
            <v>85</v>
          </cell>
          <cell r="E13029" t="str">
            <v>085</v>
          </cell>
          <cell r="F13029" t="str">
            <v>6600.36</v>
          </cell>
          <cell r="G13029" t="str">
            <v>Administrative Expenses IT Fund Contribution</v>
          </cell>
          <cell r="H13029">
            <v>0</v>
          </cell>
          <cell r="I13029">
            <v>0</v>
          </cell>
          <cell r="J13029">
            <v>0</v>
          </cell>
          <cell r="K13029">
            <v>0</v>
          </cell>
          <cell r="L13029">
            <v>0</v>
          </cell>
          <cell r="M13029">
            <v>0</v>
          </cell>
          <cell r="N13029">
            <v>0</v>
          </cell>
          <cell r="O13029" t="str">
            <v>+++</v>
          </cell>
        </row>
        <row r="13030">
          <cell r="A13030" t="str">
            <v>700.40.85.085-6600.41</v>
          </cell>
          <cell r="B13030" t="str">
            <v>700</v>
          </cell>
          <cell r="C13030" t="str">
            <v>40</v>
          </cell>
          <cell r="D13030" t="str">
            <v>85</v>
          </cell>
          <cell r="E13030" t="str">
            <v>085</v>
          </cell>
          <cell r="F13030" t="str">
            <v>6600.41</v>
          </cell>
          <cell r="G13030" t="str">
            <v>Administrative Expenses Community Clean-up</v>
          </cell>
          <cell r="H13030">
            <v>0</v>
          </cell>
          <cell r="I13030">
            <v>0</v>
          </cell>
          <cell r="J13030">
            <v>0</v>
          </cell>
          <cell r="K13030">
            <v>0</v>
          </cell>
          <cell r="L13030">
            <v>0</v>
          </cell>
          <cell r="M13030">
            <v>0</v>
          </cell>
          <cell r="N13030">
            <v>0</v>
          </cell>
          <cell r="O13030" t="str">
            <v>+++</v>
          </cell>
        </row>
        <row r="13031">
          <cell r="A13031" t="str">
            <v>700.40.85.085-7000.02</v>
          </cell>
          <cell r="B13031" t="str">
            <v>700</v>
          </cell>
          <cell r="C13031" t="str">
            <v>40</v>
          </cell>
          <cell r="D13031" t="str">
            <v>85</v>
          </cell>
          <cell r="E13031" t="str">
            <v>085</v>
          </cell>
          <cell r="F13031" t="str">
            <v>7000.02</v>
          </cell>
          <cell r="G13031" t="str">
            <v>Capital Outlay Vehicles-Major</v>
          </cell>
          <cell r="H13031">
            <v>0</v>
          </cell>
          <cell r="I13031">
            <v>0</v>
          </cell>
          <cell r="J13031">
            <v>0</v>
          </cell>
          <cell r="K13031">
            <v>0</v>
          </cell>
          <cell r="L13031">
            <v>0</v>
          </cell>
          <cell r="M13031">
            <v>0</v>
          </cell>
          <cell r="N13031">
            <v>0</v>
          </cell>
          <cell r="O13031" t="str">
            <v>+++</v>
          </cell>
        </row>
        <row r="13032">
          <cell r="A13032" t="str">
            <v>700.40.85.085-7000.03</v>
          </cell>
          <cell r="B13032" t="str">
            <v>700</v>
          </cell>
          <cell r="C13032" t="str">
            <v>40</v>
          </cell>
          <cell r="D13032" t="str">
            <v>85</v>
          </cell>
          <cell r="E13032" t="str">
            <v>085</v>
          </cell>
          <cell r="F13032" t="str">
            <v>7000.03</v>
          </cell>
          <cell r="G13032" t="str">
            <v>Capital Outlay Operations Equip-Minor</v>
          </cell>
          <cell r="H13032">
            <v>0</v>
          </cell>
          <cell r="I13032">
            <v>0</v>
          </cell>
          <cell r="J13032">
            <v>0</v>
          </cell>
          <cell r="K13032">
            <v>0</v>
          </cell>
          <cell r="L13032">
            <v>0</v>
          </cell>
          <cell r="M13032">
            <v>0</v>
          </cell>
          <cell r="N13032">
            <v>0</v>
          </cell>
          <cell r="O13032" t="str">
            <v>+++</v>
          </cell>
        </row>
        <row r="13033">
          <cell r="A13033" t="str">
            <v>700.40.85.085-7000.99</v>
          </cell>
          <cell r="B13033" t="str">
            <v>700</v>
          </cell>
          <cell r="C13033" t="str">
            <v>40</v>
          </cell>
          <cell r="D13033" t="str">
            <v>85</v>
          </cell>
          <cell r="E13033" t="str">
            <v>085</v>
          </cell>
          <cell r="F13033" t="str">
            <v>7000.99</v>
          </cell>
          <cell r="G13033" t="str">
            <v>Capital Outlay General</v>
          </cell>
          <cell r="H13033">
            <v>0</v>
          </cell>
          <cell r="I13033">
            <v>0</v>
          </cell>
          <cell r="J13033">
            <v>0</v>
          </cell>
          <cell r="K13033">
            <v>0</v>
          </cell>
          <cell r="L13033">
            <v>0</v>
          </cell>
          <cell r="M13033">
            <v>0</v>
          </cell>
          <cell r="N13033">
            <v>0</v>
          </cell>
          <cell r="O13033" t="str">
            <v>+++</v>
          </cell>
        </row>
        <row r="13034">
          <cell r="A13034" t="str">
            <v>700.45.40.000-5000.01</v>
          </cell>
          <cell r="B13034" t="str">
            <v>700</v>
          </cell>
          <cell r="C13034" t="str">
            <v>45</v>
          </cell>
          <cell r="D13034" t="str">
            <v>40</v>
          </cell>
          <cell r="E13034" t="str">
            <v>000</v>
          </cell>
          <cell r="F13034" t="str">
            <v>5000.01</v>
          </cell>
          <cell r="G13034" t="str">
            <v>Salaries Regular</v>
          </cell>
          <cell r="H13034">
            <v>0</v>
          </cell>
          <cell r="I13034">
            <v>0</v>
          </cell>
          <cell r="J13034">
            <v>0</v>
          </cell>
          <cell r="K13034">
            <v>0</v>
          </cell>
          <cell r="L13034">
            <v>0</v>
          </cell>
          <cell r="M13034">
            <v>0</v>
          </cell>
          <cell r="N13034">
            <v>0</v>
          </cell>
          <cell r="O13034" t="str">
            <v>+++</v>
          </cell>
        </row>
        <row r="13035">
          <cell r="A13035" t="str">
            <v>700.45.40.000-5000.02</v>
          </cell>
          <cell r="B13035" t="str">
            <v>700</v>
          </cell>
          <cell r="C13035" t="str">
            <v>45</v>
          </cell>
          <cell r="D13035" t="str">
            <v>40</v>
          </cell>
          <cell r="E13035" t="str">
            <v>000</v>
          </cell>
          <cell r="F13035" t="str">
            <v>5000.02</v>
          </cell>
          <cell r="G13035" t="str">
            <v>Salaries Part Time</v>
          </cell>
          <cell r="H13035">
            <v>0</v>
          </cell>
          <cell r="I13035">
            <v>0</v>
          </cell>
          <cell r="J13035">
            <v>0</v>
          </cell>
          <cell r="K13035">
            <v>0</v>
          </cell>
          <cell r="L13035">
            <v>0</v>
          </cell>
          <cell r="M13035">
            <v>0</v>
          </cell>
          <cell r="N13035">
            <v>0</v>
          </cell>
          <cell r="O13035" t="str">
            <v>+++</v>
          </cell>
        </row>
        <row r="13036">
          <cell r="A13036" t="str">
            <v>700.45.40.000-5000.03</v>
          </cell>
          <cell r="B13036" t="str">
            <v>700</v>
          </cell>
          <cell r="C13036" t="str">
            <v>45</v>
          </cell>
          <cell r="D13036" t="str">
            <v>40</v>
          </cell>
          <cell r="E13036" t="str">
            <v>000</v>
          </cell>
          <cell r="F13036" t="str">
            <v>5000.03</v>
          </cell>
          <cell r="G13036" t="str">
            <v>Salaries Overtime</v>
          </cell>
          <cell r="H13036">
            <v>0</v>
          </cell>
          <cell r="I13036">
            <v>0</v>
          </cell>
          <cell r="J13036">
            <v>0</v>
          </cell>
          <cell r="K13036">
            <v>0</v>
          </cell>
          <cell r="L13036">
            <v>0</v>
          </cell>
          <cell r="M13036">
            <v>0</v>
          </cell>
          <cell r="N13036">
            <v>0</v>
          </cell>
          <cell r="O13036" t="str">
            <v>+++</v>
          </cell>
        </row>
        <row r="13037">
          <cell r="A13037" t="str">
            <v>700.45.40.000-5000.04</v>
          </cell>
          <cell r="B13037" t="str">
            <v>700</v>
          </cell>
          <cell r="C13037" t="str">
            <v>45</v>
          </cell>
          <cell r="D13037" t="str">
            <v>40</v>
          </cell>
          <cell r="E13037" t="str">
            <v>000</v>
          </cell>
          <cell r="F13037" t="str">
            <v>5000.04</v>
          </cell>
          <cell r="G13037" t="str">
            <v>Salaries Holiday Pay</v>
          </cell>
          <cell r="H13037">
            <v>0</v>
          </cell>
          <cell r="I13037">
            <v>0</v>
          </cell>
          <cell r="J13037">
            <v>0</v>
          </cell>
          <cell r="K13037">
            <v>0</v>
          </cell>
          <cell r="L13037">
            <v>0</v>
          </cell>
          <cell r="M13037">
            <v>0</v>
          </cell>
          <cell r="N13037">
            <v>0</v>
          </cell>
          <cell r="O13037" t="str">
            <v>+++</v>
          </cell>
        </row>
        <row r="13038">
          <cell r="A13038" t="str">
            <v>700.45.40.000-5000.06</v>
          </cell>
          <cell r="B13038" t="str">
            <v>700</v>
          </cell>
          <cell r="C13038" t="str">
            <v>45</v>
          </cell>
          <cell r="D13038" t="str">
            <v>40</v>
          </cell>
          <cell r="E13038" t="str">
            <v>000</v>
          </cell>
          <cell r="F13038" t="str">
            <v>5000.06</v>
          </cell>
          <cell r="G13038" t="str">
            <v>Salaries Out of Class</v>
          </cell>
          <cell r="H13038">
            <v>0</v>
          </cell>
          <cell r="I13038">
            <v>0</v>
          </cell>
          <cell r="J13038">
            <v>0</v>
          </cell>
          <cell r="K13038">
            <v>0</v>
          </cell>
          <cell r="L13038">
            <v>0</v>
          </cell>
          <cell r="M13038">
            <v>0</v>
          </cell>
          <cell r="N13038">
            <v>0</v>
          </cell>
          <cell r="O13038" t="str">
            <v>+++</v>
          </cell>
        </row>
        <row r="13039">
          <cell r="A13039" t="str">
            <v>700.45.40.000-5000.07</v>
          </cell>
          <cell r="B13039" t="str">
            <v>700</v>
          </cell>
          <cell r="C13039" t="str">
            <v>45</v>
          </cell>
          <cell r="D13039" t="str">
            <v>40</v>
          </cell>
          <cell r="E13039" t="str">
            <v>000</v>
          </cell>
          <cell r="F13039" t="str">
            <v>5000.07</v>
          </cell>
          <cell r="G13039" t="str">
            <v>Salaries Admin Leave Pay</v>
          </cell>
          <cell r="H13039">
            <v>0</v>
          </cell>
          <cell r="I13039">
            <v>0</v>
          </cell>
          <cell r="J13039">
            <v>0</v>
          </cell>
          <cell r="K13039">
            <v>0</v>
          </cell>
          <cell r="L13039">
            <v>0</v>
          </cell>
          <cell r="M13039">
            <v>0</v>
          </cell>
          <cell r="N13039">
            <v>0</v>
          </cell>
          <cell r="O13039" t="str">
            <v>+++</v>
          </cell>
        </row>
        <row r="13040">
          <cell r="A13040" t="str">
            <v>700.45.40.000-5000.08</v>
          </cell>
          <cell r="B13040" t="str">
            <v>700</v>
          </cell>
          <cell r="C13040" t="str">
            <v>45</v>
          </cell>
          <cell r="D13040" t="str">
            <v>40</v>
          </cell>
          <cell r="E13040" t="str">
            <v>000</v>
          </cell>
          <cell r="F13040" t="str">
            <v>5000.08</v>
          </cell>
          <cell r="G13040" t="str">
            <v>Salaries Longevity Pay</v>
          </cell>
          <cell r="H13040">
            <v>0</v>
          </cell>
          <cell r="I13040">
            <v>0</v>
          </cell>
          <cell r="J13040">
            <v>0</v>
          </cell>
          <cell r="K13040">
            <v>0</v>
          </cell>
          <cell r="L13040">
            <v>0</v>
          </cell>
          <cell r="M13040">
            <v>0</v>
          </cell>
          <cell r="N13040">
            <v>0</v>
          </cell>
          <cell r="O13040" t="str">
            <v>+++</v>
          </cell>
        </row>
        <row r="13041">
          <cell r="A13041" t="str">
            <v>700.45.40.000-5000.11</v>
          </cell>
          <cell r="B13041" t="str">
            <v>700</v>
          </cell>
          <cell r="C13041" t="str">
            <v>45</v>
          </cell>
          <cell r="D13041" t="str">
            <v>40</v>
          </cell>
          <cell r="E13041" t="str">
            <v>000</v>
          </cell>
          <cell r="F13041" t="str">
            <v>5000.11</v>
          </cell>
          <cell r="G13041" t="str">
            <v>Salaries Worker's Comp</v>
          </cell>
          <cell r="H13041">
            <v>0</v>
          </cell>
          <cell r="I13041">
            <v>0</v>
          </cell>
          <cell r="J13041">
            <v>0</v>
          </cell>
          <cell r="K13041">
            <v>0</v>
          </cell>
          <cell r="L13041">
            <v>0</v>
          </cell>
          <cell r="M13041">
            <v>0</v>
          </cell>
          <cell r="N13041">
            <v>0</v>
          </cell>
          <cell r="O13041" t="str">
            <v>+++</v>
          </cell>
        </row>
        <row r="13042">
          <cell r="A13042" t="str">
            <v>700.45.40.000-5000.99</v>
          </cell>
          <cell r="B13042" t="str">
            <v>700</v>
          </cell>
          <cell r="C13042" t="str">
            <v>45</v>
          </cell>
          <cell r="D13042" t="str">
            <v>40</v>
          </cell>
          <cell r="E13042" t="str">
            <v>000</v>
          </cell>
          <cell r="F13042" t="str">
            <v>5000.99</v>
          </cell>
          <cell r="G13042" t="str">
            <v>Salaries New Personnel Requests</v>
          </cell>
          <cell r="H13042">
            <v>0</v>
          </cell>
          <cell r="I13042">
            <v>0</v>
          </cell>
          <cell r="J13042">
            <v>0</v>
          </cell>
          <cell r="K13042">
            <v>0</v>
          </cell>
          <cell r="L13042">
            <v>0</v>
          </cell>
          <cell r="M13042">
            <v>0</v>
          </cell>
          <cell r="N13042">
            <v>0</v>
          </cell>
          <cell r="O13042" t="str">
            <v>+++</v>
          </cell>
        </row>
        <row r="13043">
          <cell r="A13043" t="str">
            <v>700.45.40.000-5100.00</v>
          </cell>
          <cell r="B13043" t="str">
            <v>700</v>
          </cell>
          <cell r="C13043" t="str">
            <v>45</v>
          </cell>
          <cell r="D13043" t="str">
            <v>40</v>
          </cell>
          <cell r="E13043" t="str">
            <v>000</v>
          </cell>
          <cell r="F13043" t="str">
            <v>5100.00</v>
          </cell>
          <cell r="G13043" t="str">
            <v>Benefits PERS Pool Liability</v>
          </cell>
          <cell r="H13043">
            <v>0</v>
          </cell>
          <cell r="I13043">
            <v>0</v>
          </cell>
          <cell r="J13043">
            <v>0</v>
          </cell>
          <cell r="K13043">
            <v>0</v>
          </cell>
          <cell r="L13043">
            <v>0</v>
          </cell>
          <cell r="M13043">
            <v>0</v>
          </cell>
          <cell r="N13043">
            <v>0</v>
          </cell>
          <cell r="O13043" t="str">
            <v>+++</v>
          </cell>
        </row>
        <row r="13044">
          <cell r="A13044" t="str">
            <v>700.45.40.000-5100.01</v>
          </cell>
          <cell r="B13044" t="str">
            <v>700</v>
          </cell>
          <cell r="C13044" t="str">
            <v>45</v>
          </cell>
          <cell r="D13044" t="str">
            <v>40</v>
          </cell>
          <cell r="E13044" t="str">
            <v>000</v>
          </cell>
          <cell r="F13044" t="str">
            <v>5100.01</v>
          </cell>
          <cell r="G13044" t="str">
            <v>Benefits Retirement</v>
          </cell>
          <cell r="H13044">
            <v>0</v>
          </cell>
          <cell r="I13044">
            <v>0</v>
          </cell>
          <cell r="J13044">
            <v>0</v>
          </cell>
          <cell r="K13044">
            <v>0</v>
          </cell>
          <cell r="L13044">
            <v>0</v>
          </cell>
          <cell r="M13044">
            <v>0</v>
          </cell>
          <cell r="N13044">
            <v>0</v>
          </cell>
          <cell r="O13044" t="str">
            <v>+++</v>
          </cell>
        </row>
        <row r="13045">
          <cell r="A13045" t="str">
            <v>700.45.40.000-5100.02</v>
          </cell>
          <cell r="B13045" t="str">
            <v>700</v>
          </cell>
          <cell r="C13045" t="str">
            <v>45</v>
          </cell>
          <cell r="D13045" t="str">
            <v>40</v>
          </cell>
          <cell r="E13045" t="str">
            <v>000</v>
          </cell>
          <cell r="F13045" t="str">
            <v>5100.02</v>
          </cell>
          <cell r="G13045" t="str">
            <v>Benefits Health Insurance</v>
          </cell>
          <cell r="H13045">
            <v>0</v>
          </cell>
          <cell r="I13045">
            <v>0</v>
          </cell>
          <cell r="J13045">
            <v>0</v>
          </cell>
          <cell r="K13045">
            <v>0</v>
          </cell>
          <cell r="L13045">
            <v>0</v>
          </cell>
          <cell r="M13045">
            <v>0</v>
          </cell>
          <cell r="N13045">
            <v>0</v>
          </cell>
          <cell r="O13045" t="str">
            <v>+++</v>
          </cell>
        </row>
        <row r="13046">
          <cell r="A13046" t="str">
            <v>700.45.40.000-5100.03</v>
          </cell>
          <cell r="B13046" t="str">
            <v>700</v>
          </cell>
          <cell r="C13046" t="str">
            <v>45</v>
          </cell>
          <cell r="D13046" t="str">
            <v>40</v>
          </cell>
          <cell r="E13046" t="str">
            <v>000</v>
          </cell>
          <cell r="F13046" t="str">
            <v>5100.03</v>
          </cell>
          <cell r="G13046" t="str">
            <v>Benefits Dental Insurance</v>
          </cell>
          <cell r="H13046">
            <v>0</v>
          </cell>
          <cell r="I13046">
            <v>0</v>
          </cell>
          <cell r="J13046">
            <v>0</v>
          </cell>
          <cell r="K13046">
            <v>0</v>
          </cell>
          <cell r="L13046">
            <v>0</v>
          </cell>
          <cell r="M13046">
            <v>0</v>
          </cell>
          <cell r="N13046">
            <v>0</v>
          </cell>
          <cell r="O13046" t="str">
            <v>+++</v>
          </cell>
        </row>
        <row r="13047">
          <cell r="A13047" t="str">
            <v>700.45.40.000-5100.04</v>
          </cell>
          <cell r="B13047" t="str">
            <v>700</v>
          </cell>
          <cell r="C13047" t="str">
            <v>45</v>
          </cell>
          <cell r="D13047" t="str">
            <v>40</v>
          </cell>
          <cell r="E13047" t="str">
            <v>000</v>
          </cell>
          <cell r="F13047" t="str">
            <v>5100.04</v>
          </cell>
          <cell r="G13047" t="str">
            <v>Benefits Vision Insurance</v>
          </cell>
          <cell r="H13047">
            <v>0</v>
          </cell>
          <cell r="I13047">
            <v>0</v>
          </cell>
          <cell r="J13047">
            <v>0</v>
          </cell>
          <cell r="K13047">
            <v>0</v>
          </cell>
          <cell r="L13047">
            <v>0</v>
          </cell>
          <cell r="M13047">
            <v>0</v>
          </cell>
          <cell r="N13047">
            <v>0</v>
          </cell>
          <cell r="O13047" t="str">
            <v>+++</v>
          </cell>
        </row>
        <row r="13048">
          <cell r="A13048" t="str">
            <v>700.45.40.000-5100.05</v>
          </cell>
          <cell r="B13048" t="str">
            <v>700</v>
          </cell>
          <cell r="C13048" t="str">
            <v>45</v>
          </cell>
          <cell r="D13048" t="str">
            <v>40</v>
          </cell>
          <cell r="E13048" t="str">
            <v>000</v>
          </cell>
          <cell r="F13048" t="str">
            <v>5100.05</v>
          </cell>
          <cell r="G13048" t="str">
            <v>Benefits Life Insurance</v>
          </cell>
          <cell r="H13048">
            <v>0</v>
          </cell>
          <cell r="I13048">
            <v>0</v>
          </cell>
          <cell r="J13048">
            <v>0</v>
          </cell>
          <cell r="K13048">
            <v>0</v>
          </cell>
          <cell r="L13048">
            <v>0</v>
          </cell>
          <cell r="M13048">
            <v>0</v>
          </cell>
          <cell r="N13048">
            <v>0</v>
          </cell>
          <cell r="O13048" t="str">
            <v>+++</v>
          </cell>
        </row>
        <row r="13049">
          <cell r="A13049" t="str">
            <v>700.45.40.000-5100.06</v>
          </cell>
          <cell r="B13049" t="str">
            <v>700</v>
          </cell>
          <cell r="C13049" t="str">
            <v>45</v>
          </cell>
          <cell r="D13049" t="str">
            <v>40</v>
          </cell>
          <cell r="E13049" t="str">
            <v>000</v>
          </cell>
          <cell r="F13049" t="str">
            <v>5100.06</v>
          </cell>
          <cell r="G13049" t="str">
            <v>Benefits Worker's Comp</v>
          </cell>
          <cell r="H13049">
            <v>0</v>
          </cell>
          <cell r="I13049">
            <v>0</v>
          </cell>
          <cell r="J13049">
            <v>0</v>
          </cell>
          <cell r="K13049">
            <v>0</v>
          </cell>
          <cell r="L13049">
            <v>0</v>
          </cell>
          <cell r="M13049">
            <v>0</v>
          </cell>
          <cell r="N13049">
            <v>0</v>
          </cell>
          <cell r="O13049" t="str">
            <v>+++</v>
          </cell>
        </row>
        <row r="13050">
          <cell r="A13050" t="str">
            <v>700.45.40.000-5100.07</v>
          </cell>
          <cell r="B13050" t="str">
            <v>700</v>
          </cell>
          <cell r="C13050" t="str">
            <v>45</v>
          </cell>
          <cell r="D13050" t="str">
            <v>40</v>
          </cell>
          <cell r="E13050" t="str">
            <v>000</v>
          </cell>
          <cell r="F13050" t="str">
            <v>5100.07</v>
          </cell>
          <cell r="G13050" t="str">
            <v>Benefits Long Term Disability</v>
          </cell>
          <cell r="H13050">
            <v>0</v>
          </cell>
          <cell r="I13050">
            <v>0</v>
          </cell>
          <cell r="J13050">
            <v>0</v>
          </cell>
          <cell r="K13050">
            <v>0</v>
          </cell>
          <cell r="L13050">
            <v>0</v>
          </cell>
          <cell r="M13050">
            <v>0</v>
          </cell>
          <cell r="N13050">
            <v>0</v>
          </cell>
          <cell r="O13050" t="str">
            <v>+++</v>
          </cell>
        </row>
        <row r="13051">
          <cell r="A13051" t="str">
            <v>700.45.40.000-5100.08</v>
          </cell>
          <cell r="B13051" t="str">
            <v>700</v>
          </cell>
          <cell r="C13051" t="str">
            <v>45</v>
          </cell>
          <cell r="D13051" t="str">
            <v>40</v>
          </cell>
          <cell r="E13051" t="str">
            <v>000</v>
          </cell>
          <cell r="F13051" t="str">
            <v>5100.08</v>
          </cell>
          <cell r="G13051" t="str">
            <v>Benefits Deferred Compensation</v>
          </cell>
          <cell r="H13051">
            <v>0</v>
          </cell>
          <cell r="I13051">
            <v>0</v>
          </cell>
          <cell r="J13051">
            <v>0</v>
          </cell>
          <cell r="K13051">
            <v>0</v>
          </cell>
          <cell r="L13051">
            <v>0</v>
          </cell>
          <cell r="M13051">
            <v>0</v>
          </cell>
          <cell r="N13051">
            <v>0</v>
          </cell>
          <cell r="O13051" t="str">
            <v>+++</v>
          </cell>
        </row>
        <row r="13052">
          <cell r="A13052" t="str">
            <v>700.45.40.000-5100.09</v>
          </cell>
          <cell r="B13052" t="str">
            <v>700</v>
          </cell>
          <cell r="C13052" t="str">
            <v>45</v>
          </cell>
          <cell r="D13052" t="str">
            <v>40</v>
          </cell>
          <cell r="E13052" t="str">
            <v>000</v>
          </cell>
          <cell r="F13052" t="str">
            <v>5100.09</v>
          </cell>
          <cell r="G13052" t="str">
            <v>Benefits Unemployment Insurance</v>
          </cell>
          <cell r="H13052">
            <v>0</v>
          </cell>
          <cell r="I13052">
            <v>0</v>
          </cell>
          <cell r="J13052">
            <v>0</v>
          </cell>
          <cell r="K13052">
            <v>0</v>
          </cell>
          <cell r="L13052">
            <v>0</v>
          </cell>
          <cell r="M13052">
            <v>0</v>
          </cell>
          <cell r="N13052">
            <v>0</v>
          </cell>
          <cell r="O13052" t="str">
            <v>+++</v>
          </cell>
        </row>
        <row r="13053">
          <cell r="A13053" t="str">
            <v>700.45.40.000-5100.11</v>
          </cell>
          <cell r="B13053" t="str">
            <v>700</v>
          </cell>
          <cell r="C13053" t="str">
            <v>45</v>
          </cell>
          <cell r="D13053" t="str">
            <v>40</v>
          </cell>
          <cell r="E13053" t="str">
            <v>000</v>
          </cell>
          <cell r="F13053" t="str">
            <v>5100.11</v>
          </cell>
          <cell r="G13053" t="str">
            <v>Benefits Medicare</v>
          </cell>
          <cell r="H13053">
            <v>0</v>
          </cell>
          <cell r="I13053">
            <v>0</v>
          </cell>
          <cell r="J13053">
            <v>0</v>
          </cell>
          <cell r="K13053">
            <v>0</v>
          </cell>
          <cell r="L13053">
            <v>0</v>
          </cell>
          <cell r="M13053">
            <v>0</v>
          </cell>
          <cell r="N13053">
            <v>0</v>
          </cell>
          <cell r="O13053" t="str">
            <v>+++</v>
          </cell>
        </row>
        <row r="13054">
          <cell r="A13054" t="str">
            <v>700.45.40.000-5100.15</v>
          </cell>
          <cell r="B13054" t="str">
            <v>700</v>
          </cell>
          <cell r="C13054" t="str">
            <v>45</v>
          </cell>
          <cell r="D13054" t="str">
            <v>40</v>
          </cell>
          <cell r="E13054" t="str">
            <v>000</v>
          </cell>
          <cell r="F13054" t="str">
            <v>5100.15</v>
          </cell>
          <cell r="G13054" t="str">
            <v>Benefits Cell Phone Allowance</v>
          </cell>
          <cell r="H13054">
            <v>0</v>
          </cell>
          <cell r="I13054">
            <v>0</v>
          </cell>
          <cell r="J13054">
            <v>0</v>
          </cell>
          <cell r="K13054">
            <v>0</v>
          </cell>
          <cell r="L13054">
            <v>0</v>
          </cell>
          <cell r="M13054">
            <v>0</v>
          </cell>
          <cell r="N13054">
            <v>0</v>
          </cell>
          <cell r="O13054" t="str">
            <v>+++</v>
          </cell>
        </row>
        <row r="13055">
          <cell r="A13055" t="str">
            <v>700.45.40.000-5100.17</v>
          </cell>
          <cell r="B13055" t="str">
            <v>700</v>
          </cell>
          <cell r="C13055" t="str">
            <v>45</v>
          </cell>
          <cell r="D13055" t="str">
            <v>40</v>
          </cell>
          <cell r="E13055" t="str">
            <v>000</v>
          </cell>
          <cell r="F13055" t="str">
            <v>5100.17</v>
          </cell>
          <cell r="G13055" t="str">
            <v>Benefits Other Post Employment Benefits</v>
          </cell>
          <cell r="H13055">
            <v>0</v>
          </cell>
          <cell r="I13055">
            <v>0</v>
          </cell>
          <cell r="J13055">
            <v>0</v>
          </cell>
          <cell r="K13055">
            <v>0</v>
          </cell>
          <cell r="L13055">
            <v>0</v>
          </cell>
          <cell r="M13055">
            <v>0</v>
          </cell>
          <cell r="N13055">
            <v>0</v>
          </cell>
          <cell r="O13055" t="str">
            <v>+++</v>
          </cell>
        </row>
        <row r="13056">
          <cell r="A13056" t="str">
            <v>700.45.40.000-6000.01</v>
          </cell>
          <cell r="B13056" t="str">
            <v>700</v>
          </cell>
          <cell r="C13056" t="str">
            <v>45</v>
          </cell>
          <cell r="D13056" t="str">
            <v>40</v>
          </cell>
          <cell r="E13056" t="str">
            <v>000</v>
          </cell>
          <cell r="F13056" t="str">
            <v>6000.01</v>
          </cell>
          <cell r="G13056" t="str">
            <v>Professional Services General</v>
          </cell>
          <cell r="H13056">
            <v>0</v>
          </cell>
          <cell r="I13056">
            <v>0</v>
          </cell>
          <cell r="J13056">
            <v>0</v>
          </cell>
          <cell r="K13056">
            <v>0</v>
          </cell>
          <cell r="L13056">
            <v>0</v>
          </cell>
          <cell r="M13056">
            <v>0</v>
          </cell>
          <cell r="N13056">
            <v>0</v>
          </cell>
          <cell r="O13056" t="str">
            <v>+++</v>
          </cell>
        </row>
        <row r="13057">
          <cell r="A13057" t="str">
            <v>700.45.40.000-6000.10</v>
          </cell>
          <cell r="B13057" t="str">
            <v>700</v>
          </cell>
          <cell r="C13057" t="str">
            <v>45</v>
          </cell>
          <cell r="D13057" t="str">
            <v>40</v>
          </cell>
          <cell r="E13057" t="str">
            <v>000</v>
          </cell>
          <cell r="F13057" t="str">
            <v>6000.10</v>
          </cell>
          <cell r="G13057" t="str">
            <v>Professional Services Consultant</v>
          </cell>
          <cell r="H13057">
            <v>0</v>
          </cell>
          <cell r="I13057">
            <v>0</v>
          </cell>
          <cell r="J13057">
            <v>0</v>
          </cell>
          <cell r="K13057">
            <v>0</v>
          </cell>
          <cell r="L13057">
            <v>0</v>
          </cell>
          <cell r="M13057">
            <v>0</v>
          </cell>
          <cell r="N13057">
            <v>0</v>
          </cell>
          <cell r="O13057" t="str">
            <v>+++</v>
          </cell>
        </row>
        <row r="13058">
          <cell r="A13058" t="str">
            <v>700.45.40.000-6000.12</v>
          </cell>
          <cell r="B13058" t="str">
            <v>700</v>
          </cell>
          <cell r="C13058" t="str">
            <v>45</v>
          </cell>
          <cell r="D13058" t="str">
            <v>40</v>
          </cell>
          <cell r="E13058" t="str">
            <v>000</v>
          </cell>
          <cell r="F13058" t="str">
            <v>6000.12</v>
          </cell>
          <cell r="G13058" t="str">
            <v>Professional Services Contract Services</v>
          </cell>
          <cell r="H13058">
            <v>0</v>
          </cell>
          <cell r="I13058">
            <v>0</v>
          </cell>
          <cell r="J13058">
            <v>0</v>
          </cell>
          <cell r="K13058">
            <v>0</v>
          </cell>
          <cell r="L13058">
            <v>0</v>
          </cell>
          <cell r="M13058">
            <v>0</v>
          </cell>
          <cell r="N13058">
            <v>0</v>
          </cell>
          <cell r="O13058" t="str">
            <v>+++</v>
          </cell>
        </row>
        <row r="13059">
          <cell r="A13059" t="str">
            <v>700.45.40.000-6000.13</v>
          </cell>
          <cell r="B13059" t="str">
            <v>700</v>
          </cell>
          <cell r="C13059" t="str">
            <v>45</v>
          </cell>
          <cell r="D13059" t="str">
            <v>40</v>
          </cell>
          <cell r="E13059" t="str">
            <v>000</v>
          </cell>
          <cell r="F13059" t="str">
            <v>6000.13</v>
          </cell>
          <cell r="G13059" t="str">
            <v>Professional Services Compliance Monitoring</v>
          </cell>
          <cell r="H13059">
            <v>0</v>
          </cell>
          <cell r="I13059">
            <v>0</v>
          </cell>
          <cell r="J13059">
            <v>0</v>
          </cell>
          <cell r="K13059">
            <v>0</v>
          </cell>
          <cell r="L13059">
            <v>0</v>
          </cell>
          <cell r="M13059">
            <v>0</v>
          </cell>
          <cell r="N13059">
            <v>0</v>
          </cell>
          <cell r="O13059" t="str">
            <v>+++</v>
          </cell>
        </row>
        <row r="13060">
          <cell r="A13060" t="str">
            <v>700.45.40.000-6000.14</v>
          </cell>
          <cell r="B13060" t="str">
            <v>700</v>
          </cell>
          <cell r="C13060" t="str">
            <v>45</v>
          </cell>
          <cell r="D13060" t="str">
            <v>40</v>
          </cell>
          <cell r="E13060" t="str">
            <v>000</v>
          </cell>
          <cell r="F13060" t="str">
            <v>6000.14</v>
          </cell>
          <cell r="G13060" t="str">
            <v>Professional Services IW Pre Analysis</v>
          </cell>
          <cell r="H13060">
            <v>0</v>
          </cell>
          <cell r="I13060">
            <v>0</v>
          </cell>
          <cell r="J13060">
            <v>0</v>
          </cell>
          <cell r="K13060">
            <v>0</v>
          </cell>
          <cell r="L13060">
            <v>0</v>
          </cell>
          <cell r="M13060">
            <v>0</v>
          </cell>
          <cell r="N13060">
            <v>0</v>
          </cell>
          <cell r="O13060" t="str">
            <v>+++</v>
          </cell>
        </row>
        <row r="13061">
          <cell r="A13061" t="str">
            <v>700.45.40.000-6000.18</v>
          </cell>
          <cell r="B13061" t="str">
            <v>700</v>
          </cell>
          <cell r="C13061" t="str">
            <v>45</v>
          </cell>
          <cell r="D13061" t="str">
            <v>40</v>
          </cell>
          <cell r="E13061" t="str">
            <v>000</v>
          </cell>
          <cell r="F13061" t="str">
            <v>6000.18</v>
          </cell>
          <cell r="G13061" t="str">
            <v>Professional Services Legal</v>
          </cell>
          <cell r="H13061">
            <v>0</v>
          </cell>
          <cell r="I13061">
            <v>0</v>
          </cell>
          <cell r="J13061">
            <v>0</v>
          </cell>
          <cell r="K13061">
            <v>0</v>
          </cell>
          <cell r="L13061">
            <v>0</v>
          </cell>
          <cell r="M13061">
            <v>0</v>
          </cell>
          <cell r="N13061">
            <v>0</v>
          </cell>
          <cell r="O13061" t="str">
            <v>+++</v>
          </cell>
        </row>
        <row r="13062">
          <cell r="A13062" t="str">
            <v>700.45.40.000-6100.01</v>
          </cell>
          <cell r="B13062" t="str">
            <v>700</v>
          </cell>
          <cell r="C13062" t="str">
            <v>45</v>
          </cell>
          <cell r="D13062" t="str">
            <v>40</v>
          </cell>
          <cell r="E13062" t="str">
            <v>000</v>
          </cell>
          <cell r="F13062" t="str">
            <v>6100.01</v>
          </cell>
          <cell r="G13062" t="str">
            <v>Utilities Electric</v>
          </cell>
          <cell r="H13062">
            <v>0</v>
          </cell>
          <cell r="I13062">
            <v>0</v>
          </cell>
          <cell r="J13062">
            <v>0</v>
          </cell>
          <cell r="K13062">
            <v>0</v>
          </cell>
          <cell r="L13062">
            <v>0</v>
          </cell>
          <cell r="M13062">
            <v>0</v>
          </cell>
          <cell r="N13062">
            <v>0</v>
          </cell>
          <cell r="O13062" t="str">
            <v>+++</v>
          </cell>
        </row>
        <row r="13063">
          <cell r="A13063" t="str">
            <v>700.45.40.000-6100.02</v>
          </cell>
          <cell r="B13063" t="str">
            <v>700</v>
          </cell>
          <cell r="C13063" t="str">
            <v>45</v>
          </cell>
          <cell r="D13063" t="str">
            <v>40</v>
          </cell>
          <cell r="E13063" t="str">
            <v>000</v>
          </cell>
          <cell r="F13063" t="str">
            <v>6100.02</v>
          </cell>
          <cell r="G13063" t="str">
            <v>Utilities Telephone</v>
          </cell>
          <cell r="H13063">
            <v>0</v>
          </cell>
          <cell r="I13063">
            <v>0</v>
          </cell>
          <cell r="J13063">
            <v>0</v>
          </cell>
          <cell r="K13063">
            <v>0</v>
          </cell>
          <cell r="L13063">
            <v>0</v>
          </cell>
          <cell r="M13063">
            <v>0</v>
          </cell>
          <cell r="N13063">
            <v>0</v>
          </cell>
          <cell r="O13063" t="str">
            <v>+++</v>
          </cell>
        </row>
        <row r="13064">
          <cell r="A13064" t="str">
            <v>700.45.40.000-6100.03</v>
          </cell>
          <cell r="B13064" t="str">
            <v>700</v>
          </cell>
          <cell r="C13064" t="str">
            <v>45</v>
          </cell>
          <cell r="D13064" t="str">
            <v>40</v>
          </cell>
          <cell r="E13064" t="str">
            <v>000</v>
          </cell>
          <cell r="F13064" t="str">
            <v>6100.03</v>
          </cell>
          <cell r="G13064" t="str">
            <v>Utilities Data Transmission / ISP</v>
          </cell>
          <cell r="H13064">
            <v>0</v>
          </cell>
          <cell r="I13064">
            <v>0</v>
          </cell>
          <cell r="J13064">
            <v>0</v>
          </cell>
          <cell r="K13064">
            <v>0</v>
          </cell>
          <cell r="L13064">
            <v>0</v>
          </cell>
          <cell r="M13064">
            <v>0</v>
          </cell>
          <cell r="N13064">
            <v>0</v>
          </cell>
          <cell r="O13064" t="str">
            <v>+++</v>
          </cell>
        </row>
        <row r="13065">
          <cell r="A13065" t="str">
            <v>700.45.40.000-6200.01</v>
          </cell>
          <cell r="B13065" t="str">
            <v>700</v>
          </cell>
          <cell r="C13065" t="str">
            <v>45</v>
          </cell>
          <cell r="D13065" t="str">
            <v>40</v>
          </cell>
          <cell r="E13065" t="str">
            <v>000</v>
          </cell>
          <cell r="F13065" t="str">
            <v>6200.01</v>
          </cell>
          <cell r="G13065" t="str">
            <v>Supplies Office</v>
          </cell>
          <cell r="H13065">
            <v>0</v>
          </cell>
          <cell r="I13065">
            <v>0</v>
          </cell>
          <cell r="J13065">
            <v>0</v>
          </cell>
          <cell r="K13065">
            <v>0</v>
          </cell>
          <cell r="L13065">
            <v>0</v>
          </cell>
          <cell r="M13065">
            <v>0</v>
          </cell>
          <cell r="N13065">
            <v>0</v>
          </cell>
          <cell r="O13065" t="str">
            <v>+++</v>
          </cell>
        </row>
        <row r="13066">
          <cell r="A13066" t="str">
            <v>700.45.40.000-6200.02</v>
          </cell>
          <cell r="B13066" t="str">
            <v>700</v>
          </cell>
          <cell r="C13066" t="str">
            <v>45</v>
          </cell>
          <cell r="D13066" t="str">
            <v>40</v>
          </cell>
          <cell r="E13066" t="str">
            <v>000</v>
          </cell>
          <cell r="F13066" t="str">
            <v>6200.02</v>
          </cell>
          <cell r="G13066" t="str">
            <v>Supplies Special Department</v>
          </cell>
          <cell r="H13066">
            <v>0</v>
          </cell>
          <cell r="I13066">
            <v>0</v>
          </cell>
          <cell r="J13066">
            <v>0</v>
          </cell>
          <cell r="K13066">
            <v>0</v>
          </cell>
          <cell r="L13066">
            <v>0</v>
          </cell>
          <cell r="M13066">
            <v>0</v>
          </cell>
          <cell r="N13066">
            <v>0</v>
          </cell>
          <cell r="O13066" t="str">
            <v>+++</v>
          </cell>
        </row>
        <row r="13067">
          <cell r="A13067" t="str">
            <v>700.45.40.000-6200.03</v>
          </cell>
          <cell r="B13067" t="str">
            <v>700</v>
          </cell>
          <cell r="C13067" t="str">
            <v>45</v>
          </cell>
          <cell r="D13067" t="str">
            <v>40</v>
          </cell>
          <cell r="E13067" t="str">
            <v>000</v>
          </cell>
          <cell r="F13067" t="str">
            <v>6200.03</v>
          </cell>
          <cell r="G13067" t="str">
            <v>Supplies Copier Maintenance &amp; Supplies</v>
          </cell>
          <cell r="H13067">
            <v>0</v>
          </cell>
          <cell r="I13067">
            <v>0</v>
          </cell>
          <cell r="J13067">
            <v>0</v>
          </cell>
          <cell r="K13067">
            <v>0</v>
          </cell>
          <cell r="L13067">
            <v>0</v>
          </cell>
          <cell r="M13067">
            <v>0</v>
          </cell>
          <cell r="N13067">
            <v>0</v>
          </cell>
          <cell r="O13067" t="str">
            <v>+++</v>
          </cell>
        </row>
        <row r="13068">
          <cell r="A13068" t="str">
            <v>700.45.40.000-6200.04</v>
          </cell>
          <cell r="B13068" t="str">
            <v>700</v>
          </cell>
          <cell r="C13068" t="str">
            <v>45</v>
          </cell>
          <cell r="D13068" t="str">
            <v>40</v>
          </cell>
          <cell r="E13068" t="str">
            <v>000</v>
          </cell>
          <cell r="F13068" t="str">
            <v>6200.04</v>
          </cell>
          <cell r="G13068" t="str">
            <v>Supplies Postage</v>
          </cell>
          <cell r="H13068">
            <v>0</v>
          </cell>
          <cell r="I13068">
            <v>0</v>
          </cell>
          <cell r="J13068">
            <v>0</v>
          </cell>
          <cell r="K13068">
            <v>0</v>
          </cell>
          <cell r="L13068">
            <v>0</v>
          </cell>
          <cell r="M13068">
            <v>0</v>
          </cell>
          <cell r="N13068">
            <v>0</v>
          </cell>
          <cell r="O13068" t="str">
            <v>+++</v>
          </cell>
        </row>
        <row r="13069">
          <cell r="A13069" t="str">
            <v>700.45.40.000-6200.05</v>
          </cell>
          <cell r="B13069" t="str">
            <v>700</v>
          </cell>
          <cell r="C13069" t="str">
            <v>45</v>
          </cell>
          <cell r="D13069" t="str">
            <v>40</v>
          </cell>
          <cell r="E13069" t="str">
            <v>000</v>
          </cell>
          <cell r="F13069" t="str">
            <v>6200.05</v>
          </cell>
          <cell r="G13069" t="str">
            <v>Supplies Gasoline</v>
          </cell>
          <cell r="H13069">
            <v>0</v>
          </cell>
          <cell r="I13069">
            <v>0</v>
          </cell>
          <cell r="J13069">
            <v>0</v>
          </cell>
          <cell r="K13069">
            <v>0</v>
          </cell>
          <cell r="L13069">
            <v>0</v>
          </cell>
          <cell r="M13069">
            <v>0</v>
          </cell>
          <cell r="N13069">
            <v>0</v>
          </cell>
          <cell r="O13069" t="str">
            <v>+++</v>
          </cell>
        </row>
        <row r="13070">
          <cell r="A13070" t="str">
            <v>700.45.40.000-6200.09</v>
          </cell>
          <cell r="B13070" t="str">
            <v>700</v>
          </cell>
          <cell r="C13070" t="str">
            <v>45</v>
          </cell>
          <cell r="D13070" t="str">
            <v>40</v>
          </cell>
          <cell r="E13070" t="str">
            <v>000</v>
          </cell>
          <cell r="F13070" t="str">
            <v>6200.09</v>
          </cell>
          <cell r="G13070" t="str">
            <v>Supplies Data Processing</v>
          </cell>
          <cell r="H13070">
            <v>0</v>
          </cell>
          <cell r="I13070">
            <v>0</v>
          </cell>
          <cell r="J13070">
            <v>0</v>
          </cell>
          <cell r="K13070">
            <v>0</v>
          </cell>
          <cell r="L13070">
            <v>0</v>
          </cell>
          <cell r="M13070">
            <v>0</v>
          </cell>
          <cell r="N13070">
            <v>0</v>
          </cell>
          <cell r="O13070" t="str">
            <v>+++</v>
          </cell>
        </row>
        <row r="13071">
          <cell r="A13071" t="str">
            <v>700.45.40.000-6300.01</v>
          </cell>
          <cell r="B13071" t="str">
            <v>700</v>
          </cell>
          <cell r="C13071" t="str">
            <v>45</v>
          </cell>
          <cell r="D13071" t="str">
            <v>40</v>
          </cell>
          <cell r="E13071" t="str">
            <v>000</v>
          </cell>
          <cell r="F13071" t="str">
            <v>6300.01</v>
          </cell>
          <cell r="G13071" t="str">
            <v>Dues &amp; Subscriptions Memberships</v>
          </cell>
          <cell r="H13071">
            <v>0</v>
          </cell>
          <cell r="I13071">
            <v>0</v>
          </cell>
          <cell r="J13071">
            <v>0</v>
          </cell>
          <cell r="K13071">
            <v>0</v>
          </cell>
          <cell r="L13071">
            <v>0</v>
          </cell>
          <cell r="M13071">
            <v>0</v>
          </cell>
          <cell r="N13071">
            <v>0</v>
          </cell>
          <cell r="O13071" t="str">
            <v>+++</v>
          </cell>
        </row>
        <row r="13072">
          <cell r="A13072" t="str">
            <v>700.45.40.000-6300.02</v>
          </cell>
          <cell r="B13072" t="str">
            <v>700</v>
          </cell>
          <cell r="C13072" t="str">
            <v>45</v>
          </cell>
          <cell r="D13072" t="str">
            <v>40</v>
          </cell>
          <cell r="E13072" t="str">
            <v>000</v>
          </cell>
          <cell r="F13072" t="str">
            <v>6300.02</v>
          </cell>
          <cell r="G13072" t="str">
            <v>Dues &amp; Subscriptions Publications</v>
          </cell>
          <cell r="H13072">
            <v>0</v>
          </cell>
          <cell r="I13072">
            <v>0</v>
          </cell>
          <cell r="J13072">
            <v>0</v>
          </cell>
          <cell r="K13072">
            <v>0</v>
          </cell>
          <cell r="L13072">
            <v>0</v>
          </cell>
          <cell r="M13072">
            <v>0</v>
          </cell>
          <cell r="N13072">
            <v>0</v>
          </cell>
          <cell r="O13072" t="str">
            <v>+++</v>
          </cell>
        </row>
        <row r="13073">
          <cell r="A13073" t="str">
            <v>700.45.40.000-6300.03</v>
          </cell>
          <cell r="B13073" t="str">
            <v>700</v>
          </cell>
          <cell r="C13073" t="str">
            <v>45</v>
          </cell>
          <cell r="D13073" t="str">
            <v>40</v>
          </cell>
          <cell r="E13073" t="str">
            <v>000</v>
          </cell>
          <cell r="F13073" t="str">
            <v>6300.03</v>
          </cell>
          <cell r="G13073" t="str">
            <v>Dues &amp; Subscriptions Certifications</v>
          </cell>
          <cell r="H13073">
            <v>0</v>
          </cell>
          <cell r="I13073">
            <v>0</v>
          </cell>
          <cell r="J13073">
            <v>0</v>
          </cell>
          <cell r="K13073">
            <v>0</v>
          </cell>
          <cell r="L13073">
            <v>0</v>
          </cell>
          <cell r="M13073">
            <v>0</v>
          </cell>
          <cell r="N13073">
            <v>0</v>
          </cell>
          <cell r="O13073" t="str">
            <v>+++</v>
          </cell>
        </row>
        <row r="13074">
          <cell r="A13074" t="str">
            <v>700.45.40.000-6350.01</v>
          </cell>
          <cell r="B13074" t="str">
            <v>700</v>
          </cell>
          <cell r="C13074" t="str">
            <v>45</v>
          </cell>
          <cell r="D13074" t="str">
            <v>40</v>
          </cell>
          <cell r="E13074" t="str">
            <v>000</v>
          </cell>
          <cell r="F13074" t="str">
            <v>6350.01</v>
          </cell>
          <cell r="G13074" t="str">
            <v>Maintenance Agreements &amp; Licenses License/Software Maintenance</v>
          </cell>
          <cell r="H13074">
            <v>0</v>
          </cell>
          <cell r="I13074">
            <v>0</v>
          </cell>
          <cell r="J13074">
            <v>0</v>
          </cell>
          <cell r="K13074">
            <v>0</v>
          </cell>
          <cell r="L13074">
            <v>0</v>
          </cell>
          <cell r="M13074">
            <v>0</v>
          </cell>
          <cell r="N13074">
            <v>0</v>
          </cell>
          <cell r="O13074" t="str">
            <v>+++</v>
          </cell>
        </row>
        <row r="13075">
          <cell r="A13075" t="str">
            <v>700.45.40.000-6350.02</v>
          </cell>
          <cell r="B13075" t="str">
            <v>700</v>
          </cell>
          <cell r="C13075" t="str">
            <v>45</v>
          </cell>
          <cell r="D13075" t="str">
            <v>40</v>
          </cell>
          <cell r="E13075" t="str">
            <v>000</v>
          </cell>
          <cell r="F13075" t="str">
            <v>6350.02</v>
          </cell>
          <cell r="G13075" t="str">
            <v>Maintenance Agreements &amp; Licenses Hardware Maintenance</v>
          </cell>
          <cell r="H13075">
            <v>0</v>
          </cell>
          <cell r="I13075">
            <v>0</v>
          </cell>
          <cell r="J13075">
            <v>0</v>
          </cell>
          <cell r="K13075">
            <v>0</v>
          </cell>
          <cell r="L13075">
            <v>0</v>
          </cell>
          <cell r="M13075">
            <v>0</v>
          </cell>
          <cell r="N13075">
            <v>0</v>
          </cell>
          <cell r="O13075" t="str">
            <v>+++</v>
          </cell>
        </row>
        <row r="13076">
          <cell r="A13076" t="str">
            <v>700.45.40.000-6350.03</v>
          </cell>
          <cell r="B13076" t="str">
            <v>700</v>
          </cell>
          <cell r="C13076" t="str">
            <v>45</v>
          </cell>
          <cell r="D13076" t="str">
            <v>40</v>
          </cell>
          <cell r="E13076" t="str">
            <v>000</v>
          </cell>
          <cell r="F13076" t="str">
            <v>6350.03</v>
          </cell>
          <cell r="G13076" t="str">
            <v>Maintenance Agreements &amp; Licenses Maintenance Agreements</v>
          </cell>
          <cell r="H13076">
            <v>0</v>
          </cell>
          <cell r="I13076">
            <v>0</v>
          </cell>
          <cell r="J13076">
            <v>0</v>
          </cell>
          <cell r="K13076">
            <v>0</v>
          </cell>
          <cell r="L13076">
            <v>0</v>
          </cell>
          <cell r="M13076">
            <v>0</v>
          </cell>
          <cell r="N13076">
            <v>0</v>
          </cell>
          <cell r="O13076" t="str">
            <v>+++</v>
          </cell>
        </row>
        <row r="13077">
          <cell r="A13077" t="str">
            <v>700.45.40.000-6350.04</v>
          </cell>
          <cell r="B13077" t="str">
            <v>700</v>
          </cell>
          <cell r="C13077" t="str">
            <v>45</v>
          </cell>
          <cell r="D13077" t="str">
            <v>40</v>
          </cell>
          <cell r="E13077" t="str">
            <v>000</v>
          </cell>
          <cell r="F13077" t="str">
            <v>6350.04</v>
          </cell>
          <cell r="G13077" t="str">
            <v>Maintenance Agreements &amp; Licenses SCADA</v>
          </cell>
          <cell r="H13077">
            <v>0</v>
          </cell>
          <cell r="I13077">
            <v>0</v>
          </cell>
          <cell r="J13077">
            <v>0</v>
          </cell>
          <cell r="K13077">
            <v>0</v>
          </cell>
          <cell r="L13077">
            <v>0</v>
          </cell>
          <cell r="M13077">
            <v>0</v>
          </cell>
          <cell r="N13077">
            <v>0</v>
          </cell>
          <cell r="O13077" t="str">
            <v>+++</v>
          </cell>
        </row>
        <row r="13078">
          <cell r="A13078" t="str">
            <v>700.45.40.000-6350.05</v>
          </cell>
          <cell r="B13078" t="str">
            <v>700</v>
          </cell>
          <cell r="C13078" t="str">
            <v>45</v>
          </cell>
          <cell r="D13078" t="str">
            <v>40</v>
          </cell>
          <cell r="E13078" t="str">
            <v>000</v>
          </cell>
          <cell r="F13078" t="str">
            <v>6350.05</v>
          </cell>
          <cell r="G13078" t="str">
            <v>Maintenance Agreements &amp; Licenses Traffic Control</v>
          </cell>
          <cell r="H13078">
            <v>0</v>
          </cell>
          <cell r="I13078">
            <v>0</v>
          </cell>
          <cell r="J13078">
            <v>0</v>
          </cell>
          <cell r="K13078">
            <v>0</v>
          </cell>
          <cell r="L13078">
            <v>0</v>
          </cell>
          <cell r="M13078">
            <v>0</v>
          </cell>
          <cell r="N13078">
            <v>0</v>
          </cell>
          <cell r="O13078" t="str">
            <v>+++</v>
          </cell>
        </row>
        <row r="13079">
          <cell r="A13079" t="str">
            <v>700.45.40.000-6350.06</v>
          </cell>
          <cell r="B13079" t="str">
            <v>700</v>
          </cell>
          <cell r="C13079" t="str">
            <v>45</v>
          </cell>
          <cell r="D13079" t="str">
            <v>40</v>
          </cell>
          <cell r="E13079" t="str">
            <v>000</v>
          </cell>
          <cell r="F13079" t="str">
            <v>6350.06</v>
          </cell>
          <cell r="G13079" t="str">
            <v>Maintenance Agreements &amp; Licenses Streetlights</v>
          </cell>
          <cell r="H13079">
            <v>0</v>
          </cell>
          <cell r="I13079">
            <v>0</v>
          </cell>
          <cell r="J13079">
            <v>0</v>
          </cell>
          <cell r="K13079">
            <v>0</v>
          </cell>
          <cell r="L13079">
            <v>0</v>
          </cell>
          <cell r="M13079">
            <v>0</v>
          </cell>
          <cell r="N13079">
            <v>0</v>
          </cell>
          <cell r="O13079" t="str">
            <v>+++</v>
          </cell>
        </row>
        <row r="13080">
          <cell r="A13080" t="str">
            <v>700.45.40.000-6400.01</v>
          </cell>
          <cell r="B13080" t="str">
            <v>700</v>
          </cell>
          <cell r="C13080" t="str">
            <v>45</v>
          </cell>
          <cell r="D13080" t="str">
            <v>40</v>
          </cell>
          <cell r="E13080" t="str">
            <v>000</v>
          </cell>
          <cell r="F13080" t="str">
            <v>6400.01</v>
          </cell>
          <cell r="G13080" t="str">
            <v>Repairs &amp; Maintenance Building</v>
          </cell>
          <cell r="H13080">
            <v>0</v>
          </cell>
          <cell r="I13080">
            <v>0</v>
          </cell>
          <cell r="J13080">
            <v>0</v>
          </cell>
          <cell r="K13080">
            <v>0</v>
          </cell>
          <cell r="L13080">
            <v>0</v>
          </cell>
          <cell r="M13080">
            <v>0</v>
          </cell>
          <cell r="N13080">
            <v>0</v>
          </cell>
          <cell r="O13080" t="str">
            <v>+++</v>
          </cell>
        </row>
        <row r="13081">
          <cell r="A13081" t="str">
            <v>700.45.40.000-6400.02</v>
          </cell>
          <cell r="B13081" t="str">
            <v>700</v>
          </cell>
          <cell r="C13081" t="str">
            <v>45</v>
          </cell>
          <cell r="D13081" t="str">
            <v>40</v>
          </cell>
          <cell r="E13081" t="str">
            <v>000</v>
          </cell>
          <cell r="F13081" t="str">
            <v>6400.02</v>
          </cell>
          <cell r="G13081" t="str">
            <v>Repairs &amp; Maintenance Minor Equipment/Other</v>
          </cell>
          <cell r="H13081">
            <v>0</v>
          </cell>
          <cell r="I13081">
            <v>0</v>
          </cell>
          <cell r="J13081">
            <v>0</v>
          </cell>
          <cell r="K13081">
            <v>0</v>
          </cell>
          <cell r="L13081">
            <v>0</v>
          </cell>
          <cell r="M13081">
            <v>0</v>
          </cell>
          <cell r="N13081">
            <v>0</v>
          </cell>
          <cell r="O13081" t="str">
            <v>+++</v>
          </cell>
        </row>
        <row r="13082">
          <cell r="A13082" t="str">
            <v>700.45.40.000-6400.03</v>
          </cell>
          <cell r="B13082" t="str">
            <v>700</v>
          </cell>
          <cell r="C13082" t="str">
            <v>45</v>
          </cell>
          <cell r="D13082" t="str">
            <v>40</v>
          </cell>
          <cell r="E13082" t="str">
            <v>000</v>
          </cell>
          <cell r="F13082" t="str">
            <v>6400.03</v>
          </cell>
          <cell r="G13082" t="str">
            <v>Repairs &amp; Maintenance Major Repair &amp; Contingency</v>
          </cell>
          <cell r="H13082">
            <v>0</v>
          </cell>
          <cell r="I13082">
            <v>0</v>
          </cell>
          <cell r="J13082">
            <v>0</v>
          </cell>
          <cell r="K13082">
            <v>0</v>
          </cell>
          <cell r="L13082">
            <v>0</v>
          </cell>
          <cell r="M13082">
            <v>0</v>
          </cell>
          <cell r="N13082">
            <v>0</v>
          </cell>
          <cell r="O13082" t="str">
            <v>+++</v>
          </cell>
        </row>
        <row r="13083">
          <cell r="A13083" t="str">
            <v>700.45.40.000-6400.04</v>
          </cell>
          <cell r="B13083" t="str">
            <v>700</v>
          </cell>
          <cell r="C13083" t="str">
            <v>45</v>
          </cell>
          <cell r="D13083" t="str">
            <v>40</v>
          </cell>
          <cell r="E13083" t="str">
            <v>000</v>
          </cell>
          <cell r="F13083" t="str">
            <v>6400.04</v>
          </cell>
          <cell r="G13083" t="str">
            <v>Repairs &amp; Maintenance Equipment Rental</v>
          </cell>
          <cell r="H13083">
            <v>0</v>
          </cell>
          <cell r="I13083">
            <v>0</v>
          </cell>
          <cell r="J13083">
            <v>0</v>
          </cell>
          <cell r="K13083">
            <v>0</v>
          </cell>
          <cell r="L13083">
            <v>0</v>
          </cell>
          <cell r="M13083">
            <v>0</v>
          </cell>
          <cell r="N13083">
            <v>0</v>
          </cell>
          <cell r="O13083" t="str">
            <v>+++</v>
          </cell>
        </row>
        <row r="13084">
          <cell r="A13084" t="str">
            <v>700.45.40.000-6400.05</v>
          </cell>
          <cell r="B13084" t="str">
            <v>700</v>
          </cell>
          <cell r="C13084" t="str">
            <v>45</v>
          </cell>
          <cell r="D13084" t="str">
            <v>40</v>
          </cell>
          <cell r="E13084" t="str">
            <v>000</v>
          </cell>
          <cell r="F13084" t="str">
            <v>6400.05</v>
          </cell>
          <cell r="G13084" t="str">
            <v>Repairs &amp; Maintenance Vehicle</v>
          </cell>
          <cell r="H13084">
            <v>0</v>
          </cell>
          <cell r="I13084">
            <v>0</v>
          </cell>
          <cell r="J13084">
            <v>0</v>
          </cell>
          <cell r="K13084">
            <v>0</v>
          </cell>
          <cell r="L13084">
            <v>0</v>
          </cell>
          <cell r="M13084">
            <v>0</v>
          </cell>
          <cell r="N13084">
            <v>0</v>
          </cell>
          <cell r="O13084" t="str">
            <v>+++</v>
          </cell>
        </row>
        <row r="13085">
          <cell r="A13085" t="str">
            <v>700.45.40.000-6600.01</v>
          </cell>
          <cell r="B13085" t="str">
            <v>700</v>
          </cell>
          <cell r="C13085" t="str">
            <v>45</v>
          </cell>
          <cell r="D13085" t="str">
            <v>40</v>
          </cell>
          <cell r="E13085" t="str">
            <v>000</v>
          </cell>
          <cell r="F13085" t="str">
            <v>6600.01</v>
          </cell>
          <cell r="G13085" t="str">
            <v>Administrative Expenses Meetings</v>
          </cell>
          <cell r="H13085">
            <v>0</v>
          </cell>
          <cell r="I13085">
            <v>0</v>
          </cell>
          <cell r="J13085">
            <v>0</v>
          </cell>
          <cell r="K13085">
            <v>0</v>
          </cell>
          <cell r="L13085">
            <v>0</v>
          </cell>
          <cell r="M13085">
            <v>0</v>
          </cell>
          <cell r="N13085">
            <v>0</v>
          </cell>
          <cell r="O13085" t="str">
            <v>+++</v>
          </cell>
        </row>
        <row r="13086">
          <cell r="A13086" t="str">
            <v>700.45.40.000-6600.03</v>
          </cell>
          <cell r="B13086" t="str">
            <v>700</v>
          </cell>
          <cell r="C13086" t="str">
            <v>45</v>
          </cell>
          <cell r="D13086" t="str">
            <v>40</v>
          </cell>
          <cell r="E13086" t="str">
            <v>000</v>
          </cell>
          <cell r="F13086" t="str">
            <v>6600.03</v>
          </cell>
          <cell r="G13086" t="str">
            <v>Administrative Expenses Mileage Reimbursement</v>
          </cell>
          <cell r="H13086">
            <v>0</v>
          </cell>
          <cell r="I13086">
            <v>0</v>
          </cell>
          <cell r="J13086">
            <v>0</v>
          </cell>
          <cell r="K13086">
            <v>0</v>
          </cell>
          <cell r="L13086">
            <v>0</v>
          </cell>
          <cell r="M13086">
            <v>0</v>
          </cell>
          <cell r="N13086">
            <v>0</v>
          </cell>
          <cell r="O13086" t="str">
            <v>+++</v>
          </cell>
        </row>
        <row r="13087">
          <cell r="A13087" t="str">
            <v>700.45.40.000-6600.04</v>
          </cell>
          <cell r="B13087" t="str">
            <v>700</v>
          </cell>
          <cell r="C13087" t="str">
            <v>45</v>
          </cell>
          <cell r="D13087" t="str">
            <v>40</v>
          </cell>
          <cell r="E13087" t="str">
            <v>000</v>
          </cell>
          <cell r="F13087" t="str">
            <v>6600.04</v>
          </cell>
          <cell r="G13087" t="str">
            <v>Administrative Expenses Training/Conferences</v>
          </cell>
          <cell r="H13087">
            <v>0</v>
          </cell>
          <cell r="I13087">
            <v>0</v>
          </cell>
          <cell r="J13087">
            <v>0</v>
          </cell>
          <cell r="K13087">
            <v>0</v>
          </cell>
          <cell r="L13087">
            <v>0</v>
          </cell>
          <cell r="M13087">
            <v>0</v>
          </cell>
          <cell r="N13087">
            <v>0</v>
          </cell>
          <cell r="O13087" t="str">
            <v>+++</v>
          </cell>
        </row>
        <row r="13088">
          <cell r="A13088" t="str">
            <v>700.45.40.000-6600.05</v>
          </cell>
          <cell r="B13088" t="str">
            <v>700</v>
          </cell>
          <cell r="C13088" t="str">
            <v>45</v>
          </cell>
          <cell r="D13088" t="str">
            <v>40</v>
          </cell>
          <cell r="E13088" t="str">
            <v>000</v>
          </cell>
          <cell r="F13088" t="str">
            <v>6600.05</v>
          </cell>
          <cell r="G13088" t="str">
            <v>Administrative Expenses Public/Legal Advertisement</v>
          </cell>
          <cell r="H13088">
            <v>0</v>
          </cell>
          <cell r="I13088">
            <v>0</v>
          </cell>
          <cell r="J13088">
            <v>0</v>
          </cell>
          <cell r="K13088">
            <v>0</v>
          </cell>
          <cell r="L13088">
            <v>0</v>
          </cell>
          <cell r="M13088">
            <v>0</v>
          </cell>
          <cell r="N13088">
            <v>0</v>
          </cell>
          <cell r="O13088" t="str">
            <v>+++</v>
          </cell>
        </row>
        <row r="13089">
          <cell r="A13089" t="str">
            <v>700.45.40.000-6600.06</v>
          </cell>
          <cell r="B13089" t="str">
            <v>700</v>
          </cell>
          <cell r="C13089" t="str">
            <v>45</v>
          </cell>
          <cell r="D13089" t="str">
            <v>40</v>
          </cell>
          <cell r="E13089" t="str">
            <v>000</v>
          </cell>
          <cell r="F13089" t="str">
            <v>6600.06</v>
          </cell>
          <cell r="G13089" t="str">
            <v>Administrative Expenses Property/Building Rental</v>
          </cell>
          <cell r="H13089">
            <v>0</v>
          </cell>
          <cell r="I13089">
            <v>0</v>
          </cell>
          <cell r="J13089">
            <v>0</v>
          </cell>
          <cell r="K13089">
            <v>0</v>
          </cell>
          <cell r="L13089">
            <v>0</v>
          </cell>
          <cell r="M13089">
            <v>0</v>
          </cell>
          <cell r="N13089">
            <v>0</v>
          </cell>
          <cell r="O13089" t="str">
            <v>+++</v>
          </cell>
        </row>
        <row r="13090">
          <cell r="A13090" t="str">
            <v>700.45.40.000-6600.07</v>
          </cell>
          <cell r="B13090" t="str">
            <v>700</v>
          </cell>
          <cell r="C13090" t="str">
            <v>45</v>
          </cell>
          <cell r="D13090" t="str">
            <v>40</v>
          </cell>
          <cell r="E13090" t="str">
            <v>000</v>
          </cell>
          <cell r="F13090" t="str">
            <v>6600.07</v>
          </cell>
          <cell r="G13090" t="str">
            <v>Administrative Expenses Employee Recruitment</v>
          </cell>
          <cell r="H13090">
            <v>0</v>
          </cell>
          <cell r="I13090">
            <v>0</v>
          </cell>
          <cell r="J13090">
            <v>0</v>
          </cell>
          <cell r="K13090">
            <v>0</v>
          </cell>
          <cell r="L13090">
            <v>0</v>
          </cell>
          <cell r="M13090">
            <v>0</v>
          </cell>
          <cell r="N13090">
            <v>0</v>
          </cell>
          <cell r="O13090" t="str">
            <v>+++</v>
          </cell>
        </row>
        <row r="13091">
          <cell r="A13091" t="str">
            <v>700.45.40.000-6600.08</v>
          </cell>
          <cell r="B13091" t="str">
            <v>700</v>
          </cell>
          <cell r="C13091" t="str">
            <v>45</v>
          </cell>
          <cell r="D13091" t="str">
            <v>40</v>
          </cell>
          <cell r="E13091" t="str">
            <v>000</v>
          </cell>
          <cell r="F13091" t="str">
            <v>6600.08</v>
          </cell>
          <cell r="G13091" t="str">
            <v>Administrative Expenses Employee Recognition</v>
          </cell>
          <cell r="H13091">
            <v>0</v>
          </cell>
          <cell r="I13091">
            <v>0</v>
          </cell>
          <cell r="J13091">
            <v>0</v>
          </cell>
          <cell r="K13091">
            <v>0</v>
          </cell>
          <cell r="L13091">
            <v>0</v>
          </cell>
          <cell r="M13091">
            <v>0</v>
          </cell>
          <cell r="N13091">
            <v>0</v>
          </cell>
          <cell r="O13091" t="str">
            <v>+++</v>
          </cell>
        </row>
        <row r="13092">
          <cell r="A13092" t="str">
            <v>700.45.40.000-6600.14</v>
          </cell>
          <cell r="B13092" t="str">
            <v>700</v>
          </cell>
          <cell r="C13092" t="str">
            <v>45</v>
          </cell>
          <cell r="D13092" t="str">
            <v>40</v>
          </cell>
          <cell r="E13092" t="str">
            <v>000</v>
          </cell>
          <cell r="F13092" t="str">
            <v>6600.14</v>
          </cell>
          <cell r="G13092" t="str">
            <v>Administrative Expenses Filing/Recording Fee</v>
          </cell>
          <cell r="H13092">
            <v>0</v>
          </cell>
          <cell r="I13092">
            <v>0</v>
          </cell>
          <cell r="J13092">
            <v>0</v>
          </cell>
          <cell r="K13092">
            <v>0</v>
          </cell>
          <cell r="L13092">
            <v>0</v>
          </cell>
          <cell r="M13092">
            <v>0</v>
          </cell>
          <cell r="N13092">
            <v>0</v>
          </cell>
          <cell r="O13092" t="str">
            <v>+++</v>
          </cell>
        </row>
        <row r="13093">
          <cell r="A13093" t="str">
            <v>700.45.40.000-6600.24</v>
          </cell>
          <cell r="B13093" t="str">
            <v>700</v>
          </cell>
          <cell r="C13093" t="str">
            <v>45</v>
          </cell>
          <cell r="D13093" t="str">
            <v>40</v>
          </cell>
          <cell r="E13093" t="str">
            <v>000</v>
          </cell>
          <cell r="F13093" t="str">
            <v>6600.24</v>
          </cell>
          <cell r="G13093" t="str">
            <v>Administrative Expenses Marketing</v>
          </cell>
          <cell r="H13093">
            <v>0</v>
          </cell>
          <cell r="I13093">
            <v>0</v>
          </cell>
          <cell r="J13093">
            <v>0</v>
          </cell>
          <cell r="K13093">
            <v>0</v>
          </cell>
          <cell r="L13093">
            <v>0</v>
          </cell>
          <cell r="M13093">
            <v>0</v>
          </cell>
          <cell r="N13093">
            <v>0</v>
          </cell>
          <cell r="O13093" t="str">
            <v>+++</v>
          </cell>
        </row>
        <row r="13094">
          <cell r="A13094" t="str">
            <v>700.45.40.000-6600.25</v>
          </cell>
          <cell r="B13094" t="str">
            <v>700</v>
          </cell>
          <cell r="C13094" t="str">
            <v>45</v>
          </cell>
          <cell r="D13094" t="str">
            <v>40</v>
          </cell>
          <cell r="E13094" t="str">
            <v>000</v>
          </cell>
          <cell r="F13094" t="str">
            <v>6600.25</v>
          </cell>
          <cell r="G13094" t="str">
            <v>Administrative Expenses Support Services-Indirect Labor</v>
          </cell>
          <cell r="H13094">
            <v>0</v>
          </cell>
          <cell r="I13094">
            <v>0</v>
          </cell>
          <cell r="J13094">
            <v>0</v>
          </cell>
          <cell r="K13094">
            <v>0</v>
          </cell>
          <cell r="L13094">
            <v>0</v>
          </cell>
          <cell r="M13094">
            <v>0</v>
          </cell>
          <cell r="N13094">
            <v>0</v>
          </cell>
          <cell r="O13094" t="str">
            <v>+++</v>
          </cell>
        </row>
        <row r="13095">
          <cell r="A13095" t="str">
            <v>700.45.40.000-6600.26</v>
          </cell>
          <cell r="B13095" t="str">
            <v>700</v>
          </cell>
          <cell r="C13095" t="str">
            <v>45</v>
          </cell>
          <cell r="D13095" t="str">
            <v>40</v>
          </cell>
          <cell r="E13095" t="str">
            <v>000</v>
          </cell>
          <cell r="F13095" t="str">
            <v>6600.26</v>
          </cell>
          <cell r="G13095" t="str">
            <v>Administrative Expenses Support Services-IT</v>
          </cell>
          <cell r="H13095">
            <v>0</v>
          </cell>
          <cell r="I13095">
            <v>0</v>
          </cell>
          <cell r="J13095">
            <v>0</v>
          </cell>
          <cell r="K13095">
            <v>0</v>
          </cell>
          <cell r="L13095">
            <v>0</v>
          </cell>
          <cell r="M13095">
            <v>0</v>
          </cell>
          <cell r="N13095">
            <v>0</v>
          </cell>
          <cell r="O13095" t="str">
            <v>+++</v>
          </cell>
        </row>
        <row r="13096">
          <cell r="A13096" t="str">
            <v>700.45.40.000-6600.27</v>
          </cell>
          <cell r="B13096" t="str">
            <v>700</v>
          </cell>
          <cell r="C13096" t="str">
            <v>45</v>
          </cell>
          <cell r="D13096" t="str">
            <v>40</v>
          </cell>
          <cell r="E13096" t="str">
            <v>000</v>
          </cell>
          <cell r="F13096" t="str">
            <v>6600.27</v>
          </cell>
          <cell r="G13096" t="str">
            <v>Administrative Expenses Support Services-Direct Labor</v>
          </cell>
          <cell r="H13096">
            <v>0</v>
          </cell>
          <cell r="I13096">
            <v>0</v>
          </cell>
          <cell r="J13096">
            <v>0</v>
          </cell>
          <cell r="K13096">
            <v>0</v>
          </cell>
          <cell r="L13096">
            <v>0</v>
          </cell>
          <cell r="M13096">
            <v>0</v>
          </cell>
          <cell r="N13096">
            <v>0</v>
          </cell>
          <cell r="O13096" t="str">
            <v>+++</v>
          </cell>
        </row>
        <row r="13097">
          <cell r="A13097" t="str">
            <v>700.45.40.000-6600.29</v>
          </cell>
          <cell r="B13097" t="str">
            <v>700</v>
          </cell>
          <cell r="C13097" t="str">
            <v>45</v>
          </cell>
          <cell r="D13097" t="str">
            <v>40</v>
          </cell>
          <cell r="E13097" t="str">
            <v>000</v>
          </cell>
          <cell r="F13097" t="str">
            <v>6600.29</v>
          </cell>
          <cell r="G13097" t="str">
            <v>Administrative Expenses Administration &amp; Planning</v>
          </cell>
          <cell r="H13097">
            <v>0</v>
          </cell>
          <cell r="I13097">
            <v>0</v>
          </cell>
          <cell r="J13097">
            <v>0</v>
          </cell>
          <cell r="K13097">
            <v>0</v>
          </cell>
          <cell r="L13097">
            <v>0</v>
          </cell>
          <cell r="M13097">
            <v>0</v>
          </cell>
          <cell r="N13097">
            <v>0</v>
          </cell>
          <cell r="O13097" t="str">
            <v>+++</v>
          </cell>
        </row>
        <row r="13098">
          <cell r="A13098" t="str">
            <v>700.45.40.000-6600.30</v>
          </cell>
          <cell r="B13098" t="str">
            <v>700</v>
          </cell>
          <cell r="C13098" t="str">
            <v>45</v>
          </cell>
          <cell r="D13098" t="str">
            <v>40</v>
          </cell>
          <cell r="E13098" t="str">
            <v>000</v>
          </cell>
          <cell r="F13098" t="str">
            <v>6600.30</v>
          </cell>
          <cell r="G13098" t="str">
            <v>Administrative Expenses Other Expenses</v>
          </cell>
          <cell r="H13098">
            <v>0</v>
          </cell>
          <cell r="I13098">
            <v>0</v>
          </cell>
          <cell r="J13098">
            <v>0</v>
          </cell>
          <cell r="K13098">
            <v>0</v>
          </cell>
          <cell r="L13098">
            <v>0</v>
          </cell>
          <cell r="M13098">
            <v>0</v>
          </cell>
          <cell r="N13098">
            <v>0</v>
          </cell>
          <cell r="O13098" t="str">
            <v>+++</v>
          </cell>
        </row>
        <row r="13099">
          <cell r="A13099" t="str">
            <v>700.45.40.000-7000.03</v>
          </cell>
          <cell r="B13099" t="str">
            <v>700</v>
          </cell>
          <cell r="C13099" t="str">
            <v>45</v>
          </cell>
          <cell r="D13099" t="str">
            <v>40</v>
          </cell>
          <cell r="E13099" t="str">
            <v>000</v>
          </cell>
          <cell r="F13099" t="str">
            <v>7000.03</v>
          </cell>
          <cell r="G13099" t="str">
            <v>Capital Outlay Operations Equip-Minor</v>
          </cell>
          <cell r="H13099">
            <v>0</v>
          </cell>
          <cell r="I13099">
            <v>0</v>
          </cell>
          <cell r="J13099">
            <v>0</v>
          </cell>
          <cell r="K13099">
            <v>0</v>
          </cell>
          <cell r="L13099">
            <v>0</v>
          </cell>
          <cell r="M13099">
            <v>0</v>
          </cell>
          <cell r="N13099">
            <v>0</v>
          </cell>
          <cell r="O13099" t="str">
            <v>+++</v>
          </cell>
        </row>
        <row r="13100">
          <cell r="A13100" t="str">
            <v>700.45.40.000-7000.04</v>
          </cell>
          <cell r="B13100" t="str">
            <v>700</v>
          </cell>
          <cell r="C13100" t="str">
            <v>45</v>
          </cell>
          <cell r="D13100" t="str">
            <v>40</v>
          </cell>
          <cell r="E13100" t="str">
            <v>000</v>
          </cell>
          <cell r="F13100" t="str">
            <v>7000.04</v>
          </cell>
          <cell r="G13100" t="str">
            <v>Capital Outlay Operations Equipment-Major</v>
          </cell>
          <cell r="H13100">
            <v>0</v>
          </cell>
          <cell r="I13100">
            <v>0</v>
          </cell>
          <cell r="J13100">
            <v>0</v>
          </cell>
          <cell r="K13100">
            <v>0</v>
          </cell>
          <cell r="L13100">
            <v>0</v>
          </cell>
          <cell r="M13100">
            <v>0</v>
          </cell>
          <cell r="N13100">
            <v>0</v>
          </cell>
          <cell r="O13100" t="str">
            <v>+++</v>
          </cell>
        </row>
        <row r="13101">
          <cell r="A13101" t="str">
            <v>700.45.40.000-7000.07</v>
          </cell>
          <cell r="B13101" t="str">
            <v>700</v>
          </cell>
          <cell r="C13101" t="str">
            <v>45</v>
          </cell>
          <cell r="D13101" t="str">
            <v>40</v>
          </cell>
          <cell r="E13101" t="str">
            <v>000</v>
          </cell>
          <cell r="F13101" t="str">
            <v>7000.07</v>
          </cell>
          <cell r="G13101" t="str">
            <v>Capital Outlay Computer Hardware</v>
          </cell>
          <cell r="H13101">
            <v>0</v>
          </cell>
          <cell r="I13101">
            <v>0</v>
          </cell>
          <cell r="J13101">
            <v>0</v>
          </cell>
          <cell r="K13101">
            <v>0</v>
          </cell>
          <cell r="L13101">
            <v>0</v>
          </cell>
          <cell r="M13101">
            <v>0</v>
          </cell>
          <cell r="N13101">
            <v>0</v>
          </cell>
          <cell r="O13101" t="str">
            <v>+++</v>
          </cell>
        </row>
        <row r="13102">
          <cell r="A13102" t="str">
            <v>700.45.40.000-7000.08</v>
          </cell>
          <cell r="B13102" t="str">
            <v>700</v>
          </cell>
          <cell r="C13102" t="str">
            <v>45</v>
          </cell>
          <cell r="D13102" t="str">
            <v>40</v>
          </cell>
          <cell r="E13102" t="str">
            <v>000</v>
          </cell>
          <cell r="F13102" t="str">
            <v>7000.08</v>
          </cell>
          <cell r="G13102" t="str">
            <v>Capital Outlay Computer Software</v>
          </cell>
          <cell r="H13102">
            <v>0</v>
          </cell>
          <cell r="I13102">
            <v>0</v>
          </cell>
          <cell r="J13102">
            <v>0</v>
          </cell>
          <cell r="K13102">
            <v>0</v>
          </cell>
          <cell r="L13102">
            <v>0</v>
          </cell>
          <cell r="M13102">
            <v>0</v>
          </cell>
          <cell r="N13102">
            <v>0</v>
          </cell>
          <cell r="O13102" t="str">
            <v>+++</v>
          </cell>
        </row>
        <row r="13103">
          <cell r="A13103" t="str">
            <v>700.45.40.000-7000.12</v>
          </cell>
          <cell r="B13103" t="str">
            <v>700</v>
          </cell>
          <cell r="C13103" t="str">
            <v>45</v>
          </cell>
          <cell r="D13103" t="str">
            <v>40</v>
          </cell>
          <cell r="E13103" t="str">
            <v>000</v>
          </cell>
          <cell r="F13103" t="str">
            <v>7000.12</v>
          </cell>
          <cell r="G13103" t="str">
            <v>Capital Outlay Furniture</v>
          </cell>
          <cell r="H13103">
            <v>0</v>
          </cell>
          <cell r="I13103">
            <v>0</v>
          </cell>
          <cell r="J13103">
            <v>0</v>
          </cell>
          <cell r="K13103">
            <v>0</v>
          </cell>
          <cell r="L13103">
            <v>0</v>
          </cell>
          <cell r="M13103">
            <v>0</v>
          </cell>
          <cell r="N13103">
            <v>0</v>
          </cell>
          <cell r="O13103" t="str">
            <v>+++</v>
          </cell>
        </row>
        <row r="13104">
          <cell r="A13104" t="str">
            <v>700.45.40.000-7000.99</v>
          </cell>
          <cell r="B13104" t="str">
            <v>700</v>
          </cell>
          <cell r="C13104" t="str">
            <v>45</v>
          </cell>
          <cell r="D13104" t="str">
            <v>40</v>
          </cell>
          <cell r="E13104" t="str">
            <v>000</v>
          </cell>
          <cell r="F13104" t="str">
            <v>7000.99</v>
          </cell>
          <cell r="G13104" t="str">
            <v>Capital Outlay General</v>
          </cell>
          <cell r="H13104">
            <v>0</v>
          </cell>
          <cell r="I13104">
            <v>0</v>
          </cell>
          <cell r="J13104">
            <v>0</v>
          </cell>
          <cell r="K13104">
            <v>0</v>
          </cell>
          <cell r="L13104">
            <v>0</v>
          </cell>
          <cell r="M13104">
            <v>0</v>
          </cell>
          <cell r="N13104">
            <v>0</v>
          </cell>
          <cell r="O13104" t="str">
            <v>+++</v>
          </cell>
        </row>
        <row r="13105">
          <cell r="A13105" t="str">
            <v>700.45.41.000-5000.01</v>
          </cell>
          <cell r="B13105" t="str">
            <v>700</v>
          </cell>
          <cell r="C13105" t="str">
            <v>45</v>
          </cell>
          <cell r="D13105" t="str">
            <v>41</v>
          </cell>
          <cell r="E13105" t="str">
            <v>000</v>
          </cell>
          <cell r="F13105" t="str">
            <v>5000.01</v>
          </cell>
          <cell r="G13105" t="str">
            <v>Salaries Regular</v>
          </cell>
          <cell r="H13105">
            <v>0</v>
          </cell>
          <cell r="I13105">
            <v>0</v>
          </cell>
          <cell r="J13105">
            <v>0</v>
          </cell>
          <cell r="K13105">
            <v>0</v>
          </cell>
          <cell r="L13105">
            <v>0</v>
          </cell>
          <cell r="M13105">
            <v>0</v>
          </cell>
          <cell r="N13105">
            <v>0</v>
          </cell>
          <cell r="O13105" t="str">
            <v>+++</v>
          </cell>
        </row>
        <row r="13106">
          <cell r="A13106" t="str">
            <v>700.45.41.000-5000.02</v>
          </cell>
          <cell r="B13106" t="str">
            <v>700</v>
          </cell>
          <cell r="C13106" t="str">
            <v>45</v>
          </cell>
          <cell r="D13106" t="str">
            <v>41</v>
          </cell>
          <cell r="E13106" t="str">
            <v>000</v>
          </cell>
          <cell r="F13106" t="str">
            <v>5000.02</v>
          </cell>
          <cell r="G13106" t="str">
            <v>Salaries Part Time</v>
          </cell>
          <cell r="H13106">
            <v>0</v>
          </cell>
          <cell r="I13106">
            <v>0</v>
          </cell>
          <cell r="J13106">
            <v>0</v>
          </cell>
          <cell r="K13106">
            <v>0</v>
          </cell>
          <cell r="L13106">
            <v>0</v>
          </cell>
          <cell r="M13106">
            <v>0</v>
          </cell>
          <cell r="N13106">
            <v>0</v>
          </cell>
          <cell r="O13106" t="str">
            <v>+++</v>
          </cell>
        </row>
        <row r="13107">
          <cell r="A13107" t="str">
            <v>700.45.41.000-5000.03</v>
          </cell>
          <cell r="B13107" t="str">
            <v>700</v>
          </cell>
          <cell r="C13107" t="str">
            <v>45</v>
          </cell>
          <cell r="D13107" t="str">
            <v>41</v>
          </cell>
          <cell r="E13107" t="str">
            <v>000</v>
          </cell>
          <cell r="F13107" t="str">
            <v>5000.03</v>
          </cell>
          <cell r="G13107" t="str">
            <v>Salaries Overtime</v>
          </cell>
          <cell r="H13107">
            <v>0</v>
          </cell>
          <cell r="I13107">
            <v>0</v>
          </cell>
          <cell r="J13107">
            <v>0</v>
          </cell>
          <cell r="K13107">
            <v>0</v>
          </cell>
          <cell r="L13107">
            <v>0</v>
          </cell>
          <cell r="M13107">
            <v>0</v>
          </cell>
          <cell r="N13107">
            <v>0</v>
          </cell>
          <cell r="O13107" t="str">
            <v>+++</v>
          </cell>
        </row>
        <row r="13108">
          <cell r="A13108" t="str">
            <v>700.45.41.000-5000.04</v>
          </cell>
          <cell r="B13108" t="str">
            <v>700</v>
          </cell>
          <cell r="C13108" t="str">
            <v>45</v>
          </cell>
          <cell r="D13108" t="str">
            <v>41</v>
          </cell>
          <cell r="E13108" t="str">
            <v>000</v>
          </cell>
          <cell r="F13108" t="str">
            <v>5000.04</v>
          </cell>
          <cell r="G13108" t="str">
            <v>Salaries Holiday Pay</v>
          </cell>
          <cell r="H13108">
            <v>0</v>
          </cell>
          <cell r="I13108">
            <v>0</v>
          </cell>
          <cell r="J13108">
            <v>0</v>
          </cell>
          <cell r="K13108">
            <v>0</v>
          </cell>
          <cell r="L13108">
            <v>0</v>
          </cell>
          <cell r="M13108">
            <v>0</v>
          </cell>
          <cell r="N13108">
            <v>0</v>
          </cell>
          <cell r="O13108" t="str">
            <v>+++</v>
          </cell>
        </row>
        <row r="13109">
          <cell r="A13109" t="str">
            <v>700.45.41.000-5000.06</v>
          </cell>
          <cell r="B13109" t="str">
            <v>700</v>
          </cell>
          <cell r="C13109" t="str">
            <v>45</v>
          </cell>
          <cell r="D13109" t="str">
            <v>41</v>
          </cell>
          <cell r="E13109" t="str">
            <v>000</v>
          </cell>
          <cell r="F13109" t="str">
            <v>5000.06</v>
          </cell>
          <cell r="G13109" t="str">
            <v>Salaries Out of Class</v>
          </cell>
          <cell r="H13109">
            <v>0</v>
          </cell>
          <cell r="I13109">
            <v>0</v>
          </cell>
          <cell r="J13109">
            <v>0</v>
          </cell>
          <cell r="K13109">
            <v>0</v>
          </cell>
          <cell r="L13109">
            <v>0</v>
          </cell>
          <cell r="M13109">
            <v>0</v>
          </cell>
          <cell r="N13109">
            <v>0</v>
          </cell>
          <cell r="O13109" t="str">
            <v>+++</v>
          </cell>
        </row>
        <row r="13110">
          <cell r="A13110" t="str">
            <v>700.45.41.000-5000.07</v>
          </cell>
          <cell r="B13110" t="str">
            <v>700</v>
          </cell>
          <cell r="C13110" t="str">
            <v>45</v>
          </cell>
          <cell r="D13110" t="str">
            <v>41</v>
          </cell>
          <cell r="E13110" t="str">
            <v>000</v>
          </cell>
          <cell r="F13110" t="str">
            <v>5000.07</v>
          </cell>
          <cell r="G13110" t="str">
            <v>Salaries Admin Leave Pay</v>
          </cell>
          <cell r="H13110">
            <v>0</v>
          </cell>
          <cell r="I13110">
            <v>0</v>
          </cell>
          <cell r="J13110">
            <v>0</v>
          </cell>
          <cell r="K13110">
            <v>0</v>
          </cell>
          <cell r="L13110">
            <v>0</v>
          </cell>
          <cell r="M13110">
            <v>0</v>
          </cell>
          <cell r="N13110">
            <v>0</v>
          </cell>
          <cell r="O13110" t="str">
            <v>+++</v>
          </cell>
        </row>
        <row r="13111">
          <cell r="A13111" t="str">
            <v>700.45.41.000-5000.08</v>
          </cell>
          <cell r="B13111" t="str">
            <v>700</v>
          </cell>
          <cell r="C13111" t="str">
            <v>45</v>
          </cell>
          <cell r="D13111" t="str">
            <v>41</v>
          </cell>
          <cell r="E13111" t="str">
            <v>000</v>
          </cell>
          <cell r="F13111" t="str">
            <v>5000.08</v>
          </cell>
          <cell r="G13111" t="str">
            <v>Salaries Longevity Pay</v>
          </cell>
          <cell r="H13111">
            <v>0</v>
          </cell>
          <cell r="I13111">
            <v>0</v>
          </cell>
          <cell r="J13111">
            <v>0</v>
          </cell>
          <cell r="K13111">
            <v>0</v>
          </cell>
          <cell r="L13111">
            <v>0</v>
          </cell>
          <cell r="M13111">
            <v>0</v>
          </cell>
          <cell r="N13111">
            <v>0</v>
          </cell>
          <cell r="O13111" t="str">
            <v>+++</v>
          </cell>
        </row>
        <row r="13112">
          <cell r="A13112" t="str">
            <v>700.45.41.000-5000.11</v>
          </cell>
          <cell r="B13112" t="str">
            <v>700</v>
          </cell>
          <cell r="C13112" t="str">
            <v>45</v>
          </cell>
          <cell r="D13112" t="str">
            <v>41</v>
          </cell>
          <cell r="E13112" t="str">
            <v>000</v>
          </cell>
          <cell r="F13112" t="str">
            <v>5000.11</v>
          </cell>
          <cell r="G13112" t="str">
            <v>Salaries Worker's Comp</v>
          </cell>
          <cell r="H13112">
            <v>0</v>
          </cell>
          <cell r="I13112">
            <v>0</v>
          </cell>
          <cell r="J13112">
            <v>0</v>
          </cell>
          <cell r="K13112">
            <v>0</v>
          </cell>
          <cell r="L13112">
            <v>0</v>
          </cell>
          <cell r="M13112">
            <v>0</v>
          </cell>
          <cell r="N13112">
            <v>0</v>
          </cell>
          <cell r="O13112" t="str">
            <v>+++</v>
          </cell>
        </row>
        <row r="13113">
          <cell r="A13113" t="str">
            <v>700.45.41.000-5000.99</v>
          </cell>
          <cell r="B13113" t="str">
            <v>700</v>
          </cell>
          <cell r="C13113" t="str">
            <v>45</v>
          </cell>
          <cell r="D13113" t="str">
            <v>41</v>
          </cell>
          <cell r="E13113" t="str">
            <v>000</v>
          </cell>
          <cell r="F13113" t="str">
            <v>5000.99</v>
          </cell>
          <cell r="G13113" t="str">
            <v>Salaries New Personnel Requests</v>
          </cell>
          <cell r="H13113">
            <v>0</v>
          </cell>
          <cell r="I13113">
            <v>0</v>
          </cell>
          <cell r="J13113">
            <v>0</v>
          </cell>
          <cell r="K13113">
            <v>0</v>
          </cell>
          <cell r="L13113">
            <v>0</v>
          </cell>
          <cell r="M13113">
            <v>0</v>
          </cell>
          <cell r="N13113">
            <v>0</v>
          </cell>
          <cell r="O13113" t="str">
            <v>+++</v>
          </cell>
        </row>
        <row r="13114">
          <cell r="A13114" t="str">
            <v>700.45.41.000-5100.00</v>
          </cell>
          <cell r="B13114" t="str">
            <v>700</v>
          </cell>
          <cell r="C13114" t="str">
            <v>45</v>
          </cell>
          <cell r="D13114" t="str">
            <v>41</v>
          </cell>
          <cell r="E13114" t="str">
            <v>000</v>
          </cell>
          <cell r="F13114" t="str">
            <v>5100.00</v>
          </cell>
          <cell r="G13114" t="str">
            <v>Benefits PERS Pool Liability</v>
          </cell>
          <cell r="H13114">
            <v>0</v>
          </cell>
          <cell r="I13114">
            <v>0</v>
          </cell>
          <cell r="J13114">
            <v>0</v>
          </cell>
          <cell r="K13114">
            <v>0</v>
          </cell>
          <cell r="L13114">
            <v>0</v>
          </cell>
          <cell r="M13114">
            <v>0</v>
          </cell>
          <cell r="N13114">
            <v>0</v>
          </cell>
          <cell r="O13114" t="str">
            <v>+++</v>
          </cell>
        </row>
        <row r="13115">
          <cell r="A13115" t="str">
            <v>700.45.41.000-5100.01</v>
          </cell>
          <cell r="B13115" t="str">
            <v>700</v>
          </cell>
          <cell r="C13115" t="str">
            <v>45</v>
          </cell>
          <cell r="D13115" t="str">
            <v>41</v>
          </cell>
          <cell r="E13115" t="str">
            <v>000</v>
          </cell>
          <cell r="F13115" t="str">
            <v>5100.01</v>
          </cell>
          <cell r="G13115" t="str">
            <v>Benefits Retirement</v>
          </cell>
          <cell r="H13115">
            <v>0</v>
          </cell>
          <cell r="I13115">
            <v>0</v>
          </cell>
          <cell r="J13115">
            <v>0</v>
          </cell>
          <cell r="K13115">
            <v>0</v>
          </cell>
          <cell r="L13115">
            <v>0</v>
          </cell>
          <cell r="M13115">
            <v>0</v>
          </cell>
          <cell r="N13115">
            <v>0</v>
          </cell>
          <cell r="O13115" t="str">
            <v>+++</v>
          </cell>
        </row>
        <row r="13116">
          <cell r="A13116" t="str">
            <v>700.45.41.000-5100.02</v>
          </cell>
          <cell r="B13116" t="str">
            <v>700</v>
          </cell>
          <cell r="C13116" t="str">
            <v>45</v>
          </cell>
          <cell r="D13116" t="str">
            <v>41</v>
          </cell>
          <cell r="E13116" t="str">
            <v>000</v>
          </cell>
          <cell r="F13116" t="str">
            <v>5100.02</v>
          </cell>
          <cell r="G13116" t="str">
            <v>Benefits Health Insurance</v>
          </cell>
          <cell r="H13116">
            <v>0</v>
          </cell>
          <cell r="I13116">
            <v>0</v>
          </cell>
          <cell r="J13116">
            <v>0</v>
          </cell>
          <cell r="K13116">
            <v>0</v>
          </cell>
          <cell r="L13116">
            <v>0</v>
          </cell>
          <cell r="M13116">
            <v>0</v>
          </cell>
          <cell r="N13116">
            <v>0</v>
          </cell>
          <cell r="O13116" t="str">
            <v>+++</v>
          </cell>
        </row>
        <row r="13117">
          <cell r="A13117" t="str">
            <v>700.45.41.000-5100.03</v>
          </cell>
          <cell r="B13117" t="str">
            <v>700</v>
          </cell>
          <cell r="C13117" t="str">
            <v>45</v>
          </cell>
          <cell r="D13117" t="str">
            <v>41</v>
          </cell>
          <cell r="E13117" t="str">
            <v>000</v>
          </cell>
          <cell r="F13117" t="str">
            <v>5100.03</v>
          </cell>
          <cell r="G13117" t="str">
            <v>Benefits Dental Insurance</v>
          </cell>
          <cell r="H13117">
            <v>0</v>
          </cell>
          <cell r="I13117">
            <v>0</v>
          </cell>
          <cell r="J13117">
            <v>0</v>
          </cell>
          <cell r="K13117">
            <v>0</v>
          </cell>
          <cell r="L13117">
            <v>0</v>
          </cell>
          <cell r="M13117">
            <v>0</v>
          </cell>
          <cell r="N13117">
            <v>0</v>
          </cell>
          <cell r="O13117" t="str">
            <v>+++</v>
          </cell>
        </row>
        <row r="13118">
          <cell r="A13118" t="str">
            <v>700.45.41.000-5100.04</v>
          </cell>
          <cell r="B13118" t="str">
            <v>700</v>
          </cell>
          <cell r="C13118" t="str">
            <v>45</v>
          </cell>
          <cell r="D13118" t="str">
            <v>41</v>
          </cell>
          <cell r="E13118" t="str">
            <v>000</v>
          </cell>
          <cell r="F13118" t="str">
            <v>5100.04</v>
          </cell>
          <cell r="G13118" t="str">
            <v>Benefits Vision Insurance</v>
          </cell>
          <cell r="H13118">
            <v>0</v>
          </cell>
          <cell r="I13118">
            <v>0</v>
          </cell>
          <cell r="J13118">
            <v>0</v>
          </cell>
          <cell r="K13118">
            <v>0</v>
          </cell>
          <cell r="L13118">
            <v>0</v>
          </cell>
          <cell r="M13118">
            <v>0</v>
          </cell>
          <cell r="N13118">
            <v>0</v>
          </cell>
          <cell r="O13118" t="str">
            <v>+++</v>
          </cell>
        </row>
        <row r="13119">
          <cell r="A13119" t="str">
            <v>700.45.41.000-5100.05</v>
          </cell>
          <cell r="B13119" t="str">
            <v>700</v>
          </cell>
          <cell r="C13119" t="str">
            <v>45</v>
          </cell>
          <cell r="D13119" t="str">
            <v>41</v>
          </cell>
          <cell r="E13119" t="str">
            <v>000</v>
          </cell>
          <cell r="F13119" t="str">
            <v>5100.05</v>
          </cell>
          <cell r="G13119" t="str">
            <v>Benefits Life Insurance</v>
          </cell>
          <cell r="H13119">
            <v>0</v>
          </cell>
          <cell r="I13119">
            <v>0</v>
          </cell>
          <cell r="J13119">
            <v>0</v>
          </cell>
          <cell r="K13119">
            <v>0</v>
          </cell>
          <cell r="L13119">
            <v>0</v>
          </cell>
          <cell r="M13119">
            <v>0</v>
          </cell>
          <cell r="N13119">
            <v>0</v>
          </cell>
          <cell r="O13119" t="str">
            <v>+++</v>
          </cell>
        </row>
        <row r="13120">
          <cell r="A13120" t="str">
            <v>700.45.41.000-5100.06</v>
          </cell>
          <cell r="B13120" t="str">
            <v>700</v>
          </cell>
          <cell r="C13120" t="str">
            <v>45</v>
          </cell>
          <cell r="D13120" t="str">
            <v>41</v>
          </cell>
          <cell r="E13120" t="str">
            <v>000</v>
          </cell>
          <cell r="F13120" t="str">
            <v>5100.06</v>
          </cell>
          <cell r="G13120" t="str">
            <v>Benefits Worker's Comp</v>
          </cell>
          <cell r="H13120">
            <v>0</v>
          </cell>
          <cell r="I13120">
            <v>0</v>
          </cell>
          <cell r="J13120">
            <v>0</v>
          </cell>
          <cell r="K13120">
            <v>0</v>
          </cell>
          <cell r="L13120">
            <v>0</v>
          </cell>
          <cell r="M13120">
            <v>0</v>
          </cell>
          <cell r="N13120">
            <v>0</v>
          </cell>
          <cell r="O13120" t="str">
            <v>+++</v>
          </cell>
        </row>
        <row r="13121">
          <cell r="A13121" t="str">
            <v>700.45.41.000-5100.07</v>
          </cell>
          <cell r="B13121" t="str">
            <v>700</v>
          </cell>
          <cell r="C13121" t="str">
            <v>45</v>
          </cell>
          <cell r="D13121" t="str">
            <v>41</v>
          </cell>
          <cell r="E13121" t="str">
            <v>000</v>
          </cell>
          <cell r="F13121" t="str">
            <v>5100.07</v>
          </cell>
          <cell r="G13121" t="str">
            <v>Benefits Long Term Disability</v>
          </cell>
          <cell r="H13121">
            <v>0</v>
          </cell>
          <cell r="I13121">
            <v>0</v>
          </cell>
          <cell r="J13121">
            <v>0</v>
          </cell>
          <cell r="K13121">
            <v>0</v>
          </cell>
          <cell r="L13121">
            <v>0</v>
          </cell>
          <cell r="M13121">
            <v>0</v>
          </cell>
          <cell r="N13121">
            <v>0</v>
          </cell>
          <cell r="O13121" t="str">
            <v>+++</v>
          </cell>
        </row>
        <row r="13122">
          <cell r="A13122" t="str">
            <v>700.45.41.000-5100.08</v>
          </cell>
          <cell r="B13122" t="str">
            <v>700</v>
          </cell>
          <cell r="C13122" t="str">
            <v>45</v>
          </cell>
          <cell r="D13122" t="str">
            <v>41</v>
          </cell>
          <cell r="E13122" t="str">
            <v>000</v>
          </cell>
          <cell r="F13122" t="str">
            <v>5100.08</v>
          </cell>
          <cell r="G13122" t="str">
            <v>Benefits Deferred Compensation</v>
          </cell>
          <cell r="H13122">
            <v>0</v>
          </cell>
          <cell r="I13122">
            <v>0</v>
          </cell>
          <cell r="J13122">
            <v>0</v>
          </cell>
          <cell r="K13122">
            <v>0</v>
          </cell>
          <cell r="L13122">
            <v>0</v>
          </cell>
          <cell r="M13122">
            <v>0</v>
          </cell>
          <cell r="N13122">
            <v>0</v>
          </cell>
          <cell r="O13122" t="str">
            <v>+++</v>
          </cell>
        </row>
        <row r="13123">
          <cell r="A13123" t="str">
            <v>700.45.41.000-5100.09</v>
          </cell>
          <cell r="B13123" t="str">
            <v>700</v>
          </cell>
          <cell r="C13123" t="str">
            <v>45</v>
          </cell>
          <cell r="D13123" t="str">
            <v>41</v>
          </cell>
          <cell r="E13123" t="str">
            <v>000</v>
          </cell>
          <cell r="F13123" t="str">
            <v>5100.09</v>
          </cell>
          <cell r="G13123" t="str">
            <v>Benefits Unemployment Insurance</v>
          </cell>
          <cell r="H13123">
            <v>0</v>
          </cell>
          <cell r="I13123">
            <v>0</v>
          </cell>
          <cell r="J13123">
            <v>0</v>
          </cell>
          <cell r="K13123">
            <v>0</v>
          </cell>
          <cell r="L13123">
            <v>0</v>
          </cell>
          <cell r="M13123">
            <v>0</v>
          </cell>
          <cell r="N13123">
            <v>0</v>
          </cell>
          <cell r="O13123" t="str">
            <v>+++</v>
          </cell>
        </row>
        <row r="13124">
          <cell r="A13124" t="str">
            <v>700.45.41.000-5100.11</v>
          </cell>
          <cell r="B13124" t="str">
            <v>700</v>
          </cell>
          <cell r="C13124" t="str">
            <v>45</v>
          </cell>
          <cell r="D13124" t="str">
            <v>41</v>
          </cell>
          <cell r="E13124" t="str">
            <v>000</v>
          </cell>
          <cell r="F13124" t="str">
            <v>5100.11</v>
          </cell>
          <cell r="G13124" t="str">
            <v>Benefits Medicare</v>
          </cell>
          <cell r="H13124">
            <v>0</v>
          </cell>
          <cell r="I13124">
            <v>0</v>
          </cell>
          <cell r="J13124">
            <v>0</v>
          </cell>
          <cell r="K13124">
            <v>0</v>
          </cell>
          <cell r="L13124">
            <v>0</v>
          </cell>
          <cell r="M13124">
            <v>0</v>
          </cell>
          <cell r="N13124">
            <v>0</v>
          </cell>
          <cell r="O13124" t="str">
            <v>+++</v>
          </cell>
        </row>
        <row r="13125">
          <cell r="A13125" t="str">
            <v>700.45.41.000-5100.15</v>
          </cell>
          <cell r="B13125" t="str">
            <v>700</v>
          </cell>
          <cell r="C13125" t="str">
            <v>45</v>
          </cell>
          <cell r="D13125" t="str">
            <v>41</v>
          </cell>
          <cell r="E13125" t="str">
            <v>000</v>
          </cell>
          <cell r="F13125" t="str">
            <v>5100.15</v>
          </cell>
          <cell r="G13125" t="str">
            <v>Benefits Cell Phone Allowance</v>
          </cell>
          <cell r="H13125">
            <v>0</v>
          </cell>
          <cell r="I13125">
            <v>0</v>
          </cell>
          <cell r="J13125">
            <v>0</v>
          </cell>
          <cell r="K13125">
            <v>0</v>
          </cell>
          <cell r="L13125">
            <v>0</v>
          </cell>
          <cell r="M13125">
            <v>0</v>
          </cell>
          <cell r="N13125">
            <v>0</v>
          </cell>
          <cell r="O13125" t="str">
            <v>+++</v>
          </cell>
        </row>
        <row r="13126">
          <cell r="A13126" t="str">
            <v>700.45.41.000-5100.17</v>
          </cell>
          <cell r="B13126" t="str">
            <v>700</v>
          </cell>
          <cell r="C13126" t="str">
            <v>45</v>
          </cell>
          <cell r="D13126" t="str">
            <v>41</v>
          </cell>
          <cell r="E13126" t="str">
            <v>000</v>
          </cell>
          <cell r="F13126" t="str">
            <v>5100.17</v>
          </cell>
          <cell r="G13126" t="str">
            <v>Benefits Other Post Employment Benefits</v>
          </cell>
          <cell r="H13126">
            <v>0</v>
          </cell>
          <cell r="I13126">
            <v>0</v>
          </cell>
          <cell r="J13126">
            <v>0</v>
          </cell>
          <cell r="K13126">
            <v>0</v>
          </cell>
          <cell r="L13126">
            <v>0</v>
          </cell>
          <cell r="M13126">
            <v>0</v>
          </cell>
          <cell r="N13126">
            <v>0</v>
          </cell>
          <cell r="O13126" t="str">
            <v>+++</v>
          </cell>
        </row>
        <row r="13127">
          <cell r="A13127" t="str">
            <v>700.45.41.000-6000.01</v>
          </cell>
          <cell r="B13127" t="str">
            <v>700</v>
          </cell>
          <cell r="C13127" t="str">
            <v>45</v>
          </cell>
          <cell r="D13127" t="str">
            <v>41</v>
          </cell>
          <cell r="E13127" t="str">
            <v>000</v>
          </cell>
          <cell r="F13127" t="str">
            <v>6000.01</v>
          </cell>
          <cell r="G13127" t="str">
            <v>Professional Services General</v>
          </cell>
          <cell r="H13127">
            <v>0</v>
          </cell>
          <cell r="I13127">
            <v>0</v>
          </cell>
          <cell r="J13127">
            <v>0</v>
          </cell>
          <cell r="K13127">
            <v>0</v>
          </cell>
          <cell r="L13127">
            <v>0</v>
          </cell>
          <cell r="M13127">
            <v>0</v>
          </cell>
          <cell r="N13127">
            <v>0</v>
          </cell>
          <cell r="O13127" t="str">
            <v>+++</v>
          </cell>
        </row>
        <row r="13128">
          <cell r="A13128" t="str">
            <v>700.45.41.000-6000.10</v>
          </cell>
          <cell r="B13128" t="str">
            <v>700</v>
          </cell>
          <cell r="C13128" t="str">
            <v>45</v>
          </cell>
          <cell r="D13128" t="str">
            <v>41</v>
          </cell>
          <cell r="E13128" t="str">
            <v>000</v>
          </cell>
          <cell r="F13128" t="str">
            <v>6000.10</v>
          </cell>
          <cell r="G13128" t="str">
            <v>Professional Services Consultant</v>
          </cell>
          <cell r="H13128">
            <v>0</v>
          </cell>
          <cell r="I13128">
            <v>0</v>
          </cell>
          <cell r="J13128">
            <v>0</v>
          </cell>
          <cell r="K13128">
            <v>0</v>
          </cell>
          <cell r="L13128">
            <v>0</v>
          </cell>
          <cell r="M13128">
            <v>0</v>
          </cell>
          <cell r="N13128">
            <v>0</v>
          </cell>
          <cell r="O13128" t="str">
            <v>+++</v>
          </cell>
        </row>
        <row r="13129">
          <cell r="A13129" t="str">
            <v>700.45.41.000-6000.12</v>
          </cell>
          <cell r="B13129" t="str">
            <v>700</v>
          </cell>
          <cell r="C13129" t="str">
            <v>45</v>
          </cell>
          <cell r="D13129" t="str">
            <v>41</v>
          </cell>
          <cell r="E13129" t="str">
            <v>000</v>
          </cell>
          <cell r="F13129" t="str">
            <v>6000.12</v>
          </cell>
          <cell r="G13129" t="str">
            <v>Professional Services Contract Services</v>
          </cell>
          <cell r="H13129">
            <v>0</v>
          </cell>
          <cell r="I13129">
            <v>0</v>
          </cell>
          <cell r="J13129">
            <v>0</v>
          </cell>
          <cell r="K13129">
            <v>0</v>
          </cell>
          <cell r="L13129">
            <v>0</v>
          </cell>
          <cell r="M13129">
            <v>0</v>
          </cell>
          <cell r="N13129">
            <v>0</v>
          </cell>
          <cell r="O13129" t="str">
            <v>+++</v>
          </cell>
        </row>
        <row r="13130">
          <cell r="A13130" t="str">
            <v>700.45.41.000-6000.13</v>
          </cell>
          <cell r="B13130" t="str">
            <v>700</v>
          </cell>
          <cell r="C13130" t="str">
            <v>45</v>
          </cell>
          <cell r="D13130" t="str">
            <v>41</v>
          </cell>
          <cell r="E13130" t="str">
            <v>000</v>
          </cell>
          <cell r="F13130" t="str">
            <v>6000.13</v>
          </cell>
          <cell r="G13130" t="str">
            <v>Professional Services Compliance Monitoring</v>
          </cell>
          <cell r="H13130">
            <v>0</v>
          </cell>
          <cell r="I13130">
            <v>0</v>
          </cell>
          <cell r="J13130">
            <v>0</v>
          </cell>
          <cell r="K13130">
            <v>0</v>
          </cell>
          <cell r="L13130">
            <v>0</v>
          </cell>
          <cell r="M13130">
            <v>0</v>
          </cell>
          <cell r="N13130">
            <v>0</v>
          </cell>
          <cell r="O13130" t="str">
            <v>+++</v>
          </cell>
        </row>
        <row r="13131">
          <cell r="A13131" t="str">
            <v>700.45.41.000-6000.14</v>
          </cell>
          <cell r="B13131" t="str">
            <v>700</v>
          </cell>
          <cell r="C13131" t="str">
            <v>45</v>
          </cell>
          <cell r="D13131" t="str">
            <v>41</v>
          </cell>
          <cell r="E13131" t="str">
            <v>000</v>
          </cell>
          <cell r="F13131" t="str">
            <v>6000.14</v>
          </cell>
          <cell r="G13131" t="str">
            <v>Professional Services IW Pre Analysis</v>
          </cell>
          <cell r="H13131">
            <v>0</v>
          </cell>
          <cell r="I13131">
            <v>0</v>
          </cell>
          <cell r="J13131">
            <v>0</v>
          </cell>
          <cell r="K13131">
            <v>0</v>
          </cell>
          <cell r="L13131">
            <v>0</v>
          </cell>
          <cell r="M13131">
            <v>0</v>
          </cell>
          <cell r="N13131">
            <v>0</v>
          </cell>
          <cell r="O13131" t="str">
            <v>+++</v>
          </cell>
        </row>
        <row r="13132">
          <cell r="A13132" t="str">
            <v>700.45.41.000-6000.18</v>
          </cell>
          <cell r="B13132" t="str">
            <v>700</v>
          </cell>
          <cell r="C13132" t="str">
            <v>45</v>
          </cell>
          <cell r="D13132" t="str">
            <v>41</v>
          </cell>
          <cell r="E13132" t="str">
            <v>000</v>
          </cell>
          <cell r="F13132" t="str">
            <v>6000.18</v>
          </cell>
          <cell r="G13132" t="str">
            <v>Professional Services Legal</v>
          </cell>
          <cell r="H13132">
            <v>0</v>
          </cell>
          <cell r="I13132">
            <v>0</v>
          </cell>
          <cell r="J13132">
            <v>0</v>
          </cell>
          <cell r="K13132">
            <v>0</v>
          </cell>
          <cell r="L13132">
            <v>0</v>
          </cell>
          <cell r="M13132">
            <v>0</v>
          </cell>
          <cell r="N13132">
            <v>0</v>
          </cell>
          <cell r="O13132" t="str">
            <v>+++</v>
          </cell>
        </row>
        <row r="13133">
          <cell r="A13133" t="str">
            <v>700.45.41.000-6100.01</v>
          </cell>
          <cell r="B13133" t="str">
            <v>700</v>
          </cell>
          <cell r="C13133" t="str">
            <v>45</v>
          </cell>
          <cell r="D13133" t="str">
            <v>41</v>
          </cell>
          <cell r="E13133" t="str">
            <v>000</v>
          </cell>
          <cell r="F13133" t="str">
            <v>6100.01</v>
          </cell>
          <cell r="G13133" t="str">
            <v>Utilities Electric</v>
          </cell>
          <cell r="H13133">
            <v>0</v>
          </cell>
          <cell r="I13133">
            <v>0</v>
          </cell>
          <cell r="J13133">
            <v>0</v>
          </cell>
          <cell r="K13133">
            <v>0</v>
          </cell>
          <cell r="L13133">
            <v>0</v>
          </cell>
          <cell r="M13133">
            <v>0</v>
          </cell>
          <cell r="N13133">
            <v>0</v>
          </cell>
          <cell r="O13133" t="str">
            <v>+++</v>
          </cell>
        </row>
        <row r="13134">
          <cell r="A13134" t="str">
            <v>700.45.41.000-6100.02</v>
          </cell>
          <cell r="B13134" t="str">
            <v>700</v>
          </cell>
          <cell r="C13134" t="str">
            <v>45</v>
          </cell>
          <cell r="D13134" t="str">
            <v>41</v>
          </cell>
          <cell r="E13134" t="str">
            <v>000</v>
          </cell>
          <cell r="F13134" t="str">
            <v>6100.02</v>
          </cell>
          <cell r="G13134" t="str">
            <v>Utilities Telephone</v>
          </cell>
          <cell r="H13134">
            <v>0</v>
          </cell>
          <cell r="I13134">
            <v>0</v>
          </cell>
          <cell r="J13134">
            <v>0</v>
          </cell>
          <cell r="K13134">
            <v>0</v>
          </cell>
          <cell r="L13134">
            <v>0</v>
          </cell>
          <cell r="M13134">
            <v>0</v>
          </cell>
          <cell r="N13134">
            <v>0</v>
          </cell>
          <cell r="O13134" t="str">
            <v>+++</v>
          </cell>
        </row>
        <row r="13135">
          <cell r="A13135" t="str">
            <v>700.45.41.000-6100.03</v>
          </cell>
          <cell r="B13135" t="str">
            <v>700</v>
          </cell>
          <cell r="C13135" t="str">
            <v>45</v>
          </cell>
          <cell r="D13135" t="str">
            <v>41</v>
          </cell>
          <cell r="E13135" t="str">
            <v>000</v>
          </cell>
          <cell r="F13135" t="str">
            <v>6100.03</v>
          </cell>
          <cell r="G13135" t="str">
            <v>Utilities Data Transmission / ISP</v>
          </cell>
          <cell r="H13135">
            <v>0</v>
          </cell>
          <cell r="I13135">
            <v>0</v>
          </cell>
          <cell r="J13135">
            <v>0</v>
          </cell>
          <cell r="K13135">
            <v>0</v>
          </cell>
          <cell r="L13135">
            <v>0</v>
          </cell>
          <cell r="M13135">
            <v>0</v>
          </cell>
          <cell r="N13135">
            <v>0</v>
          </cell>
          <cell r="O13135" t="str">
            <v>+++</v>
          </cell>
        </row>
        <row r="13136">
          <cell r="A13136" t="str">
            <v>700.45.41.000-6200.01</v>
          </cell>
          <cell r="B13136" t="str">
            <v>700</v>
          </cell>
          <cell r="C13136" t="str">
            <v>45</v>
          </cell>
          <cell r="D13136" t="str">
            <v>41</v>
          </cell>
          <cell r="E13136" t="str">
            <v>000</v>
          </cell>
          <cell r="F13136" t="str">
            <v>6200.01</v>
          </cell>
          <cell r="G13136" t="str">
            <v>Supplies Office</v>
          </cell>
          <cell r="H13136">
            <v>0</v>
          </cell>
          <cell r="I13136">
            <v>0</v>
          </cell>
          <cell r="J13136">
            <v>0</v>
          </cell>
          <cell r="K13136">
            <v>0</v>
          </cell>
          <cell r="L13136">
            <v>0</v>
          </cell>
          <cell r="M13136">
            <v>0</v>
          </cell>
          <cell r="N13136">
            <v>0</v>
          </cell>
          <cell r="O13136" t="str">
            <v>+++</v>
          </cell>
        </row>
        <row r="13137">
          <cell r="A13137" t="str">
            <v>700.45.41.000-6200.02</v>
          </cell>
          <cell r="B13137" t="str">
            <v>700</v>
          </cell>
          <cell r="C13137" t="str">
            <v>45</v>
          </cell>
          <cell r="D13137" t="str">
            <v>41</v>
          </cell>
          <cell r="E13137" t="str">
            <v>000</v>
          </cell>
          <cell r="F13137" t="str">
            <v>6200.02</v>
          </cell>
          <cell r="G13137" t="str">
            <v>Supplies Special Department</v>
          </cell>
          <cell r="H13137">
            <v>0</v>
          </cell>
          <cell r="I13137">
            <v>0</v>
          </cell>
          <cell r="J13137">
            <v>0</v>
          </cell>
          <cell r="K13137">
            <v>0</v>
          </cell>
          <cell r="L13137">
            <v>0</v>
          </cell>
          <cell r="M13137">
            <v>0</v>
          </cell>
          <cell r="N13137">
            <v>0</v>
          </cell>
          <cell r="O13137" t="str">
            <v>+++</v>
          </cell>
        </row>
        <row r="13138">
          <cell r="A13138" t="str">
            <v>700.45.41.000-6200.03</v>
          </cell>
          <cell r="B13138" t="str">
            <v>700</v>
          </cell>
          <cell r="C13138" t="str">
            <v>45</v>
          </cell>
          <cell r="D13138" t="str">
            <v>41</v>
          </cell>
          <cell r="E13138" t="str">
            <v>000</v>
          </cell>
          <cell r="F13138" t="str">
            <v>6200.03</v>
          </cell>
          <cell r="G13138" t="str">
            <v>Supplies Copier Maintenance &amp; Supplies</v>
          </cell>
          <cell r="H13138">
            <v>0</v>
          </cell>
          <cell r="I13138">
            <v>0</v>
          </cell>
          <cell r="J13138">
            <v>0</v>
          </cell>
          <cell r="K13138">
            <v>0</v>
          </cell>
          <cell r="L13138">
            <v>0</v>
          </cell>
          <cell r="M13138">
            <v>0</v>
          </cell>
          <cell r="N13138">
            <v>0</v>
          </cell>
          <cell r="O13138" t="str">
            <v>+++</v>
          </cell>
        </row>
        <row r="13139">
          <cell r="A13139" t="str">
            <v>700.45.41.000-6200.04</v>
          </cell>
          <cell r="B13139" t="str">
            <v>700</v>
          </cell>
          <cell r="C13139" t="str">
            <v>45</v>
          </cell>
          <cell r="D13139" t="str">
            <v>41</v>
          </cell>
          <cell r="E13139" t="str">
            <v>000</v>
          </cell>
          <cell r="F13139" t="str">
            <v>6200.04</v>
          </cell>
          <cell r="G13139" t="str">
            <v>Supplies Postage</v>
          </cell>
          <cell r="H13139">
            <v>0</v>
          </cell>
          <cell r="I13139">
            <v>0</v>
          </cell>
          <cell r="J13139">
            <v>0</v>
          </cell>
          <cell r="K13139">
            <v>0</v>
          </cell>
          <cell r="L13139">
            <v>0</v>
          </cell>
          <cell r="M13139">
            <v>0</v>
          </cell>
          <cell r="N13139">
            <v>0</v>
          </cell>
          <cell r="O13139" t="str">
            <v>+++</v>
          </cell>
        </row>
        <row r="13140">
          <cell r="A13140" t="str">
            <v>700.45.41.000-6200.05</v>
          </cell>
          <cell r="B13140" t="str">
            <v>700</v>
          </cell>
          <cell r="C13140" t="str">
            <v>45</v>
          </cell>
          <cell r="D13140" t="str">
            <v>41</v>
          </cell>
          <cell r="E13140" t="str">
            <v>000</v>
          </cell>
          <cell r="F13140" t="str">
            <v>6200.05</v>
          </cell>
          <cell r="G13140" t="str">
            <v>Supplies Gasoline</v>
          </cell>
          <cell r="H13140">
            <v>0</v>
          </cell>
          <cell r="I13140">
            <v>0</v>
          </cell>
          <cell r="J13140">
            <v>0</v>
          </cell>
          <cell r="K13140">
            <v>0</v>
          </cell>
          <cell r="L13140">
            <v>0</v>
          </cell>
          <cell r="M13140">
            <v>0</v>
          </cell>
          <cell r="N13140">
            <v>0</v>
          </cell>
          <cell r="O13140" t="str">
            <v>+++</v>
          </cell>
        </row>
        <row r="13141">
          <cell r="A13141" t="str">
            <v>700.45.41.000-6200.09</v>
          </cell>
          <cell r="B13141" t="str">
            <v>700</v>
          </cell>
          <cell r="C13141" t="str">
            <v>45</v>
          </cell>
          <cell r="D13141" t="str">
            <v>41</v>
          </cell>
          <cell r="E13141" t="str">
            <v>000</v>
          </cell>
          <cell r="F13141" t="str">
            <v>6200.09</v>
          </cell>
          <cell r="G13141" t="str">
            <v>Supplies Data Processing</v>
          </cell>
          <cell r="H13141">
            <v>0</v>
          </cell>
          <cell r="I13141">
            <v>0</v>
          </cell>
          <cell r="J13141">
            <v>0</v>
          </cell>
          <cell r="K13141">
            <v>0</v>
          </cell>
          <cell r="L13141">
            <v>0</v>
          </cell>
          <cell r="M13141">
            <v>0</v>
          </cell>
          <cell r="N13141">
            <v>0</v>
          </cell>
          <cell r="O13141" t="str">
            <v>+++</v>
          </cell>
        </row>
        <row r="13142">
          <cell r="A13142" t="str">
            <v>700.45.41.000-6300.01</v>
          </cell>
          <cell r="B13142" t="str">
            <v>700</v>
          </cell>
          <cell r="C13142" t="str">
            <v>45</v>
          </cell>
          <cell r="D13142" t="str">
            <v>41</v>
          </cell>
          <cell r="E13142" t="str">
            <v>000</v>
          </cell>
          <cell r="F13142" t="str">
            <v>6300.01</v>
          </cell>
          <cell r="G13142" t="str">
            <v>Dues &amp; Subscriptions Memberships</v>
          </cell>
          <cell r="H13142">
            <v>0</v>
          </cell>
          <cell r="I13142">
            <v>0</v>
          </cell>
          <cell r="J13142">
            <v>0</v>
          </cell>
          <cell r="K13142">
            <v>0</v>
          </cell>
          <cell r="L13142">
            <v>0</v>
          </cell>
          <cell r="M13142">
            <v>0</v>
          </cell>
          <cell r="N13142">
            <v>0</v>
          </cell>
          <cell r="O13142" t="str">
            <v>+++</v>
          </cell>
        </row>
        <row r="13143">
          <cell r="A13143" t="str">
            <v>700.45.41.000-6300.02</v>
          </cell>
          <cell r="B13143" t="str">
            <v>700</v>
          </cell>
          <cell r="C13143" t="str">
            <v>45</v>
          </cell>
          <cell r="D13143" t="str">
            <v>41</v>
          </cell>
          <cell r="E13143" t="str">
            <v>000</v>
          </cell>
          <cell r="F13143" t="str">
            <v>6300.02</v>
          </cell>
          <cell r="G13143" t="str">
            <v>Dues &amp; Subscriptions Publications</v>
          </cell>
          <cell r="H13143">
            <v>0</v>
          </cell>
          <cell r="I13143">
            <v>0</v>
          </cell>
          <cell r="J13143">
            <v>0</v>
          </cell>
          <cell r="K13143">
            <v>0</v>
          </cell>
          <cell r="L13143">
            <v>0</v>
          </cell>
          <cell r="M13143">
            <v>0</v>
          </cell>
          <cell r="N13143">
            <v>0</v>
          </cell>
          <cell r="O13143" t="str">
            <v>+++</v>
          </cell>
        </row>
        <row r="13144">
          <cell r="A13144" t="str">
            <v>700.45.41.000-6300.03</v>
          </cell>
          <cell r="B13144" t="str">
            <v>700</v>
          </cell>
          <cell r="C13144" t="str">
            <v>45</v>
          </cell>
          <cell r="D13144" t="str">
            <v>41</v>
          </cell>
          <cell r="E13144" t="str">
            <v>000</v>
          </cell>
          <cell r="F13144" t="str">
            <v>6300.03</v>
          </cell>
          <cell r="G13144" t="str">
            <v>Dues &amp; Subscriptions Certifications</v>
          </cell>
          <cell r="H13144">
            <v>0</v>
          </cell>
          <cell r="I13144">
            <v>0</v>
          </cell>
          <cell r="J13144">
            <v>0</v>
          </cell>
          <cell r="K13144">
            <v>0</v>
          </cell>
          <cell r="L13144">
            <v>0</v>
          </cell>
          <cell r="M13144">
            <v>0</v>
          </cell>
          <cell r="N13144">
            <v>0</v>
          </cell>
          <cell r="O13144" t="str">
            <v>+++</v>
          </cell>
        </row>
        <row r="13145">
          <cell r="A13145" t="str">
            <v>700.45.41.000-6350.01</v>
          </cell>
          <cell r="B13145" t="str">
            <v>700</v>
          </cell>
          <cell r="C13145" t="str">
            <v>45</v>
          </cell>
          <cell r="D13145" t="str">
            <v>41</v>
          </cell>
          <cell r="E13145" t="str">
            <v>000</v>
          </cell>
          <cell r="F13145" t="str">
            <v>6350.01</v>
          </cell>
          <cell r="G13145" t="str">
            <v>Maintenance Agreements &amp; Licenses License/Software Maintenance</v>
          </cell>
          <cell r="H13145">
            <v>0</v>
          </cell>
          <cell r="I13145">
            <v>0</v>
          </cell>
          <cell r="J13145">
            <v>0</v>
          </cell>
          <cell r="K13145">
            <v>0</v>
          </cell>
          <cell r="L13145">
            <v>0</v>
          </cell>
          <cell r="M13145">
            <v>0</v>
          </cell>
          <cell r="N13145">
            <v>0</v>
          </cell>
          <cell r="O13145" t="str">
            <v>+++</v>
          </cell>
        </row>
        <row r="13146">
          <cell r="A13146" t="str">
            <v>700.45.41.000-6350.02</v>
          </cell>
          <cell r="B13146" t="str">
            <v>700</v>
          </cell>
          <cell r="C13146" t="str">
            <v>45</v>
          </cell>
          <cell r="D13146" t="str">
            <v>41</v>
          </cell>
          <cell r="E13146" t="str">
            <v>000</v>
          </cell>
          <cell r="F13146" t="str">
            <v>6350.02</v>
          </cell>
          <cell r="G13146" t="str">
            <v>Maintenance Agreements &amp; Licenses Hardware Maintenance</v>
          </cell>
          <cell r="H13146">
            <v>0</v>
          </cell>
          <cell r="I13146">
            <v>0</v>
          </cell>
          <cell r="J13146">
            <v>0</v>
          </cell>
          <cell r="K13146">
            <v>0</v>
          </cell>
          <cell r="L13146">
            <v>0</v>
          </cell>
          <cell r="M13146">
            <v>0</v>
          </cell>
          <cell r="N13146">
            <v>0</v>
          </cell>
          <cell r="O13146" t="str">
            <v>+++</v>
          </cell>
        </row>
        <row r="13147">
          <cell r="A13147" t="str">
            <v>700.45.41.000-6350.03</v>
          </cell>
          <cell r="B13147" t="str">
            <v>700</v>
          </cell>
          <cell r="C13147" t="str">
            <v>45</v>
          </cell>
          <cell r="D13147" t="str">
            <v>41</v>
          </cell>
          <cell r="E13147" t="str">
            <v>000</v>
          </cell>
          <cell r="F13147" t="str">
            <v>6350.03</v>
          </cell>
          <cell r="G13147" t="str">
            <v>Maintenance Agreements &amp; Licenses Maintenance Agreements</v>
          </cell>
          <cell r="H13147">
            <v>0</v>
          </cell>
          <cell r="I13147">
            <v>0</v>
          </cell>
          <cell r="J13147">
            <v>0</v>
          </cell>
          <cell r="K13147">
            <v>0</v>
          </cell>
          <cell r="L13147">
            <v>0</v>
          </cell>
          <cell r="M13147">
            <v>0</v>
          </cell>
          <cell r="N13147">
            <v>0</v>
          </cell>
          <cell r="O13147" t="str">
            <v>+++</v>
          </cell>
        </row>
        <row r="13148">
          <cell r="A13148" t="str">
            <v>700.45.41.000-6350.04</v>
          </cell>
          <cell r="B13148" t="str">
            <v>700</v>
          </cell>
          <cell r="C13148" t="str">
            <v>45</v>
          </cell>
          <cell r="D13148" t="str">
            <v>41</v>
          </cell>
          <cell r="E13148" t="str">
            <v>000</v>
          </cell>
          <cell r="F13148" t="str">
            <v>6350.04</v>
          </cell>
          <cell r="G13148" t="str">
            <v>Maintenance Agreements &amp; Licenses SCADA</v>
          </cell>
          <cell r="H13148">
            <v>0</v>
          </cell>
          <cell r="I13148">
            <v>0</v>
          </cell>
          <cell r="J13148">
            <v>0</v>
          </cell>
          <cell r="K13148">
            <v>0</v>
          </cell>
          <cell r="L13148">
            <v>0</v>
          </cell>
          <cell r="M13148">
            <v>0</v>
          </cell>
          <cell r="N13148">
            <v>0</v>
          </cell>
          <cell r="O13148" t="str">
            <v>+++</v>
          </cell>
        </row>
        <row r="13149">
          <cell r="A13149" t="str">
            <v>700.45.41.000-6350.05</v>
          </cell>
          <cell r="B13149" t="str">
            <v>700</v>
          </cell>
          <cell r="C13149" t="str">
            <v>45</v>
          </cell>
          <cell r="D13149" t="str">
            <v>41</v>
          </cell>
          <cell r="E13149" t="str">
            <v>000</v>
          </cell>
          <cell r="F13149" t="str">
            <v>6350.05</v>
          </cell>
          <cell r="G13149" t="str">
            <v>Maintenance Agreements &amp; Licenses Traffic Control</v>
          </cell>
          <cell r="H13149">
            <v>0</v>
          </cell>
          <cell r="I13149">
            <v>0</v>
          </cell>
          <cell r="J13149">
            <v>0</v>
          </cell>
          <cell r="K13149">
            <v>0</v>
          </cell>
          <cell r="L13149">
            <v>0</v>
          </cell>
          <cell r="M13149">
            <v>0</v>
          </cell>
          <cell r="N13149">
            <v>0</v>
          </cell>
          <cell r="O13149" t="str">
            <v>+++</v>
          </cell>
        </row>
        <row r="13150">
          <cell r="A13150" t="str">
            <v>700.45.41.000-6350.06</v>
          </cell>
          <cell r="B13150" t="str">
            <v>700</v>
          </cell>
          <cell r="C13150" t="str">
            <v>45</v>
          </cell>
          <cell r="D13150" t="str">
            <v>41</v>
          </cell>
          <cell r="E13150" t="str">
            <v>000</v>
          </cell>
          <cell r="F13150" t="str">
            <v>6350.06</v>
          </cell>
          <cell r="G13150" t="str">
            <v>Maintenance Agreements &amp; Licenses Streetlights</v>
          </cell>
          <cell r="H13150">
            <v>0</v>
          </cell>
          <cell r="I13150">
            <v>0</v>
          </cell>
          <cell r="J13150">
            <v>0</v>
          </cell>
          <cell r="K13150">
            <v>0</v>
          </cell>
          <cell r="L13150">
            <v>0</v>
          </cell>
          <cell r="M13150">
            <v>0</v>
          </cell>
          <cell r="N13150">
            <v>0</v>
          </cell>
          <cell r="O13150" t="str">
            <v>+++</v>
          </cell>
        </row>
        <row r="13151">
          <cell r="A13151" t="str">
            <v>700.45.41.000-6400.01</v>
          </cell>
          <cell r="B13151" t="str">
            <v>700</v>
          </cell>
          <cell r="C13151" t="str">
            <v>45</v>
          </cell>
          <cell r="D13151" t="str">
            <v>41</v>
          </cell>
          <cell r="E13151" t="str">
            <v>000</v>
          </cell>
          <cell r="F13151" t="str">
            <v>6400.01</v>
          </cell>
          <cell r="G13151" t="str">
            <v>Repairs &amp; Maintenance Building</v>
          </cell>
          <cell r="H13151">
            <v>0</v>
          </cell>
          <cell r="I13151">
            <v>0</v>
          </cell>
          <cell r="J13151">
            <v>0</v>
          </cell>
          <cell r="K13151">
            <v>0</v>
          </cell>
          <cell r="L13151">
            <v>0</v>
          </cell>
          <cell r="M13151">
            <v>0</v>
          </cell>
          <cell r="N13151">
            <v>0</v>
          </cell>
          <cell r="O13151" t="str">
            <v>+++</v>
          </cell>
        </row>
        <row r="13152">
          <cell r="A13152" t="str">
            <v>700.45.41.000-6400.02</v>
          </cell>
          <cell r="B13152" t="str">
            <v>700</v>
          </cell>
          <cell r="C13152" t="str">
            <v>45</v>
          </cell>
          <cell r="D13152" t="str">
            <v>41</v>
          </cell>
          <cell r="E13152" t="str">
            <v>000</v>
          </cell>
          <cell r="F13152" t="str">
            <v>6400.02</v>
          </cell>
          <cell r="G13152" t="str">
            <v>Repairs &amp; Maintenance Minor Equipment/Other</v>
          </cell>
          <cell r="H13152">
            <v>0</v>
          </cell>
          <cell r="I13152">
            <v>0</v>
          </cell>
          <cell r="J13152">
            <v>0</v>
          </cell>
          <cell r="K13152">
            <v>0</v>
          </cell>
          <cell r="L13152">
            <v>0</v>
          </cell>
          <cell r="M13152">
            <v>0</v>
          </cell>
          <cell r="N13152">
            <v>0</v>
          </cell>
          <cell r="O13152" t="str">
            <v>+++</v>
          </cell>
        </row>
        <row r="13153">
          <cell r="A13153" t="str">
            <v>700.45.41.000-6400.03</v>
          </cell>
          <cell r="B13153" t="str">
            <v>700</v>
          </cell>
          <cell r="C13153" t="str">
            <v>45</v>
          </cell>
          <cell r="D13153" t="str">
            <v>41</v>
          </cell>
          <cell r="E13153" t="str">
            <v>000</v>
          </cell>
          <cell r="F13153" t="str">
            <v>6400.03</v>
          </cell>
          <cell r="G13153" t="str">
            <v>Repairs &amp; Maintenance Major Repair &amp; Contingency</v>
          </cell>
          <cell r="H13153">
            <v>0</v>
          </cell>
          <cell r="I13153">
            <v>0</v>
          </cell>
          <cell r="J13153">
            <v>0</v>
          </cell>
          <cell r="K13153">
            <v>0</v>
          </cell>
          <cell r="L13153">
            <v>0</v>
          </cell>
          <cell r="M13153">
            <v>0</v>
          </cell>
          <cell r="N13153">
            <v>0</v>
          </cell>
          <cell r="O13153" t="str">
            <v>+++</v>
          </cell>
        </row>
        <row r="13154">
          <cell r="A13154" t="str">
            <v>700.45.41.000-6400.04</v>
          </cell>
          <cell r="B13154" t="str">
            <v>700</v>
          </cell>
          <cell r="C13154" t="str">
            <v>45</v>
          </cell>
          <cell r="D13154" t="str">
            <v>41</v>
          </cell>
          <cell r="E13154" t="str">
            <v>000</v>
          </cell>
          <cell r="F13154" t="str">
            <v>6400.04</v>
          </cell>
          <cell r="G13154" t="str">
            <v>Repairs &amp; Maintenance Equipment Rental</v>
          </cell>
          <cell r="H13154">
            <v>0</v>
          </cell>
          <cell r="I13154">
            <v>0</v>
          </cell>
          <cell r="J13154">
            <v>0</v>
          </cell>
          <cell r="K13154">
            <v>0</v>
          </cell>
          <cell r="L13154">
            <v>0</v>
          </cell>
          <cell r="M13154">
            <v>0</v>
          </cell>
          <cell r="N13154">
            <v>0</v>
          </cell>
          <cell r="O13154" t="str">
            <v>+++</v>
          </cell>
        </row>
        <row r="13155">
          <cell r="A13155" t="str">
            <v>700.45.41.000-6400.05</v>
          </cell>
          <cell r="B13155" t="str">
            <v>700</v>
          </cell>
          <cell r="C13155" t="str">
            <v>45</v>
          </cell>
          <cell r="D13155" t="str">
            <v>41</v>
          </cell>
          <cell r="E13155" t="str">
            <v>000</v>
          </cell>
          <cell r="F13155" t="str">
            <v>6400.05</v>
          </cell>
          <cell r="G13155" t="str">
            <v>Repairs &amp; Maintenance Vehicle</v>
          </cell>
          <cell r="H13155">
            <v>0</v>
          </cell>
          <cell r="I13155">
            <v>0</v>
          </cell>
          <cell r="J13155">
            <v>0</v>
          </cell>
          <cell r="K13155">
            <v>0</v>
          </cell>
          <cell r="L13155">
            <v>0</v>
          </cell>
          <cell r="M13155">
            <v>0</v>
          </cell>
          <cell r="N13155">
            <v>0</v>
          </cell>
          <cell r="O13155" t="str">
            <v>+++</v>
          </cell>
        </row>
        <row r="13156">
          <cell r="A13156" t="str">
            <v>700.45.41.000-6600.01</v>
          </cell>
          <cell r="B13156" t="str">
            <v>700</v>
          </cell>
          <cell r="C13156" t="str">
            <v>45</v>
          </cell>
          <cell r="D13156" t="str">
            <v>41</v>
          </cell>
          <cell r="E13156" t="str">
            <v>000</v>
          </cell>
          <cell r="F13156" t="str">
            <v>6600.01</v>
          </cell>
          <cell r="G13156" t="str">
            <v>Administrative Expenses Meetings</v>
          </cell>
          <cell r="H13156">
            <v>0</v>
          </cell>
          <cell r="I13156">
            <v>0</v>
          </cell>
          <cell r="J13156">
            <v>0</v>
          </cell>
          <cell r="K13156">
            <v>0</v>
          </cell>
          <cell r="L13156">
            <v>0</v>
          </cell>
          <cell r="M13156">
            <v>0</v>
          </cell>
          <cell r="N13156">
            <v>0</v>
          </cell>
          <cell r="O13156" t="str">
            <v>+++</v>
          </cell>
        </row>
        <row r="13157">
          <cell r="A13157" t="str">
            <v>700.45.41.000-6600.03</v>
          </cell>
          <cell r="B13157" t="str">
            <v>700</v>
          </cell>
          <cell r="C13157" t="str">
            <v>45</v>
          </cell>
          <cell r="D13157" t="str">
            <v>41</v>
          </cell>
          <cell r="E13157" t="str">
            <v>000</v>
          </cell>
          <cell r="F13157" t="str">
            <v>6600.03</v>
          </cell>
          <cell r="G13157" t="str">
            <v>Administrative Expenses Mileage Reimbursement</v>
          </cell>
          <cell r="H13157">
            <v>0</v>
          </cell>
          <cell r="I13157">
            <v>0</v>
          </cell>
          <cell r="J13157">
            <v>0</v>
          </cell>
          <cell r="K13157">
            <v>0</v>
          </cell>
          <cell r="L13157">
            <v>0</v>
          </cell>
          <cell r="M13157">
            <v>0</v>
          </cell>
          <cell r="N13157">
            <v>0</v>
          </cell>
          <cell r="O13157" t="str">
            <v>+++</v>
          </cell>
        </row>
        <row r="13158">
          <cell r="A13158" t="str">
            <v>700.45.41.000-6600.04</v>
          </cell>
          <cell r="B13158" t="str">
            <v>700</v>
          </cell>
          <cell r="C13158" t="str">
            <v>45</v>
          </cell>
          <cell r="D13158" t="str">
            <v>41</v>
          </cell>
          <cell r="E13158" t="str">
            <v>000</v>
          </cell>
          <cell r="F13158" t="str">
            <v>6600.04</v>
          </cell>
          <cell r="G13158" t="str">
            <v>Administrative Expenses Training/Conferences</v>
          </cell>
          <cell r="H13158">
            <v>0</v>
          </cell>
          <cell r="I13158">
            <v>0</v>
          </cell>
          <cell r="J13158">
            <v>0</v>
          </cell>
          <cell r="K13158">
            <v>0</v>
          </cell>
          <cell r="L13158">
            <v>0</v>
          </cell>
          <cell r="M13158">
            <v>0</v>
          </cell>
          <cell r="N13158">
            <v>0</v>
          </cell>
          <cell r="O13158" t="str">
            <v>+++</v>
          </cell>
        </row>
        <row r="13159">
          <cell r="A13159" t="str">
            <v>700.45.41.000-6600.05</v>
          </cell>
          <cell r="B13159" t="str">
            <v>700</v>
          </cell>
          <cell r="C13159" t="str">
            <v>45</v>
          </cell>
          <cell r="D13159" t="str">
            <v>41</v>
          </cell>
          <cell r="E13159" t="str">
            <v>000</v>
          </cell>
          <cell r="F13159" t="str">
            <v>6600.05</v>
          </cell>
          <cell r="G13159" t="str">
            <v>Administrative Expenses Public/Legal Advertisement</v>
          </cell>
          <cell r="H13159">
            <v>0</v>
          </cell>
          <cell r="I13159">
            <v>0</v>
          </cell>
          <cell r="J13159">
            <v>0</v>
          </cell>
          <cell r="K13159">
            <v>0</v>
          </cell>
          <cell r="L13159">
            <v>0</v>
          </cell>
          <cell r="M13159">
            <v>0</v>
          </cell>
          <cell r="N13159">
            <v>0</v>
          </cell>
          <cell r="O13159" t="str">
            <v>+++</v>
          </cell>
        </row>
        <row r="13160">
          <cell r="A13160" t="str">
            <v>700.45.41.000-6600.06</v>
          </cell>
          <cell r="B13160" t="str">
            <v>700</v>
          </cell>
          <cell r="C13160" t="str">
            <v>45</v>
          </cell>
          <cell r="D13160" t="str">
            <v>41</v>
          </cell>
          <cell r="E13160" t="str">
            <v>000</v>
          </cell>
          <cell r="F13160" t="str">
            <v>6600.06</v>
          </cell>
          <cell r="G13160" t="str">
            <v>Administrative Expenses Property/Building Rental</v>
          </cell>
          <cell r="H13160">
            <v>0</v>
          </cell>
          <cell r="I13160">
            <v>0</v>
          </cell>
          <cell r="J13160">
            <v>0</v>
          </cell>
          <cell r="K13160">
            <v>0</v>
          </cell>
          <cell r="L13160">
            <v>0</v>
          </cell>
          <cell r="M13160">
            <v>0</v>
          </cell>
          <cell r="N13160">
            <v>0</v>
          </cell>
          <cell r="O13160" t="str">
            <v>+++</v>
          </cell>
        </row>
        <row r="13161">
          <cell r="A13161" t="str">
            <v>700.45.41.000-6600.07</v>
          </cell>
          <cell r="B13161" t="str">
            <v>700</v>
          </cell>
          <cell r="C13161" t="str">
            <v>45</v>
          </cell>
          <cell r="D13161" t="str">
            <v>41</v>
          </cell>
          <cell r="E13161" t="str">
            <v>000</v>
          </cell>
          <cell r="F13161" t="str">
            <v>6600.07</v>
          </cell>
          <cell r="G13161" t="str">
            <v>Administrative Expenses Employee Recruitment</v>
          </cell>
          <cell r="H13161">
            <v>0</v>
          </cell>
          <cell r="I13161">
            <v>0</v>
          </cell>
          <cell r="J13161">
            <v>0</v>
          </cell>
          <cell r="K13161">
            <v>0</v>
          </cell>
          <cell r="L13161">
            <v>0</v>
          </cell>
          <cell r="M13161">
            <v>0</v>
          </cell>
          <cell r="N13161">
            <v>0</v>
          </cell>
          <cell r="O13161" t="str">
            <v>+++</v>
          </cell>
        </row>
        <row r="13162">
          <cell r="A13162" t="str">
            <v>700.45.41.000-6600.08</v>
          </cell>
          <cell r="B13162" t="str">
            <v>700</v>
          </cell>
          <cell r="C13162" t="str">
            <v>45</v>
          </cell>
          <cell r="D13162" t="str">
            <v>41</v>
          </cell>
          <cell r="E13162" t="str">
            <v>000</v>
          </cell>
          <cell r="F13162" t="str">
            <v>6600.08</v>
          </cell>
          <cell r="G13162" t="str">
            <v>Administrative Expenses Employee Recognition</v>
          </cell>
          <cell r="H13162">
            <v>0</v>
          </cell>
          <cell r="I13162">
            <v>0</v>
          </cell>
          <cell r="J13162">
            <v>0</v>
          </cell>
          <cell r="K13162">
            <v>0</v>
          </cell>
          <cell r="L13162">
            <v>0</v>
          </cell>
          <cell r="M13162">
            <v>0</v>
          </cell>
          <cell r="N13162">
            <v>0</v>
          </cell>
          <cell r="O13162" t="str">
            <v>+++</v>
          </cell>
        </row>
        <row r="13163">
          <cell r="A13163" t="str">
            <v>700.45.41.000-6600.14</v>
          </cell>
          <cell r="B13163" t="str">
            <v>700</v>
          </cell>
          <cell r="C13163" t="str">
            <v>45</v>
          </cell>
          <cell r="D13163" t="str">
            <v>41</v>
          </cell>
          <cell r="E13163" t="str">
            <v>000</v>
          </cell>
          <cell r="F13163" t="str">
            <v>6600.14</v>
          </cell>
          <cell r="G13163" t="str">
            <v>Administrative Expenses Filing/Recording Fee</v>
          </cell>
          <cell r="H13163">
            <v>0</v>
          </cell>
          <cell r="I13163">
            <v>0</v>
          </cell>
          <cell r="J13163">
            <v>0</v>
          </cell>
          <cell r="K13163">
            <v>0</v>
          </cell>
          <cell r="L13163">
            <v>0</v>
          </cell>
          <cell r="M13163">
            <v>0</v>
          </cell>
          <cell r="N13163">
            <v>0</v>
          </cell>
          <cell r="O13163" t="str">
            <v>+++</v>
          </cell>
        </row>
        <row r="13164">
          <cell r="A13164" t="str">
            <v>700.45.41.000-6600.24</v>
          </cell>
          <cell r="B13164" t="str">
            <v>700</v>
          </cell>
          <cell r="C13164" t="str">
            <v>45</v>
          </cell>
          <cell r="D13164" t="str">
            <v>41</v>
          </cell>
          <cell r="E13164" t="str">
            <v>000</v>
          </cell>
          <cell r="F13164" t="str">
            <v>6600.24</v>
          </cell>
          <cell r="G13164" t="str">
            <v>Administrative Expenses Marketing</v>
          </cell>
          <cell r="H13164">
            <v>0</v>
          </cell>
          <cell r="I13164">
            <v>0</v>
          </cell>
          <cell r="J13164">
            <v>0</v>
          </cell>
          <cell r="K13164">
            <v>0</v>
          </cell>
          <cell r="L13164">
            <v>0</v>
          </cell>
          <cell r="M13164">
            <v>0</v>
          </cell>
          <cell r="N13164">
            <v>0</v>
          </cell>
          <cell r="O13164" t="str">
            <v>+++</v>
          </cell>
        </row>
        <row r="13165">
          <cell r="A13165" t="str">
            <v>700.45.41.000-6600.25</v>
          </cell>
          <cell r="B13165" t="str">
            <v>700</v>
          </cell>
          <cell r="C13165" t="str">
            <v>45</v>
          </cell>
          <cell r="D13165" t="str">
            <v>41</v>
          </cell>
          <cell r="E13165" t="str">
            <v>000</v>
          </cell>
          <cell r="F13165" t="str">
            <v>6600.25</v>
          </cell>
          <cell r="G13165" t="str">
            <v>Administrative Expenses Support Services-Indirect Labor</v>
          </cell>
          <cell r="H13165">
            <v>0</v>
          </cell>
          <cell r="I13165">
            <v>0</v>
          </cell>
          <cell r="J13165">
            <v>0</v>
          </cell>
          <cell r="K13165">
            <v>0</v>
          </cell>
          <cell r="L13165">
            <v>0</v>
          </cell>
          <cell r="M13165">
            <v>0</v>
          </cell>
          <cell r="N13165">
            <v>0</v>
          </cell>
          <cell r="O13165" t="str">
            <v>+++</v>
          </cell>
        </row>
        <row r="13166">
          <cell r="A13166" t="str">
            <v>700.45.41.000-6600.26</v>
          </cell>
          <cell r="B13166" t="str">
            <v>700</v>
          </cell>
          <cell r="C13166" t="str">
            <v>45</v>
          </cell>
          <cell r="D13166" t="str">
            <v>41</v>
          </cell>
          <cell r="E13166" t="str">
            <v>000</v>
          </cell>
          <cell r="F13166" t="str">
            <v>6600.26</v>
          </cell>
          <cell r="G13166" t="str">
            <v>Administrative Expenses Support Services-IT</v>
          </cell>
          <cell r="H13166">
            <v>0</v>
          </cell>
          <cell r="I13166">
            <v>0</v>
          </cell>
          <cell r="J13166">
            <v>0</v>
          </cell>
          <cell r="K13166">
            <v>0</v>
          </cell>
          <cell r="L13166">
            <v>0</v>
          </cell>
          <cell r="M13166">
            <v>0</v>
          </cell>
          <cell r="N13166">
            <v>0</v>
          </cell>
          <cell r="O13166" t="str">
            <v>+++</v>
          </cell>
        </row>
        <row r="13167">
          <cell r="A13167" t="str">
            <v>700.45.41.000-6600.27</v>
          </cell>
          <cell r="B13167" t="str">
            <v>700</v>
          </cell>
          <cell r="C13167" t="str">
            <v>45</v>
          </cell>
          <cell r="D13167" t="str">
            <v>41</v>
          </cell>
          <cell r="E13167" t="str">
            <v>000</v>
          </cell>
          <cell r="F13167" t="str">
            <v>6600.27</v>
          </cell>
          <cell r="G13167" t="str">
            <v>Administrative Expenses Support Services-Direct Labor</v>
          </cell>
          <cell r="H13167">
            <v>0</v>
          </cell>
          <cell r="I13167">
            <v>0</v>
          </cell>
          <cell r="J13167">
            <v>0</v>
          </cell>
          <cell r="K13167">
            <v>0</v>
          </cell>
          <cell r="L13167">
            <v>0</v>
          </cell>
          <cell r="M13167">
            <v>0</v>
          </cell>
          <cell r="N13167">
            <v>0</v>
          </cell>
          <cell r="O13167" t="str">
            <v>+++</v>
          </cell>
        </row>
        <row r="13168">
          <cell r="A13168" t="str">
            <v>700.45.41.000-6600.29</v>
          </cell>
          <cell r="B13168" t="str">
            <v>700</v>
          </cell>
          <cell r="C13168" t="str">
            <v>45</v>
          </cell>
          <cell r="D13168" t="str">
            <v>41</v>
          </cell>
          <cell r="E13168" t="str">
            <v>000</v>
          </cell>
          <cell r="F13168" t="str">
            <v>6600.29</v>
          </cell>
          <cell r="G13168" t="str">
            <v>Administrative Expenses Administration &amp; Planning</v>
          </cell>
          <cell r="H13168">
            <v>0</v>
          </cell>
          <cell r="I13168">
            <v>0</v>
          </cell>
          <cell r="J13168">
            <v>0</v>
          </cell>
          <cell r="K13168">
            <v>0</v>
          </cell>
          <cell r="L13168">
            <v>0</v>
          </cell>
          <cell r="M13168">
            <v>0</v>
          </cell>
          <cell r="N13168">
            <v>0</v>
          </cell>
          <cell r="O13168" t="str">
            <v>+++</v>
          </cell>
        </row>
        <row r="13169">
          <cell r="A13169" t="str">
            <v>700.45.41.000-6600.30</v>
          </cell>
          <cell r="B13169" t="str">
            <v>700</v>
          </cell>
          <cell r="C13169" t="str">
            <v>45</v>
          </cell>
          <cell r="D13169" t="str">
            <v>41</v>
          </cell>
          <cell r="E13169" t="str">
            <v>000</v>
          </cell>
          <cell r="F13169" t="str">
            <v>6600.30</v>
          </cell>
          <cell r="G13169" t="str">
            <v>Administrative Expenses Other Expenses</v>
          </cell>
          <cell r="H13169">
            <v>0</v>
          </cell>
          <cell r="I13169">
            <v>0</v>
          </cell>
          <cell r="J13169">
            <v>0</v>
          </cell>
          <cell r="K13169">
            <v>0</v>
          </cell>
          <cell r="L13169">
            <v>0</v>
          </cell>
          <cell r="M13169">
            <v>0</v>
          </cell>
          <cell r="N13169">
            <v>0</v>
          </cell>
          <cell r="O13169" t="str">
            <v>+++</v>
          </cell>
        </row>
        <row r="13170">
          <cell r="A13170" t="str">
            <v>700.45.41.000-7000.03</v>
          </cell>
          <cell r="B13170" t="str">
            <v>700</v>
          </cell>
          <cell r="C13170" t="str">
            <v>45</v>
          </cell>
          <cell r="D13170" t="str">
            <v>41</v>
          </cell>
          <cell r="E13170" t="str">
            <v>000</v>
          </cell>
          <cell r="F13170" t="str">
            <v>7000.03</v>
          </cell>
          <cell r="G13170" t="str">
            <v>Capital Outlay Operations Equip-Minor</v>
          </cell>
          <cell r="H13170">
            <v>0</v>
          </cell>
          <cell r="I13170">
            <v>0</v>
          </cell>
          <cell r="J13170">
            <v>0</v>
          </cell>
          <cell r="K13170">
            <v>0</v>
          </cell>
          <cell r="L13170">
            <v>0</v>
          </cell>
          <cell r="M13170">
            <v>0</v>
          </cell>
          <cell r="N13170">
            <v>0</v>
          </cell>
          <cell r="O13170" t="str">
            <v>+++</v>
          </cell>
        </row>
        <row r="13171">
          <cell r="A13171" t="str">
            <v>700.45.41.000-7000.04</v>
          </cell>
          <cell r="B13171" t="str">
            <v>700</v>
          </cell>
          <cell r="C13171" t="str">
            <v>45</v>
          </cell>
          <cell r="D13171" t="str">
            <v>41</v>
          </cell>
          <cell r="E13171" t="str">
            <v>000</v>
          </cell>
          <cell r="F13171" t="str">
            <v>7000.04</v>
          </cell>
          <cell r="G13171" t="str">
            <v>Capital Outlay Operations Equipment-Major</v>
          </cell>
          <cell r="H13171">
            <v>0</v>
          </cell>
          <cell r="I13171">
            <v>0</v>
          </cell>
          <cell r="J13171">
            <v>0</v>
          </cell>
          <cell r="K13171">
            <v>0</v>
          </cell>
          <cell r="L13171">
            <v>0</v>
          </cell>
          <cell r="M13171">
            <v>0</v>
          </cell>
          <cell r="N13171">
            <v>0</v>
          </cell>
          <cell r="O13171" t="str">
            <v>+++</v>
          </cell>
        </row>
        <row r="13172">
          <cell r="A13172" t="str">
            <v>700.45.41.000-7000.07</v>
          </cell>
          <cell r="B13172" t="str">
            <v>700</v>
          </cell>
          <cell r="C13172" t="str">
            <v>45</v>
          </cell>
          <cell r="D13172" t="str">
            <v>41</v>
          </cell>
          <cell r="E13172" t="str">
            <v>000</v>
          </cell>
          <cell r="F13172" t="str">
            <v>7000.07</v>
          </cell>
          <cell r="G13172" t="str">
            <v>Capital Outlay Computer Hardware</v>
          </cell>
          <cell r="H13172">
            <v>0</v>
          </cell>
          <cell r="I13172">
            <v>0</v>
          </cell>
          <cell r="J13172">
            <v>0</v>
          </cell>
          <cell r="K13172">
            <v>0</v>
          </cell>
          <cell r="L13172">
            <v>0</v>
          </cell>
          <cell r="M13172">
            <v>0</v>
          </cell>
          <cell r="N13172">
            <v>0</v>
          </cell>
          <cell r="O13172" t="str">
            <v>+++</v>
          </cell>
        </row>
        <row r="13173">
          <cell r="A13173" t="str">
            <v>700.45.41.000-7000.08</v>
          </cell>
          <cell r="B13173" t="str">
            <v>700</v>
          </cell>
          <cell r="C13173" t="str">
            <v>45</v>
          </cell>
          <cell r="D13173" t="str">
            <v>41</v>
          </cell>
          <cell r="E13173" t="str">
            <v>000</v>
          </cell>
          <cell r="F13173" t="str">
            <v>7000.08</v>
          </cell>
          <cell r="G13173" t="str">
            <v>Capital Outlay Computer Software</v>
          </cell>
          <cell r="H13173">
            <v>0</v>
          </cell>
          <cell r="I13173">
            <v>0</v>
          </cell>
          <cell r="J13173">
            <v>0</v>
          </cell>
          <cell r="K13173">
            <v>0</v>
          </cell>
          <cell r="L13173">
            <v>0</v>
          </cell>
          <cell r="M13173">
            <v>0</v>
          </cell>
          <cell r="N13173">
            <v>0</v>
          </cell>
          <cell r="O13173" t="str">
            <v>+++</v>
          </cell>
        </row>
        <row r="13174">
          <cell r="A13174" t="str">
            <v>700.45.41.000-7000.12</v>
          </cell>
          <cell r="B13174" t="str">
            <v>700</v>
          </cell>
          <cell r="C13174" t="str">
            <v>45</v>
          </cell>
          <cell r="D13174" t="str">
            <v>41</v>
          </cell>
          <cell r="E13174" t="str">
            <v>000</v>
          </cell>
          <cell r="F13174" t="str">
            <v>7000.12</v>
          </cell>
          <cell r="G13174" t="str">
            <v>Capital Outlay Furniture</v>
          </cell>
          <cell r="H13174">
            <v>0</v>
          </cell>
          <cell r="I13174">
            <v>0</v>
          </cell>
          <cell r="J13174">
            <v>0</v>
          </cell>
          <cell r="K13174">
            <v>0</v>
          </cell>
          <cell r="L13174">
            <v>0</v>
          </cell>
          <cell r="M13174">
            <v>0</v>
          </cell>
          <cell r="N13174">
            <v>0</v>
          </cell>
          <cell r="O13174" t="str">
            <v>+++</v>
          </cell>
        </row>
        <row r="13175">
          <cell r="A13175" t="str">
            <v>700.45.41.000-7000.99</v>
          </cell>
          <cell r="B13175" t="str">
            <v>700</v>
          </cell>
          <cell r="C13175" t="str">
            <v>45</v>
          </cell>
          <cell r="D13175" t="str">
            <v>41</v>
          </cell>
          <cell r="E13175" t="str">
            <v>000</v>
          </cell>
          <cell r="F13175" t="str">
            <v>7000.99</v>
          </cell>
          <cell r="G13175" t="str">
            <v>Capital Outlay General</v>
          </cell>
          <cell r="H13175">
            <v>0</v>
          </cell>
          <cell r="I13175">
            <v>0</v>
          </cell>
          <cell r="J13175">
            <v>0</v>
          </cell>
          <cell r="K13175">
            <v>0</v>
          </cell>
          <cell r="L13175">
            <v>0</v>
          </cell>
          <cell r="M13175">
            <v>0</v>
          </cell>
          <cell r="N13175">
            <v>0</v>
          </cell>
          <cell r="O13175" t="str">
            <v>+++</v>
          </cell>
        </row>
        <row r="13176">
          <cell r="A13176" t="str">
            <v>820.00.00.900-6700.01</v>
          </cell>
          <cell r="B13176" t="str">
            <v>820</v>
          </cell>
          <cell r="C13176" t="str">
            <v>00</v>
          </cell>
          <cell r="D13176" t="str">
            <v>00</v>
          </cell>
          <cell r="E13176" t="str">
            <v>900</v>
          </cell>
          <cell r="F13176" t="str">
            <v>6700.01</v>
          </cell>
          <cell r="G13176" t="str">
            <v>Depreciation Buildings</v>
          </cell>
          <cell r="H13176">
            <v>0</v>
          </cell>
          <cell r="I13176">
            <v>0</v>
          </cell>
          <cell r="J13176">
            <v>0</v>
          </cell>
          <cell r="K13176">
            <v>0</v>
          </cell>
          <cell r="L13176">
            <v>0</v>
          </cell>
          <cell r="M13176">
            <v>0</v>
          </cell>
          <cell r="N13176">
            <v>0</v>
          </cell>
          <cell r="O13176" t="str">
            <v>+++</v>
          </cell>
        </row>
        <row r="13177">
          <cell r="A13177" t="str">
            <v>820.00.00.900-6700.02</v>
          </cell>
          <cell r="B13177" t="str">
            <v>820</v>
          </cell>
          <cell r="C13177" t="str">
            <v>00</v>
          </cell>
          <cell r="D13177" t="str">
            <v>00</v>
          </cell>
          <cell r="E13177" t="str">
            <v>900</v>
          </cell>
          <cell r="F13177" t="str">
            <v>6700.02</v>
          </cell>
          <cell r="G13177" t="str">
            <v>Depreciation Building Improvements</v>
          </cell>
          <cell r="H13177">
            <v>0</v>
          </cell>
          <cell r="I13177">
            <v>0</v>
          </cell>
          <cell r="J13177">
            <v>0</v>
          </cell>
          <cell r="K13177">
            <v>0</v>
          </cell>
          <cell r="L13177">
            <v>0</v>
          </cell>
          <cell r="M13177">
            <v>0</v>
          </cell>
          <cell r="N13177">
            <v>0</v>
          </cell>
          <cell r="O13177" t="str">
            <v>+++</v>
          </cell>
        </row>
        <row r="13178">
          <cell r="A13178" t="str">
            <v>820.00.00.900-6700.03</v>
          </cell>
          <cell r="B13178" t="str">
            <v>820</v>
          </cell>
          <cell r="C13178" t="str">
            <v>00</v>
          </cell>
          <cell r="D13178" t="str">
            <v>00</v>
          </cell>
          <cell r="E13178" t="str">
            <v>900</v>
          </cell>
          <cell r="F13178" t="str">
            <v>6700.03</v>
          </cell>
          <cell r="G13178" t="str">
            <v>Depreciation Computer Hardware</v>
          </cell>
          <cell r="H13178">
            <v>0</v>
          </cell>
          <cell r="I13178">
            <v>0</v>
          </cell>
          <cell r="J13178">
            <v>0</v>
          </cell>
          <cell r="K13178">
            <v>0</v>
          </cell>
          <cell r="L13178">
            <v>0</v>
          </cell>
          <cell r="M13178">
            <v>0</v>
          </cell>
          <cell r="N13178">
            <v>0</v>
          </cell>
          <cell r="O13178" t="str">
            <v>+++</v>
          </cell>
        </row>
        <row r="13179">
          <cell r="A13179" t="str">
            <v>820.00.00.900-6700.04</v>
          </cell>
          <cell r="B13179" t="str">
            <v>820</v>
          </cell>
          <cell r="C13179" t="str">
            <v>00</v>
          </cell>
          <cell r="D13179" t="str">
            <v>00</v>
          </cell>
          <cell r="E13179" t="str">
            <v>900</v>
          </cell>
          <cell r="F13179" t="str">
            <v>6700.04</v>
          </cell>
          <cell r="G13179" t="str">
            <v>Depreciation Software</v>
          </cell>
          <cell r="H13179">
            <v>0</v>
          </cell>
          <cell r="I13179">
            <v>0</v>
          </cell>
          <cell r="J13179">
            <v>0</v>
          </cell>
          <cell r="K13179">
            <v>0</v>
          </cell>
          <cell r="L13179">
            <v>0</v>
          </cell>
          <cell r="M13179">
            <v>0</v>
          </cell>
          <cell r="N13179">
            <v>0</v>
          </cell>
          <cell r="O13179" t="str">
            <v>+++</v>
          </cell>
        </row>
        <row r="13180">
          <cell r="A13180" t="str">
            <v>820.00.00.900-6700.05</v>
          </cell>
          <cell r="B13180" t="str">
            <v>820</v>
          </cell>
          <cell r="C13180" t="str">
            <v>00</v>
          </cell>
          <cell r="D13180" t="str">
            <v>00</v>
          </cell>
          <cell r="E13180" t="str">
            <v>900</v>
          </cell>
          <cell r="F13180" t="str">
            <v>6700.05</v>
          </cell>
          <cell r="G13180" t="str">
            <v>Depreciation Machinery &amp; Equipment</v>
          </cell>
          <cell r="H13180">
            <v>0</v>
          </cell>
          <cell r="I13180">
            <v>0</v>
          </cell>
          <cell r="J13180">
            <v>0</v>
          </cell>
          <cell r="K13180">
            <v>0</v>
          </cell>
          <cell r="L13180">
            <v>0</v>
          </cell>
          <cell r="M13180">
            <v>0</v>
          </cell>
          <cell r="N13180">
            <v>0</v>
          </cell>
          <cell r="O13180" t="str">
            <v>+++</v>
          </cell>
        </row>
        <row r="13181">
          <cell r="A13181" t="str">
            <v>820.00.00.900-6700.06</v>
          </cell>
          <cell r="B13181" t="str">
            <v>820</v>
          </cell>
          <cell r="C13181" t="str">
            <v>00</v>
          </cell>
          <cell r="D13181" t="str">
            <v>00</v>
          </cell>
          <cell r="E13181" t="str">
            <v>900</v>
          </cell>
          <cell r="F13181" t="str">
            <v>6700.06</v>
          </cell>
          <cell r="G13181" t="str">
            <v>Depreciation Vehicles</v>
          </cell>
          <cell r="H13181">
            <v>0</v>
          </cell>
          <cell r="I13181">
            <v>0</v>
          </cell>
          <cell r="J13181">
            <v>0</v>
          </cell>
          <cell r="K13181">
            <v>0</v>
          </cell>
          <cell r="L13181">
            <v>0</v>
          </cell>
          <cell r="M13181">
            <v>0</v>
          </cell>
          <cell r="N13181">
            <v>0</v>
          </cell>
          <cell r="O13181" t="str">
            <v>+++</v>
          </cell>
        </row>
        <row r="13182">
          <cell r="A13182" t="str">
            <v>820.00.00.900-9000.84</v>
          </cell>
          <cell r="B13182" t="str">
            <v>820</v>
          </cell>
          <cell r="C13182" t="str">
            <v>00</v>
          </cell>
          <cell r="D13182" t="str">
            <v>00</v>
          </cell>
          <cell r="E13182" t="str">
            <v>900</v>
          </cell>
          <cell r="F13182" t="str">
            <v>9000.84</v>
          </cell>
          <cell r="G13182" t="str">
            <v>Operating Transfers Out Equipment Fund</v>
          </cell>
          <cell r="H13182">
            <v>0</v>
          </cell>
          <cell r="I13182">
            <v>0</v>
          </cell>
          <cell r="J13182">
            <v>0</v>
          </cell>
          <cell r="K13182">
            <v>0</v>
          </cell>
          <cell r="L13182">
            <v>0</v>
          </cell>
          <cell r="M13182">
            <v>0</v>
          </cell>
          <cell r="N13182">
            <v>0</v>
          </cell>
          <cell r="O13182" t="str">
            <v>+++</v>
          </cell>
        </row>
        <row r="13183">
          <cell r="A13183" t="str">
            <v>820.00.00.900-9888.01</v>
          </cell>
          <cell r="B13183" t="str">
            <v>820</v>
          </cell>
          <cell r="C13183" t="str">
            <v>00</v>
          </cell>
          <cell r="D13183" t="str">
            <v>00</v>
          </cell>
          <cell r="E13183" t="str">
            <v>900</v>
          </cell>
          <cell r="F13183" t="str">
            <v>9888.01</v>
          </cell>
          <cell r="G13183" t="str">
            <v>Capital Asset Expenditure Adjustments  Current Year Additions</v>
          </cell>
          <cell r="H13183">
            <v>0</v>
          </cell>
          <cell r="I13183">
            <v>0</v>
          </cell>
          <cell r="J13183">
            <v>0</v>
          </cell>
          <cell r="K13183">
            <v>0</v>
          </cell>
          <cell r="L13183">
            <v>0</v>
          </cell>
          <cell r="M13183">
            <v>0</v>
          </cell>
          <cell r="N13183">
            <v>0</v>
          </cell>
          <cell r="O13183" t="str">
            <v>+++</v>
          </cell>
        </row>
        <row r="13184">
          <cell r="A13184" t="str">
            <v>820.00.00.900-9888.03</v>
          </cell>
          <cell r="B13184" t="str">
            <v>820</v>
          </cell>
          <cell r="C13184" t="str">
            <v>00</v>
          </cell>
          <cell r="D13184" t="str">
            <v>00</v>
          </cell>
          <cell r="E13184" t="str">
            <v>900</v>
          </cell>
          <cell r="F13184" t="str">
            <v>9888.03</v>
          </cell>
          <cell r="G13184" t="str">
            <v>Capital Asset Expenditure Adjustments  Disposals</v>
          </cell>
          <cell r="H13184">
            <v>0</v>
          </cell>
          <cell r="I13184">
            <v>0</v>
          </cell>
          <cell r="J13184">
            <v>0</v>
          </cell>
          <cell r="K13184">
            <v>0</v>
          </cell>
          <cell r="L13184">
            <v>0</v>
          </cell>
          <cell r="M13184">
            <v>0</v>
          </cell>
          <cell r="N13184">
            <v>0</v>
          </cell>
          <cell r="O13184" t="str">
            <v>+++</v>
          </cell>
        </row>
        <row r="13185">
          <cell r="A13185" t="str">
            <v>820.00.00.900-9888.04</v>
          </cell>
          <cell r="B13185" t="str">
            <v>820</v>
          </cell>
          <cell r="C13185" t="str">
            <v>00</v>
          </cell>
          <cell r="D13185" t="str">
            <v>00</v>
          </cell>
          <cell r="E13185" t="str">
            <v>900</v>
          </cell>
          <cell r="F13185" t="str">
            <v>9888.04</v>
          </cell>
          <cell r="G13185" t="str">
            <v>Capital Asset Expenditure Adjustments  Asset Transfer In</v>
          </cell>
          <cell r="H13185">
            <v>0</v>
          </cell>
          <cell r="I13185">
            <v>0</v>
          </cell>
          <cell r="J13185">
            <v>0</v>
          </cell>
          <cell r="K13185">
            <v>0</v>
          </cell>
          <cell r="L13185">
            <v>0</v>
          </cell>
          <cell r="M13185">
            <v>0</v>
          </cell>
          <cell r="N13185">
            <v>0</v>
          </cell>
          <cell r="O13185" t="str">
            <v>+++</v>
          </cell>
        </row>
        <row r="13186">
          <cell r="A13186" t="str">
            <v>820.00.00.900-9888.05</v>
          </cell>
          <cell r="B13186" t="str">
            <v>820</v>
          </cell>
          <cell r="C13186" t="str">
            <v>00</v>
          </cell>
          <cell r="D13186" t="str">
            <v>00</v>
          </cell>
          <cell r="E13186" t="str">
            <v>900</v>
          </cell>
          <cell r="F13186" t="str">
            <v>9888.05</v>
          </cell>
          <cell r="G13186" t="str">
            <v>Capital Asset Expenditure Adjustments  Asset Transfer Out</v>
          </cell>
          <cell r="H13186">
            <v>0</v>
          </cell>
          <cell r="I13186">
            <v>0</v>
          </cell>
          <cell r="J13186">
            <v>0</v>
          </cell>
          <cell r="K13186">
            <v>0</v>
          </cell>
          <cell r="L13186">
            <v>0</v>
          </cell>
          <cell r="M13186">
            <v>0</v>
          </cell>
          <cell r="N13186">
            <v>0</v>
          </cell>
          <cell r="O13186" t="str">
            <v>+++</v>
          </cell>
        </row>
        <row r="13187">
          <cell r="A13187" t="str">
            <v>820.07.00.000-7000.01</v>
          </cell>
          <cell r="B13187" t="str">
            <v>820</v>
          </cell>
          <cell r="C13187" t="str">
            <v>07</v>
          </cell>
          <cell r="D13187" t="str">
            <v>00</v>
          </cell>
          <cell r="E13187" t="str">
            <v>000</v>
          </cell>
          <cell r="F13187" t="str">
            <v>7000.01</v>
          </cell>
          <cell r="G13187" t="str">
            <v>Capital Outlay Vehicles-Minor</v>
          </cell>
          <cell r="H13187">
            <v>0</v>
          </cell>
          <cell r="I13187">
            <v>0</v>
          </cell>
          <cell r="J13187">
            <v>0</v>
          </cell>
          <cell r="K13187">
            <v>0</v>
          </cell>
          <cell r="L13187">
            <v>0</v>
          </cell>
          <cell r="M13187">
            <v>0</v>
          </cell>
          <cell r="N13187">
            <v>0</v>
          </cell>
          <cell r="O13187" t="str">
            <v>+++</v>
          </cell>
        </row>
        <row r="13188">
          <cell r="A13188" t="str">
            <v>820.07.00.000-7000.99</v>
          </cell>
          <cell r="B13188" t="str">
            <v>820</v>
          </cell>
          <cell r="C13188" t="str">
            <v>07</v>
          </cell>
          <cell r="D13188" t="str">
            <v>00</v>
          </cell>
          <cell r="E13188" t="str">
            <v>000</v>
          </cell>
          <cell r="F13188" t="str">
            <v>7000.99</v>
          </cell>
          <cell r="G13188" t="str">
            <v>Capital Outlay General</v>
          </cell>
          <cell r="H13188">
            <v>0</v>
          </cell>
          <cell r="I13188">
            <v>0</v>
          </cell>
          <cell r="J13188">
            <v>0</v>
          </cell>
          <cell r="K13188">
            <v>0</v>
          </cell>
          <cell r="L13188">
            <v>0</v>
          </cell>
          <cell r="M13188">
            <v>0</v>
          </cell>
          <cell r="N13188">
            <v>0</v>
          </cell>
          <cell r="O13188" t="str">
            <v>+++</v>
          </cell>
        </row>
        <row r="13189">
          <cell r="A13189" t="str">
            <v>820.11.00.000-6700.99</v>
          </cell>
          <cell r="B13189" t="str">
            <v>820</v>
          </cell>
          <cell r="C13189" t="str">
            <v>11</v>
          </cell>
          <cell r="D13189" t="str">
            <v>00</v>
          </cell>
          <cell r="E13189" t="str">
            <v>000</v>
          </cell>
          <cell r="F13189" t="str">
            <v>6700.99</v>
          </cell>
          <cell r="G13189" t="str">
            <v>Depreciation Conversion</v>
          </cell>
          <cell r="H13189">
            <v>0</v>
          </cell>
          <cell r="I13189">
            <v>0</v>
          </cell>
          <cell r="J13189">
            <v>0</v>
          </cell>
          <cell r="K13189">
            <v>0</v>
          </cell>
          <cell r="L13189">
            <v>0</v>
          </cell>
          <cell r="M13189">
            <v>0</v>
          </cell>
          <cell r="N13189">
            <v>0</v>
          </cell>
          <cell r="O13189" t="str">
            <v>+++</v>
          </cell>
        </row>
        <row r="13190">
          <cell r="A13190" t="str">
            <v>820.11.00.000-7000.01</v>
          </cell>
          <cell r="B13190" t="str">
            <v>820</v>
          </cell>
          <cell r="C13190" t="str">
            <v>11</v>
          </cell>
          <cell r="D13190" t="str">
            <v>00</v>
          </cell>
          <cell r="E13190" t="str">
            <v>000</v>
          </cell>
          <cell r="F13190" t="str">
            <v>7000.01</v>
          </cell>
          <cell r="G13190" t="str">
            <v>Capital Outlay Vehicles-Minor</v>
          </cell>
          <cell r="H13190">
            <v>0</v>
          </cell>
          <cell r="I13190">
            <v>0</v>
          </cell>
          <cell r="J13190">
            <v>0</v>
          </cell>
          <cell r="K13190">
            <v>0</v>
          </cell>
          <cell r="L13190">
            <v>0</v>
          </cell>
          <cell r="M13190">
            <v>0</v>
          </cell>
          <cell r="N13190">
            <v>0</v>
          </cell>
          <cell r="O13190" t="str">
            <v>+++</v>
          </cell>
        </row>
        <row r="13191">
          <cell r="A13191" t="str">
            <v>820.11.00.000-7000.02</v>
          </cell>
          <cell r="B13191" t="str">
            <v>820</v>
          </cell>
          <cell r="C13191" t="str">
            <v>11</v>
          </cell>
          <cell r="D13191" t="str">
            <v>00</v>
          </cell>
          <cell r="E13191" t="str">
            <v>000</v>
          </cell>
          <cell r="F13191" t="str">
            <v>7000.02</v>
          </cell>
          <cell r="G13191" t="str">
            <v>Capital Outlay Vehicles-Major</v>
          </cell>
          <cell r="H13191">
            <v>280000</v>
          </cell>
          <cell r="I13191">
            <v>141453</v>
          </cell>
          <cell r="J13191">
            <v>421453</v>
          </cell>
          <cell r="K13191">
            <v>0</v>
          </cell>
          <cell r="L13191">
            <v>190311.42</v>
          </cell>
          <cell r="M13191">
            <v>217408.5</v>
          </cell>
          <cell r="N13191">
            <v>13733.08</v>
          </cell>
          <cell r="O13191">
            <v>0.97</v>
          </cell>
        </row>
        <row r="13192">
          <cell r="A13192" t="str">
            <v>820.11.00.000-7000.99</v>
          </cell>
          <cell r="B13192" t="str">
            <v>820</v>
          </cell>
          <cell r="C13192" t="str">
            <v>11</v>
          </cell>
          <cell r="D13192" t="str">
            <v>00</v>
          </cell>
          <cell r="E13192" t="str">
            <v>000</v>
          </cell>
          <cell r="F13192" t="str">
            <v>7000.99</v>
          </cell>
          <cell r="G13192" t="str">
            <v>Capital Outlay General</v>
          </cell>
          <cell r="H13192">
            <v>20000</v>
          </cell>
          <cell r="I13192">
            <v>0</v>
          </cell>
          <cell r="J13192">
            <v>20000</v>
          </cell>
          <cell r="K13192">
            <v>0</v>
          </cell>
          <cell r="L13192">
            <v>0</v>
          </cell>
          <cell r="M13192">
            <v>0</v>
          </cell>
          <cell r="N13192">
            <v>20000</v>
          </cell>
          <cell r="O13192">
            <v>0</v>
          </cell>
        </row>
        <row r="13193">
          <cell r="A13193" t="str">
            <v>820.11.00.000-8000.99</v>
          </cell>
          <cell r="B13193" t="str">
            <v>820</v>
          </cell>
          <cell r="C13193" t="str">
            <v>11</v>
          </cell>
          <cell r="D13193" t="str">
            <v>00</v>
          </cell>
          <cell r="E13193" t="str">
            <v>000</v>
          </cell>
          <cell r="F13193" t="str">
            <v>8000.99</v>
          </cell>
          <cell r="G13193" t="str">
            <v>Capital Improvements-General Government General</v>
          </cell>
          <cell r="H13193">
            <v>204500</v>
          </cell>
          <cell r="I13193">
            <v>0</v>
          </cell>
          <cell r="J13193">
            <v>204500</v>
          </cell>
          <cell r="K13193">
            <v>0</v>
          </cell>
          <cell r="L13193">
            <v>0</v>
          </cell>
          <cell r="M13193">
            <v>0</v>
          </cell>
          <cell r="N13193">
            <v>204500</v>
          </cell>
          <cell r="O13193">
            <v>0</v>
          </cell>
        </row>
        <row r="13194">
          <cell r="A13194" t="str">
            <v>820.11.10.000-7000.01</v>
          </cell>
          <cell r="B13194" t="str">
            <v>820</v>
          </cell>
          <cell r="C13194" t="str">
            <v>11</v>
          </cell>
          <cell r="D13194" t="str">
            <v>10</v>
          </cell>
          <cell r="E13194" t="str">
            <v>000</v>
          </cell>
          <cell r="F13194" t="str">
            <v>7000.01</v>
          </cell>
          <cell r="G13194" t="str">
            <v>Capital Outlay Vehicles-Minor</v>
          </cell>
          <cell r="H13194">
            <v>0</v>
          </cell>
          <cell r="I13194">
            <v>0</v>
          </cell>
          <cell r="J13194">
            <v>0</v>
          </cell>
          <cell r="K13194">
            <v>0</v>
          </cell>
          <cell r="L13194">
            <v>0</v>
          </cell>
          <cell r="M13194">
            <v>0</v>
          </cell>
          <cell r="N13194">
            <v>0</v>
          </cell>
          <cell r="O13194" t="str">
            <v>+++</v>
          </cell>
        </row>
        <row r="13195">
          <cell r="A13195" t="str">
            <v>820.13.00.000-6200.02</v>
          </cell>
          <cell r="B13195" t="str">
            <v>820</v>
          </cell>
          <cell r="C13195" t="str">
            <v>13</v>
          </cell>
          <cell r="D13195" t="str">
            <v>00</v>
          </cell>
          <cell r="E13195" t="str">
            <v>000</v>
          </cell>
          <cell r="F13195" t="str">
            <v>6200.02</v>
          </cell>
          <cell r="G13195" t="str">
            <v>Supplies Special Department</v>
          </cell>
          <cell r="H13195">
            <v>0</v>
          </cell>
          <cell r="I13195">
            <v>0</v>
          </cell>
          <cell r="J13195">
            <v>0</v>
          </cell>
          <cell r="K13195">
            <v>0</v>
          </cell>
          <cell r="L13195">
            <v>0</v>
          </cell>
          <cell r="M13195">
            <v>0</v>
          </cell>
          <cell r="N13195">
            <v>0</v>
          </cell>
          <cell r="O13195" t="str">
            <v>+++</v>
          </cell>
        </row>
        <row r="13196">
          <cell r="A13196" t="str">
            <v>820.13.00.000-7000.01</v>
          </cell>
          <cell r="B13196" t="str">
            <v>820</v>
          </cell>
          <cell r="C13196" t="str">
            <v>13</v>
          </cell>
          <cell r="D13196" t="str">
            <v>00</v>
          </cell>
          <cell r="E13196" t="str">
            <v>000</v>
          </cell>
          <cell r="F13196" t="str">
            <v>7000.01</v>
          </cell>
          <cell r="G13196" t="str">
            <v>Capital Outlay Vehicles-Minor</v>
          </cell>
          <cell r="H13196">
            <v>0</v>
          </cell>
          <cell r="I13196">
            <v>0</v>
          </cell>
          <cell r="J13196">
            <v>0</v>
          </cell>
          <cell r="K13196">
            <v>0</v>
          </cell>
          <cell r="L13196">
            <v>0</v>
          </cell>
          <cell r="M13196">
            <v>0</v>
          </cell>
          <cell r="N13196">
            <v>0</v>
          </cell>
          <cell r="O13196" t="str">
            <v>+++</v>
          </cell>
        </row>
        <row r="13197">
          <cell r="A13197" t="str">
            <v>820.13.00.000-7000.02</v>
          </cell>
          <cell r="B13197" t="str">
            <v>820</v>
          </cell>
          <cell r="C13197" t="str">
            <v>13</v>
          </cell>
          <cell r="D13197" t="str">
            <v>00</v>
          </cell>
          <cell r="E13197" t="str">
            <v>000</v>
          </cell>
          <cell r="F13197" t="str">
            <v>7000.02</v>
          </cell>
          <cell r="G13197" t="str">
            <v>Capital Outlay Vehicles-Major</v>
          </cell>
          <cell r="H13197">
            <v>0</v>
          </cell>
          <cell r="I13197">
            <v>0</v>
          </cell>
          <cell r="J13197">
            <v>0</v>
          </cell>
          <cell r="K13197">
            <v>0</v>
          </cell>
          <cell r="L13197">
            <v>0</v>
          </cell>
          <cell r="M13197">
            <v>0</v>
          </cell>
          <cell r="N13197">
            <v>0</v>
          </cell>
          <cell r="O13197" t="str">
            <v>+++</v>
          </cell>
        </row>
        <row r="13198">
          <cell r="A13198" t="str">
            <v>820.13.00.000-7000.99</v>
          </cell>
          <cell r="B13198" t="str">
            <v>820</v>
          </cell>
          <cell r="C13198" t="str">
            <v>13</v>
          </cell>
          <cell r="D13198" t="str">
            <v>00</v>
          </cell>
          <cell r="E13198" t="str">
            <v>000</v>
          </cell>
          <cell r="F13198" t="str">
            <v>7000.99</v>
          </cell>
          <cell r="G13198" t="str">
            <v>Capital Outlay General</v>
          </cell>
          <cell r="H13198">
            <v>0</v>
          </cell>
          <cell r="I13198">
            <v>0</v>
          </cell>
          <cell r="J13198">
            <v>0</v>
          </cell>
          <cell r="K13198">
            <v>0</v>
          </cell>
          <cell r="L13198">
            <v>0</v>
          </cell>
          <cell r="M13198">
            <v>0</v>
          </cell>
          <cell r="N13198">
            <v>0</v>
          </cell>
          <cell r="O13198" t="str">
            <v>+++</v>
          </cell>
        </row>
        <row r="13199">
          <cell r="A13199" t="str">
            <v>820.13.00.000-8000.99</v>
          </cell>
          <cell r="B13199" t="str">
            <v>820</v>
          </cell>
          <cell r="C13199" t="str">
            <v>13</v>
          </cell>
          <cell r="D13199" t="str">
            <v>00</v>
          </cell>
          <cell r="E13199" t="str">
            <v>000</v>
          </cell>
          <cell r="F13199" t="str">
            <v>8000.99</v>
          </cell>
          <cell r="G13199" t="str">
            <v>Capital Improvements-General Government General</v>
          </cell>
          <cell r="H13199">
            <v>0</v>
          </cell>
          <cell r="I13199">
            <v>0</v>
          </cell>
          <cell r="J13199">
            <v>0</v>
          </cell>
          <cell r="K13199">
            <v>0</v>
          </cell>
          <cell r="L13199">
            <v>0</v>
          </cell>
          <cell r="M13199">
            <v>0</v>
          </cell>
          <cell r="N13199">
            <v>0</v>
          </cell>
          <cell r="O13199" t="str">
            <v>+++</v>
          </cell>
        </row>
        <row r="13200">
          <cell r="A13200" t="str">
            <v>820.20.25.000-7000.01</v>
          </cell>
          <cell r="B13200" t="str">
            <v>820</v>
          </cell>
          <cell r="C13200" t="str">
            <v>20</v>
          </cell>
          <cell r="D13200" t="str">
            <v>25</v>
          </cell>
          <cell r="E13200" t="str">
            <v>000</v>
          </cell>
          <cell r="F13200" t="str">
            <v>7000.01</v>
          </cell>
          <cell r="G13200" t="str">
            <v>Capital Outlay Vehicles-Minor</v>
          </cell>
          <cell r="H13200">
            <v>0</v>
          </cell>
          <cell r="I13200">
            <v>0</v>
          </cell>
          <cell r="J13200">
            <v>0</v>
          </cell>
          <cell r="K13200">
            <v>0</v>
          </cell>
          <cell r="L13200">
            <v>0</v>
          </cell>
          <cell r="M13200">
            <v>0</v>
          </cell>
          <cell r="N13200">
            <v>0</v>
          </cell>
          <cell r="O13200" t="str">
            <v>+++</v>
          </cell>
        </row>
        <row r="13201">
          <cell r="A13201" t="str">
            <v>820.20.25.000-7000.02</v>
          </cell>
          <cell r="B13201" t="str">
            <v>820</v>
          </cell>
          <cell r="C13201" t="str">
            <v>20</v>
          </cell>
          <cell r="D13201" t="str">
            <v>25</v>
          </cell>
          <cell r="E13201" t="str">
            <v>000</v>
          </cell>
          <cell r="F13201" t="str">
            <v>7000.02</v>
          </cell>
          <cell r="G13201" t="str">
            <v>Capital Outlay Vehicles-Major</v>
          </cell>
          <cell r="H13201">
            <v>0</v>
          </cell>
          <cell r="I13201">
            <v>0</v>
          </cell>
          <cell r="J13201">
            <v>0</v>
          </cell>
          <cell r="K13201">
            <v>0</v>
          </cell>
          <cell r="L13201">
            <v>0</v>
          </cell>
          <cell r="M13201">
            <v>0</v>
          </cell>
          <cell r="N13201">
            <v>0</v>
          </cell>
          <cell r="O13201" t="str">
            <v>+++</v>
          </cell>
        </row>
        <row r="13202">
          <cell r="A13202" t="str">
            <v>820.20.25.000-7000.99</v>
          </cell>
          <cell r="B13202" t="str">
            <v>820</v>
          </cell>
          <cell r="C13202" t="str">
            <v>20</v>
          </cell>
          <cell r="D13202" t="str">
            <v>25</v>
          </cell>
          <cell r="E13202" t="str">
            <v>000</v>
          </cell>
          <cell r="F13202" t="str">
            <v>7000.99</v>
          </cell>
          <cell r="G13202" t="str">
            <v>Capital Outlay General</v>
          </cell>
          <cell r="H13202">
            <v>0</v>
          </cell>
          <cell r="I13202">
            <v>0</v>
          </cell>
          <cell r="J13202">
            <v>0</v>
          </cell>
          <cell r="K13202">
            <v>0</v>
          </cell>
          <cell r="L13202">
            <v>0</v>
          </cell>
          <cell r="M13202">
            <v>0</v>
          </cell>
          <cell r="N13202">
            <v>0</v>
          </cell>
          <cell r="O13202" t="str">
            <v>+++</v>
          </cell>
        </row>
        <row r="13203">
          <cell r="A13203" t="str">
            <v>820.20.25.000-8000.99</v>
          </cell>
          <cell r="B13203" t="str">
            <v>820</v>
          </cell>
          <cell r="C13203" t="str">
            <v>20</v>
          </cell>
          <cell r="D13203" t="str">
            <v>25</v>
          </cell>
          <cell r="E13203" t="str">
            <v>000</v>
          </cell>
          <cell r="F13203" t="str">
            <v>8000.99</v>
          </cell>
          <cell r="G13203" t="str">
            <v>Capital Improvements-General Government General</v>
          </cell>
          <cell r="H13203">
            <v>0</v>
          </cell>
          <cell r="I13203">
            <v>0</v>
          </cell>
          <cell r="J13203">
            <v>0</v>
          </cell>
          <cell r="K13203">
            <v>0</v>
          </cell>
          <cell r="L13203">
            <v>0</v>
          </cell>
          <cell r="M13203">
            <v>0</v>
          </cell>
          <cell r="N13203">
            <v>0</v>
          </cell>
          <cell r="O13203" t="str">
            <v>+++</v>
          </cell>
        </row>
        <row r="13204">
          <cell r="A13204" t="str">
            <v>820.30.45.000-7000.01</v>
          </cell>
          <cell r="B13204" t="str">
            <v>820</v>
          </cell>
          <cell r="C13204" t="str">
            <v>30</v>
          </cell>
          <cell r="D13204" t="str">
            <v>45</v>
          </cell>
          <cell r="E13204" t="str">
            <v>000</v>
          </cell>
          <cell r="F13204" t="str">
            <v>7000.01</v>
          </cell>
          <cell r="G13204" t="str">
            <v>Capital Outlay Vehicles-Minor</v>
          </cell>
          <cell r="H13204">
            <v>0</v>
          </cell>
          <cell r="I13204">
            <v>0</v>
          </cell>
          <cell r="J13204">
            <v>0</v>
          </cell>
          <cell r="K13204">
            <v>0</v>
          </cell>
          <cell r="L13204">
            <v>0</v>
          </cell>
          <cell r="M13204">
            <v>0</v>
          </cell>
          <cell r="N13204">
            <v>0</v>
          </cell>
          <cell r="O13204" t="str">
            <v>+++</v>
          </cell>
        </row>
        <row r="13205">
          <cell r="A13205" t="str">
            <v>820.30.45.000-7000.02</v>
          </cell>
          <cell r="B13205" t="str">
            <v>820</v>
          </cell>
          <cell r="C13205" t="str">
            <v>30</v>
          </cell>
          <cell r="D13205" t="str">
            <v>45</v>
          </cell>
          <cell r="E13205" t="str">
            <v>000</v>
          </cell>
          <cell r="F13205" t="str">
            <v>7000.02</v>
          </cell>
          <cell r="G13205" t="str">
            <v>Capital Outlay Vehicles-Major</v>
          </cell>
          <cell r="H13205">
            <v>0</v>
          </cell>
          <cell r="I13205">
            <v>31860</v>
          </cell>
          <cell r="J13205">
            <v>31860</v>
          </cell>
          <cell r="K13205">
            <v>0</v>
          </cell>
          <cell r="L13205">
            <v>0</v>
          </cell>
          <cell r="M13205">
            <v>33788.129999999997</v>
          </cell>
          <cell r="N13205">
            <v>-1928.13</v>
          </cell>
          <cell r="O13205">
            <v>1.06</v>
          </cell>
        </row>
        <row r="13206">
          <cell r="A13206" t="str">
            <v>820.30.45.000-7000.99</v>
          </cell>
          <cell r="B13206" t="str">
            <v>820</v>
          </cell>
          <cell r="C13206" t="str">
            <v>30</v>
          </cell>
          <cell r="D13206" t="str">
            <v>45</v>
          </cell>
          <cell r="E13206" t="str">
            <v>000</v>
          </cell>
          <cell r="F13206" t="str">
            <v>7000.99</v>
          </cell>
          <cell r="G13206" t="str">
            <v>Capital Outlay General</v>
          </cell>
          <cell r="H13206">
            <v>0</v>
          </cell>
          <cell r="I13206">
            <v>0</v>
          </cell>
          <cell r="J13206">
            <v>0</v>
          </cell>
          <cell r="K13206">
            <v>0</v>
          </cell>
          <cell r="L13206">
            <v>0</v>
          </cell>
          <cell r="M13206">
            <v>0</v>
          </cell>
          <cell r="N13206">
            <v>0</v>
          </cell>
          <cell r="O13206" t="str">
            <v>+++</v>
          </cell>
        </row>
        <row r="13207">
          <cell r="A13207" t="str">
            <v>820.30.45.000-8000.99</v>
          </cell>
          <cell r="B13207" t="str">
            <v>820</v>
          </cell>
          <cell r="C13207" t="str">
            <v>30</v>
          </cell>
          <cell r="D13207" t="str">
            <v>45</v>
          </cell>
          <cell r="E13207" t="str">
            <v>000</v>
          </cell>
          <cell r="F13207" t="str">
            <v>8000.99</v>
          </cell>
          <cell r="G13207" t="str">
            <v>Capital Improvements-General Government General</v>
          </cell>
          <cell r="H13207">
            <v>127500</v>
          </cell>
          <cell r="I13207">
            <v>0</v>
          </cell>
          <cell r="J13207">
            <v>127500</v>
          </cell>
          <cell r="K13207">
            <v>0</v>
          </cell>
          <cell r="L13207">
            <v>0</v>
          </cell>
          <cell r="M13207">
            <v>0</v>
          </cell>
          <cell r="N13207">
            <v>127500</v>
          </cell>
          <cell r="O13207">
            <v>0</v>
          </cell>
        </row>
        <row r="13208">
          <cell r="A13208" t="str">
            <v>820.40.00.001-7000.01</v>
          </cell>
          <cell r="B13208" t="str">
            <v>820</v>
          </cell>
          <cell r="C13208" t="str">
            <v>40</v>
          </cell>
          <cell r="D13208" t="str">
            <v>00</v>
          </cell>
          <cell r="E13208" t="str">
            <v>001</v>
          </cell>
          <cell r="F13208" t="str">
            <v>7000.01</v>
          </cell>
          <cell r="G13208" t="str">
            <v>Capital Outlay Vehicles-Minor</v>
          </cell>
          <cell r="H13208">
            <v>0</v>
          </cell>
          <cell r="I13208">
            <v>0</v>
          </cell>
          <cell r="J13208">
            <v>0</v>
          </cell>
          <cell r="K13208">
            <v>0</v>
          </cell>
          <cell r="L13208">
            <v>0</v>
          </cell>
          <cell r="M13208">
            <v>0</v>
          </cell>
          <cell r="N13208">
            <v>0</v>
          </cell>
          <cell r="O13208" t="str">
            <v>+++</v>
          </cell>
        </row>
        <row r="13209">
          <cell r="A13209" t="str">
            <v>820.40.55.000-7000.01</v>
          </cell>
          <cell r="B13209" t="str">
            <v>820</v>
          </cell>
          <cell r="C13209" t="str">
            <v>40</v>
          </cell>
          <cell r="D13209" t="str">
            <v>55</v>
          </cell>
          <cell r="E13209" t="str">
            <v>000</v>
          </cell>
          <cell r="F13209" t="str">
            <v>7000.01</v>
          </cell>
          <cell r="G13209" t="str">
            <v>Capital Outlay Vehicles-Minor</v>
          </cell>
          <cell r="H13209">
            <v>0</v>
          </cell>
          <cell r="I13209">
            <v>0</v>
          </cell>
          <cell r="J13209">
            <v>0</v>
          </cell>
          <cell r="K13209">
            <v>0</v>
          </cell>
          <cell r="L13209">
            <v>0</v>
          </cell>
          <cell r="M13209">
            <v>0</v>
          </cell>
          <cell r="N13209">
            <v>0</v>
          </cell>
          <cell r="O13209" t="str">
            <v>+++</v>
          </cell>
        </row>
        <row r="13210">
          <cell r="A13210" t="str">
            <v>820.40.60.000-6200.05</v>
          </cell>
          <cell r="B13210" t="str">
            <v>820</v>
          </cell>
          <cell r="C13210" t="str">
            <v>40</v>
          </cell>
          <cell r="D13210" t="str">
            <v>60</v>
          </cell>
          <cell r="E13210" t="str">
            <v>000</v>
          </cell>
          <cell r="F13210" t="str">
            <v>6200.05</v>
          </cell>
          <cell r="G13210" t="str">
            <v>Supplies Gasoline</v>
          </cell>
          <cell r="H13210">
            <v>0</v>
          </cell>
          <cell r="I13210">
            <v>0</v>
          </cell>
          <cell r="J13210">
            <v>0</v>
          </cell>
          <cell r="K13210">
            <v>0</v>
          </cell>
          <cell r="L13210">
            <v>0</v>
          </cell>
          <cell r="M13210">
            <v>137996.85</v>
          </cell>
          <cell r="N13210">
            <v>-137996.85</v>
          </cell>
          <cell r="O13210" t="str">
            <v>+++</v>
          </cell>
        </row>
        <row r="13211">
          <cell r="A13211" t="str">
            <v>820.40.60.000-7000.01</v>
          </cell>
          <cell r="B13211" t="str">
            <v>820</v>
          </cell>
          <cell r="C13211" t="str">
            <v>40</v>
          </cell>
          <cell r="D13211" t="str">
            <v>60</v>
          </cell>
          <cell r="E13211" t="str">
            <v>000</v>
          </cell>
          <cell r="F13211" t="str">
            <v>7000.01</v>
          </cell>
          <cell r="G13211" t="str">
            <v>Capital Outlay Vehicles-Minor</v>
          </cell>
          <cell r="H13211">
            <v>0</v>
          </cell>
          <cell r="I13211">
            <v>0</v>
          </cell>
          <cell r="J13211">
            <v>0</v>
          </cell>
          <cell r="K13211">
            <v>0</v>
          </cell>
          <cell r="L13211">
            <v>0</v>
          </cell>
          <cell r="M13211">
            <v>0</v>
          </cell>
          <cell r="N13211">
            <v>0</v>
          </cell>
          <cell r="O13211" t="str">
            <v>+++</v>
          </cell>
        </row>
        <row r="13212">
          <cell r="A13212" t="str">
            <v>820.40.60.000-7000.02</v>
          </cell>
          <cell r="B13212" t="str">
            <v>820</v>
          </cell>
          <cell r="C13212" t="str">
            <v>40</v>
          </cell>
          <cell r="D13212" t="str">
            <v>60</v>
          </cell>
          <cell r="E13212" t="str">
            <v>000</v>
          </cell>
          <cell r="F13212" t="str">
            <v>7000.02</v>
          </cell>
          <cell r="G13212" t="str">
            <v>Capital Outlay Vehicles-Major</v>
          </cell>
          <cell r="H13212">
            <v>0</v>
          </cell>
          <cell r="I13212">
            <v>135899</v>
          </cell>
          <cell r="J13212">
            <v>135899</v>
          </cell>
          <cell r="K13212">
            <v>0</v>
          </cell>
          <cell r="L13212">
            <v>0</v>
          </cell>
          <cell r="M13212">
            <v>137514.04999999999</v>
          </cell>
          <cell r="N13212">
            <v>-1615.05</v>
          </cell>
          <cell r="O13212">
            <v>1.01</v>
          </cell>
        </row>
        <row r="13213">
          <cell r="A13213" t="str">
            <v>820.40.60.520-5000.01</v>
          </cell>
          <cell r="B13213" t="str">
            <v>820</v>
          </cell>
          <cell r="C13213" t="str">
            <v>40</v>
          </cell>
          <cell r="D13213" t="str">
            <v>60</v>
          </cell>
          <cell r="E13213" t="str">
            <v>520</v>
          </cell>
          <cell r="F13213" t="str">
            <v>5000.01</v>
          </cell>
          <cell r="G13213" t="str">
            <v>Salaries Regular</v>
          </cell>
          <cell r="H13213">
            <v>239362</v>
          </cell>
          <cell r="I13213">
            <v>0</v>
          </cell>
          <cell r="J13213">
            <v>239362</v>
          </cell>
          <cell r="K13213">
            <v>0</v>
          </cell>
          <cell r="L13213">
            <v>0</v>
          </cell>
          <cell r="M13213">
            <v>0</v>
          </cell>
          <cell r="N13213">
            <v>239362</v>
          </cell>
          <cell r="O13213">
            <v>0</v>
          </cell>
        </row>
        <row r="13214">
          <cell r="A13214" t="str">
            <v>820.40.60.520-5000.02</v>
          </cell>
          <cell r="B13214" t="str">
            <v>820</v>
          </cell>
          <cell r="C13214" t="str">
            <v>40</v>
          </cell>
          <cell r="D13214" t="str">
            <v>60</v>
          </cell>
          <cell r="E13214" t="str">
            <v>520</v>
          </cell>
          <cell r="F13214" t="str">
            <v>5000.02</v>
          </cell>
          <cell r="G13214" t="str">
            <v>Salaries Part Time</v>
          </cell>
          <cell r="H13214">
            <v>0</v>
          </cell>
          <cell r="I13214">
            <v>0</v>
          </cell>
          <cell r="J13214">
            <v>0</v>
          </cell>
          <cell r="K13214">
            <v>0</v>
          </cell>
          <cell r="L13214">
            <v>0</v>
          </cell>
          <cell r="M13214">
            <v>0</v>
          </cell>
          <cell r="N13214">
            <v>0</v>
          </cell>
          <cell r="O13214" t="str">
            <v>+++</v>
          </cell>
        </row>
        <row r="13215">
          <cell r="A13215" t="str">
            <v>820.40.60.520-5000.03</v>
          </cell>
          <cell r="B13215" t="str">
            <v>820</v>
          </cell>
          <cell r="C13215" t="str">
            <v>40</v>
          </cell>
          <cell r="D13215" t="str">
            <v>60</v>
          </cell>
          <cell r="E13215" t="str">
            <v>520</v>
          </cell>
          <cell r="F13215" t="str">
            <v>5000.03</v>
          </cell>
          <cell r="G13215" t="str">
            <v>Salaries Overtime</v>
          </cell>
          <cell r="H13215">
            <v>3310</v>
          </cell>
          <cell r="I13215">
            <v>0</v>
          </cell>
          <cell r="J13215">
            <v>3310</v>
          </cell>
          <cell r="K13215">
            <v>0</v>
          </cell>
          <cell r="L13215">
            <v>0</v>
          </cell>
          <cell r="M13215">
            <v>0</v>
          </cell>
          <cell r="N13215">
            <v>3310</v>
          </cell>
          <cell r="O13215">
            <v>0</v>
          </cell>
        </row>
        <row r="13216">
          <cell r="A13216" t="str">
            <v>820.40.60.520-5000.04</v>
          </cell>
          <cell r="B13216" t="str">
            <v>820</v>
          </cell>
          <cell r="C13216" t="str">
            <v>40</v>
          </cell>
          <cell r="D13216" t="str">
            <v>60</v>
          </cell>
          <cell r="E13216" t="str">
            <v>520</v>
          </cell>
          <cell r="F13216" t="str">
            <v>5000.04</v>
          </cell>
          <cell r="G13216" t="str">
            <v>Salaries Holiday Pay</v>
          </cell>
          <cell r="H13216">
            <v>0</v>
          </cell>
          <cell r="I13216">
            <v>0</v>
          </cell>
          <cell r="J13216">
            <v>0</v>
          </cell>
          <cell r="K13216">
            <v>0</v>
          </cell>
          <cell r="L13216">
            <v>0</v>
          </cell>
          <cell r="M13216">
            <v>0</v>
          </cell>
          <cell r="N13216">
            <v>0</v>
          </cell>
          <cell r="O13216" t="str">
            <v>+++</v>
          </cell>
        </row>
        <row r="13217">
          <cell r="A13217" t="str">
            <v>820.40.60.520-5000.06</v>
          </cell>
          <cell r="B13217" t="str">
            <v>820</v>
          </cell>
          <cell r="C13217" t="str">
            <v>40</v>
          </cell>
          <cell r="D13217" t="str">
            <v>60</v>
          </cell>
          <cell r="E13217" t="str">
            <v>520</v>
          </cell>
          <cell r="F13217" t="str">
            <v>5000.06</v>
          </cell>
          <cell r="G13217" t="str">
            <v>Salaries Out of Class</v>
          </cell>
          <cell r="H13217">
            <v>950</v>
          </cell>
          <cell r="I13217">
            <v>0</v>
          </cell>
          <cell r="J13217">
            <v>950</v>
          </cell>
          <cell r="K13217">
            <v>0</v>
          </cell>
          <cell r="L13217">
            <v>0</v>
          </cell>
          <cell r="M13217">
            <v>0</v>
          </cell>
          <cell r="N13217">
            <v>950</v>
          </cell>
          <cell r="O13217">
            <v>0</v>
          </cell>
        </row>
        <row r="13218">
          <cell r="A13218" t="str">
            <v>820.40.60.520-5000.07</v>
          </cell>
          <cell r="B13218" t="str">
            <v>820</v>
          </cell>
          <cell r="C13218" t="str">
            <v>40</v>
          </cell>
          <cell r="D13218" t="str">
            <v>60</v>
          </cell>
          <cell r="E13218" t="str">
            <v>520</v>
          </cell>
          <cell r="F13218" t="str">
            <v>5000.07</v>
          </cell>
          <cell r="G13218" t="str">
            <v>Salaries Admin Leave Pay</v>
          </cell>
          <cell r="H13218">
            <v>450</v>
          </cell>
          <cell r="I13218">
            <v>0</v>
          </cell>
          <cell r="J13218">
            <v>450</v>
          </cell>
          <cell r="K13218">
            <v>0</v>
          </cell>
          <cell r="L13218">
            <v>0</v>
          </cell>
          <cell r="M13218">
            <v>0</v>
          </cell>
          <cell r="N13218">
            <v>450</v>
          </cell>
          <cell r="O13218">
            <v>0</v>
          </cell>
        </row>
        <row r="13219">
          <cell r="A13219" t="str">
            <v>820.40.60.520-5000.08</v>
          </cell>
          <cell r="B13219" t="str">
            <v>820</v>
          </cell>
          <cell r="C13219" t="str">
            <v>40</v>
          </cell>
          <cell r="D13219" t="str">
            <v>60</v>
          </cell>
          <cell r="E13219" t="str">
            <v>520</v>
          </cell>
          <cell r="F13219" t="str">
            <v>5000.08</v>
          </cell>
          <cell r="G13219" t="str">
            <v>Salaries Longevity Pay</v>
          </cell>
          <cell r="H13219">
            <v>2460</v>
          </cell>
          <cell r="I13219">
            <v>0</v>
          </cell>
          <cell r="J13219">
            <v>2460</v>
          </cell>
          <cell r="K13219">
            <v>0</v>
          </cell>
          <cell r="L13219">
            <v>0</v>
          </cell>
          <cell r="M13219">
            <v>0</v>
          </cell>
          <cell r="N13219">
            <v>2460</v>
          </cell>
          <cell r="O13219">
            <v>0</v>
          </cell>
        </row>
        <row r="13220">
          <cell r="A13220" t="str">
            <v>820.40.60.520-5000.11</v>
          </cell>
          <cell r="B13220" t="str">
            <v>820</v>
          </cell>
          <cell r="C13220" t="str">
            <v>40</v>
          </cell>
          <cell r="D13220" t="str">
            <v>60</v>
          </cell>
          <cell r="E13220" t="str">
            <v>520</v>
          </cell>
          <cell r="F13220" t="str">
            <v>5000.11</v>
          </cell>
          <cell r="G13220" t="str">
            <v>Salaries Worker's Comp</v>
          </cell>
          <cell r="H13220">
            <v>0</v>
          </cell>
          <cell r="I13220">
            <v>0</v>
          </cell>
          <cell r="J13220">
            <v>0</v>
          </cell>
          <cell r="K13220">
            <v>0</v>
          </cell>
          <cell r="L13220">
            <v>0</v>
          </cell>
          <cell r="M13220">
            <v>0</v>
          </cell>
          <cell r="N13220">
            <v>0</v>
          </cell>
          <cell r="O13220" t="str">
            <v>+++</v>
          </cell>
        </row>
        <row r="13221">
          <cell r="A13221" t="str">
            <v>820.40.60.520-5000.12</v>
          </cell>
          <cell r="B13221" t="str">
            <v>820</v>
          </cell>
          <cell r="C13221" t="str">
            <v>40</v>
          </cell>
          <cell r="D13221" t="str">
            <v>60</v>
          </cell>
          <cell r="E13221" t="str">
            <v>520</v>
          </cell>
          <cell r="F13221" t="str">
            <v>5000.12</v>
          </cell>
          <cell r="G13221" t="str">
            <v>Salaries Compensated Absences</v>
          </cell>
          <cell r="H13221">
            <v>0</v>
          </cell>
          <cell r="I13221">
            <v>0</v>
          </cell>
          <cell r="J13221">
            <v>0</v>
          </cell>
          <cell r="K13221">
            <v>0</v>
          </cell>
          <cell r="L13221">
            <v>0</v>
          </cell>
          <cell r="M13221">
            <v>0</v>
          </cell>
          <cell r="N13221">
            <v>0</v>
          </cell>
          <cell r="O13221" t="str">
            <v>+++</v>
          </cell>
        </row>
        <row r="13222">
          <cell r="A13222" t="str">
            <v>820.40.60.520-5000.99</v>
          </cell>
          <cell r="B13222" t="str">
            <v>820</v>
          </cell>
          <cell r="C13222" t="str">
            <v>40</v>
          </cell>
          <cell r="D13222" t="str">
            <v>60</v>
          </cell>
          <cell r="E13222" t="str">
            <v>520</v>
          </cell>
          <cell r="F13222" t="str">
            <v>5000.99</v>
          </cell>
          <cell r="G13222" t="str">
            <v>Salaries New Personnel Requests</v>
          </cell>
          <cell r="H13222">
            <v>0</v>
          </cell>
          <cell r="I13222">
            <v>0</v>
          </cell>
          <cell r="J13222">
            <v>0</v>
          </cell>
          <cell r="K13222">
            <v>0</v>
          </cell>
          <cell r="L13222">
            <v>0</v>
          </cell>
          <cell r="M13222">
            <v>0</v>
          </cell>
          <cell r="N13222">
            <v>0</v>
          </cell>
          <cell r="O13222" t="str">
            <v>+++</v>
          </cell>
        </row>
        <row r="13223">
          <cell r="A13223" t="str">
            <v>820.40.60.520-5100.00</v>
          </cell>
          <cell r="B13223" t="str">
            <v>820</v>
          </cell>
          <cell r="C13223" t="str">
            <v>40</v>
          </cell>
          <cell r="D13223" t="str">
            <v>60</v>
          </cell>
          <cell r="E13223" t="str">
            <v>520</v>
          </cell>
          <cell r="F13223" t="str">
            <v>5100.00</v>
          </cell>
          <cell r="G13223" t="str">
            <v>Benefits PERS Pool Liability</v>
          </cell>
          <cell r="H13223">
            <v>45680</v>
          </cell>
          <cell r="I13223">
            <v>0</v>
          </cell>
          <cell r="J13223">
            <v>45680</v>
          </cell>
          <cell r="K13223">
            <v>0</v>
          </cell>
          <cell r="L13223">
            <v>0</v>
          </cell>
          <cell r="M13223">
            <v>0</v>
          </cell>
          <cell r="N13223">
            <v>45680</v>
          </cell>
          <cell r="O13223">
            <v>0</v>
          </cell>
        </row>
        <row r="13224">
          <cell r="A13224" t="str">
            <v>820.40.60.520-5100.01</v>
          </cell>
          <cell r="B13224" t="str">
            <v>820</v>
          </cell>
          <cell r="C13224" t="str">
            <v>40</v>
          </cell>
          <cell r="D13224" t="str">
            <v>60</v>
          </cell>
          <cell r="E13224" t="str">
            <v>520</v>
          </cell>
          <cell r="F13224" t="str">
            <v>5100.01</v>
          </cell>
          <cell r="G13224" t="str">
            <v>Benefits Retirement</v>
          </cell>
          <cell r="H13224">
            <v>26240</v>
          </cell>
          <cell r="I13224">
            <v>0</v>
          </cell>
          <cell r="J13224">
            <v>26240</v>
          </cell>
          <cell r="K13224">
            <v>0</v>
          </cell>
          <cell r="L13224">
            <v>0</v>
          </cell>
          <cell r="M13224">
            <v>0</v>
          </cell>
          <cell r="N13224">
            <v>26240</v>
          </cell>
          <cell r="O13224">
            <v>0</v>
          </cell>
        </row>
        <row r="13225">
          <cell r="A13225" t="str">
            <v>820.40.60.520-5100.02</v>
          </cell>
          <cell r="B13225" t="str">
            <v>820</v>
          </cell>
          <cell r="C13225" t="str">
            <v>40</v>
          </cell>
          <cell r="D13225" t="str">
            <v>60</v>
          </cell>
          <cell r="E13225" t="str">
            <v>520</v>
          </cell>
          <cell r="F13225" t="str">
            <v>5100.02</v>
          </cell>
          <cell r="G13225" t="str">
            <v>Benefits Health Insurance</v>
          </cell>
          <cell r="H13225">
            <v>59720</v>
          </cell>
          <cell r="I13225">
            <v>0</v>
          </cell>
          <cell r="J13225">
            <v>59720</v>
          </cell>
          <cell r="K13225">
            <v>0</v>
          </cell>
          <cell r="L13225">
            <v>0</v>
          </cell>
          <cell r="M13225">
            <v>0</v>
          </cell>
          <cell r="N13225">
            <v>59720</v>
          </cell>
          <cell r="O13225">
            <v>0</v>
          </cell>
        </row>
        <row r="13226">
          <cell r="A13226" t="str">
            <v>820.40.60.520-5100.03</v>
          </cell>
          <cell r="B13226" t="str">
            <v>820</v>
          </cell>
          <cell r="C13226" t="str">
            <v>40</v>
          </cell>
          <cell r="D13226" t="str">
            <v>60</v>
          </cell>
          <cell r="E13226" t="str">
            <v>520</v>
          </cell>
          <cell r="F13226" t="str">
            <v>5100.03</v>
          </cell>
          <cell r="G13226" t="str">
            <v>Benefits Dental Insurance</v>
          </cell>
          <cell r="H13226">
            <v>5300</v>
          </cell>
          <cell r="I13226">
            <v>0</v>
          </cell>
          <cell r="J13226">
            <v>5300</v>
          </cell>
          <cell r="K13226">
            <v>0</v>
          </cell>
          <cell r="L13226">
            <v>0</v>
          </cell>
          <cell r="M13226">
            <v>0</v>
          </cell>
          <cell r="N13226">
            <v>5300</v>
          </cell>
          <cell r="O13226">
            <v>0</v>
          </cell>
        </row>
        <row r="13227">
          <cell r="A13227" t="str">
            <v>820.40.60.520-5100.04</v>
          </cell>
          <cell r="B13227" t="str">
            <v>820</v>
          </cell>
          <cell r="C13227" t="str">
            <v>40</v>
          </cell>
          <cell r="D13227" t="str">
            <v>60</v>
          </cell>
          <cell r="E13227" t="str">
            <v>520</v>
          </cell>
          <cell r="F13227" t="str">
            <v>5100.04</v>
          </cell>
          <cell r="G13227" t="str">
            <v>Benefits Vision Insurance</v>
          </cell>
          <cell r="H13227">
            <v>820</v>
          </cell>
          <cell r="I13227">
            <v>0</v>
          </cell>
          <cell r="J13227">
            <v>820</v>
          </cell>
          <cell r="K13227">
            <v>0</v>
          </cell>
          <cell r="L13227">
            <v>0</v>
          </cell>
          <cell r="M13227">
            <v>0</v>
          </cell>
          <cell r="N13227">
            <v>820</v>
          </cell>
          <cell r="O13227">
            <v>0</v>
          </cell>
        </row>
        <row r="13228">
          <cell r="A13228" t="str">
            <v>820.40.60.520-5100.05</v>
          </cell>
          <cell r="B13228" t="str">
            <v>820</v>
          </cell>
          <cell r="C13228" t="str">
            <v>40</v>
          </cell>
          <cell r="D13228" t="str">
            <v>60</v>
          </cell>
          <cell r="E13228" t="str">
            <v>520</v>
          </cell>
          <cell r="F13228" t="str">
            <v>5100.05</v>
          </cell>
          <cell r="G13228" t="str">
            <v>Benefits Life Insurance</v>
          </cell>
          <cell r="H13228">
            <v>310</v>
          </cell>
          <cell r="I13228">
            <v>0</v>
          </cell>
          <cell r="J13228">
            <v>310</v>
          </cell>
          <cell r="K13228">
            <v>0</v>
          </cell>
          <cell r="L13228">
            <v>0</v>
          </cell>
          <cell r="M13228">
            <v>0</v>
          </cell>
          <cell r="N13228">
            <v>310</v>
          </cell>
          <cell r="O13228">
            <v>0</v>
          </cell>
        </row>
        <row r="13229">
          <cell r="A13229" t="str">
            <v>820.40.60.520-5100.06</v>
          </cell>
          <cell r="B13229" t="str">
            <v>820</v>
          </cell>
          <cell r="C13229" t="str">
            <v>40</v>
          </cell>
          <cell r="D13229" t="str">
            <v>60</v>
          </cell>
          <cell r="E13229" t="str">
            <v>520</v>
          </cell>
          <cell r="F13229" t="str">
            <v>5100.06</v>
          </cell>
          <cell r="G13229" t="str">
            <v>Benefits Worker's Comp</v>
          </cell>
          <cell r="H13229">
            <v>7580</v>
          </cell>
          <cell r="I13229">
            <v>0</v>
          </cell>
          <cell r="J13229">
            <v>7580</v>
          </cell>
          <cell r="K13229">
            <v>0</v>
          </cell>
          <cell r="L13229">
            <v>0</v>
          </cell>
          <cell r="M13229">
            <v>0</v>
          </cell>
          <cell r="N13229">
            <v>7580</v>
          </cell>
          <cell r="O13229">
            <v>0</v>
          </cell>
        </row>
        <row r="13230">
          <cell r="A13230" t="str">
            <v>820.40.60.520-5100.07</v>
          </cell>
          <cell r="B13230" t="str">
            <v>820</v>
          </cell>
          <cell r="C13230" t="str">
            <v>40</v>
          </cell>
          <cell r="D13230" t="str">
            <v>60</v>
          </cell>
          <cell r="E13230" t="str">
            <v>520</v>
          </cell>
          <cell r="F13230" t="str">
            <v>5100.07</v>
          </cell>
          <cell r="G13230" t="str">
            <v>Benefits Long Term Disability</v>
          </cell>
          <cell r="H13230">
            <v>1370</v>
          </cell>
          <cell r="I13230">
            <v>0</v>
          </cell>
          <cell r="J13230">
            <v>1370</v>
          </cell>
          <cell r="K13230">
            <v>0</v>
          </cell>
          <cell r="L13230">
            <v>0</v>
          </cell>
          <cell r="M13230">
            <v>0</v>
          </cell>
          <cell r="N13230">
            <v>1370</v>
          </cell>
          <cell r="O13230">
            <v>0</v>
          </cell>
        </row>
        <row r="13231">
          <cell r="A13231" t="str">
            <v>820.40.60.520-5100.08</v>
          </cell>
          <cell r="B13231" t="str">
            <v>820</v>
          </cell>
          <cell r="C13231" t="str">
            <v>40</v>
          </cell>
          <cell r="D13231" t="str">
            <v>60</v>
          </cell>
          <cell r="E13231" t="str">
            <v>520</v>
          </cell>
          <cell r="F13231" t="str">
            <v>5100.08</v>
          </cell>
          <cell r="G13231" t="str">
            <v>Benefits Deferred Compensation</v>
          </cell>
          <cell r="H13231">
            <v>5990</v>
          </cell>
          <cell r="I13231">
            <v>0</v>
          </cell>
          <cell r="J13231">
            <v>5990</v>
          </cell>
          <cell r="K13231">
            <v>0</v>
          </cell>
          <cell r="L13231">
            <v>0</v>
          </cell>
          <cell r="M13231">
            <v>0</v>
          </cell>
          <cell r="N13231">
            <v>5990</v>
          </cell>
          <cell r="O13231">
            <v>0</v>
          </cell>
        </row>
        <row r="13232">
          <cell r="A13232" t="str">
            <v>820.40.60.520-5100.09</v>
          </cell>
          <cell r="B13232" t="str">
            <v>820</v>
          </cell>
          <cell r="C13232" t="str">
            <v>40</v>
          </cell>
          <cell r="D13232" t="str">
            <v>60</v>
          </cell>
          <cell r="E13232" t="str">
            <v>520</v>
          </cell>
          <cell r="F13232" t="str">
            <v>5100.09</v>
          </cell>
          <cell r="G13232" t="str">
            <v>Benefits Unemployment Insurance</v>
          </cell>
          <cell r="H13232">
            <v>0</v>
          </cell>
          <cell r="I13232">
            <v>0</v>
          </cell>
          <cell r="J13232">
            <v>0</v>
          </cell>
          <cell r="K13232">
            <v>0</v>
          </cell>
          <cell r="L13232">
            <v>0</v>
          </cell>
          <cell r="M13232">
            <v>0</v>
          </cell>
          <cell r="N13232">
            <v>0</v>
          </cell>
          <cell r="O13232" t="str">
            <v>+++</v>
          </cell>
        </row>
        <row r="13233">
          <cell r="A13233" t="str">
            <v>820.40.60.520-5100.10</v>
          </cell>
          <cell r="B13233" t="str">
            <v>820</v>
          </cell>
          <cell r="C13233" t="str">
            <v>40</v>
          </cell>
          <cell r="D13233" t="str">
            <v>60</v>
          </cell>
          <cell r="E13233" t="str">
            <v>520</v>
          </cell>
          <cell r="F13233" t="str">
            <v>5100.10</v>
          </cell>
          <cell r="G13233" t="str">
            <v>Benefits Uniform Allowance</v>
          </cell>
          <cell r="H13233">
            <v>0</v>
          </cell>
          <cell r="I13233">
            <v>0</v>
          </cell>
          <cell r="J13233">
            <v>0</v>
          </cell>
          <cell r="K13233">
            <v>0</v>
          </cell>
          <cell r="L13233">
            <v>0</v>
          </cell>
          <cell r="M13233">
            <v>0</v>
          </cell>
          <cell r="N13233">
            <v>0</v>
          </cell>
          <cell r="O13233" t="str">
            <v>+++</v>
          </cell>
        </row>
        <row r="13234">
          <cell r="A13234" t="str">
            <v>820.40.60.520-5100.11</v>
          </cell>
          <cell r="B13234" t="str">
            <v>820</v>
          </cell>
          <cell r="C13234" t="str">
            <v>40</v>
          </cell>
          <cell r="D13234" t="str">
            <v>60</v>
          </cell>
          <cell r="E13234" t="str">
            <v>520</v>
          </cell>
          <cell r="F13234" t="str">
            <v>5100.11</v>
          </cell>
          <cell r="G13234" t="str">
            <v>Benefits Medicare</v>
          </cell>
          <cell r="H13234">
            <v>3625</v>
          </cell>
          <cell r="I13234">
            <v>0</v>
          </cell>
          <cell r="J13234">
            <v>3625</v>
          </cell>
          <cell r="K13234">
            <v>0</v>
          </cell>
          <cell r="L13234">
            <v>0</v>
          </cell>
          <cell r="M13234">
            <v>0</v>
          </cell>
          <cell r="N13234">
            <v>3625</v>
          </cell>
          <cell r="O13234">
            <v>0</v>
          </cell>
        </row>
        <row r="13235">
          <cell r="A13235" t="str">
            <v>820.40.60.520-5100.12</v>
          </cell>
          <cell r="B13235" t="str">
            <v>820</v>
          </cell>
          <cell r="C13235" t="str">
            <v>40</v>
          </cell>
          <cell r="D13235" t="str">
            <v>60</v>
          </cell>
          <cell r="E13235" t="str">
            <v>520</v>
          </cell>
          <cell r="F13235" t="str">
            <v>5100.12</v>
          </cell>
          <cell r="G13235" t="str">
            <v>Benefits Annual Physical Exam</v>
          </cell>
          <cell r="H13235">
            <v>450</v>
          </cell>
          <cell r="I13235">
            <v>0</v>
          </cell>
          <cell r="J13235">
            <v>450</v>
          </cell>
          <cell r="K13235">
            <v>0</v>
          </cell>
          <cell r="L13235">
            <v>0</v>
          </cell>
          <cell r="M13235">
            <v>50</v>
          </cell>
          <cell r="N13235">
            <v>400</v>
          </cell>
          <cell r="O13235">
            <v>0.11</v>
          </cell>
        </row>
        <row r="13236">
          <cell r="A13236" t="str">
            <v>820.40.60.520-5100.14</v>
          </cell>
          <cell r="B13236" t="str">
            <v>820</v>
          </cell>
          <cell r="C13236" t="str">
            <v>40</v>
          </cell>
          <cell r="D13236" t="str">
            <v>60</v>
          </cell>
          <cell r="E13236" t="str">
            <v>520</v>
          </cell>
          <cell r="F13236" t="str">
            <v>5100.14</v>
          </cell>
          <cell r="G13236" t="str">
            <v>Benefits PPE</v>
          </cell>
          <cell r="H13236">
            <v>0</v>
          </cell>
          <cell r="I13236">
            <v>0</v>
          </cell>
          <cell r="J13236">
            <v>0</v>
          </cell>
          <cell r="K13236">
            <v>0</v>
          </cell>
          <cell r="L13236">
            <v>0</v>
          </cell>
          <cell r="M13236">
            <v>0</v>
          </cell>
          <cell r="N13236">
            <v>0</v>
          </cell>
          <cell r="O13236" t="str">
            <v>+++</v>
          </cell>
        </row>
        <row r="13237">
          <cell r="A13237" t="str">
            <v>820.40.60.520-5100.15</v>
          </cell>
          <cell r="B13237" t="str">
            <v>820</v>
          </cell>
          <cell r="C13237" t="str">
            <v>40</v>
          </cell>
          <cell r="D13237" t="str">
            <v>60</v>
          </cell>
          <cell r="E13237" t="str">
            <v>520</v>
          </cell>
          <cell r="F13237" t="str">
            <v>5100.15</v>
          </cell>
          <cell r="G13237" t="str">
            <v>Benefits Cell Phone Allowance</v>
          </cell>
          <cell r="H13237">
            <v>140</v>
          </cell>
          <cell r="I13237">
            <v>0</v>
          </cell>
          <cell r="J13237">
            <v>140</v>
          </cell>
          <cell r="K13237">
            <v>0</v>
          </cell>
          <cell r="L13237">
            <v>0</v>
          </cell>
          <cell r="M13237">
            <v>0</v>
          </cell>
          <cell r="N13237">
            <v>140</v>
          </cell>
          <cell r="O13237">
            <v>0</v>
          </cell>
        </row>
        <row r="13238">
          <cell r="A13238" t="str">
            <v>820.40.60.520-5100.17</v>
          </cell>
          <cell r="B13238" t="str">
            <v>820</v>
          </cell>
          <cell r="C13238" t="str">
            <v>40</v>
          </cell>
          <cell r="D13238" t="str">
            <v>60</v>
          </cell>
          <cell r="E13238" t="str">
            <v>520</v>
          </cell>
          <cell r="F13238" t="str">
            <v>5100.17</v>
          </cell>
          <cell r="G13238" t="str">
            <v>Benefits Other Post Employment Benefits</v>
          </cell>
          <cell r="H13238">
            <v>0</v>
          </cell>
          <cell r="I13238">
            <v>0</v>
          </cell>
          <cell r="J13238">
            <v>0</v>
          </cell>
          <cell r="K13238">
            <v>0</v>
          </cell>
          <cell r="L13238">
            <v>0</v>
          </cell>
          <cell r="M13238">
            <v>0</v>
          </cell>
          <cell r="N13238">
            <v>0</v>
          </cell>
          <cell r="O13238" t="str">
            <v>+++</v>
          </cell>
        </row>
        <row r="13239">
          <cell r="A13239" t="str">
            <v>820.40.60.520-5100.99</v>
          </cell>
          <cell r="B13239" t="str">
            <v>820</v>
          </cell>
          <cell r="C13239" t="str">
            <v>40</v>
          </cell>
          <cell r="D13239" t="str">
            <v>60</v>
          </cell>
          <cell r="E13239" t="str">
            <v>520</v>
          </cell>
          <cell r="F13239" t="str">
            <v>5100.99</v>
          </cell>
          <cell r="G13239" t="str">
            <v>Benefits Pension Expense</v>
          </cell>
          <cell r="H13239">
            <v>0</v>
          </cell>
          <cell r="I13239">
            <v>0</v>
          </cell>
          <cell r="J13239">
            <v>0</v>
          </cell>
          <cell r="K13239">
            <v>0</v>
          </cell>
          <cell r="L13239">
            <v>0</v>
          </cell>
          <cell r="M13239">
            <v>0</v>
          </cell>
          <cell r="N13239">
            <v>0</v>
          </cell>
          <cell r="O13239" t="str">
            <v>+++</v>
          </cell>
        </row>
        <row r="13240">
          <cell r="A13240" t="str">
            <v>820.40.60.520-6000.01</v>
          </cell>
          <cell r="B13240" t="str">
            <v>820</v>
          </cell>
          <cell r="C13240" t="str">
            <v>40</v>
          </cell>
          <cell r="D13240" t="str">
            <v>60</v>
          </cell>
          <cell r="E13240" t="str">
            <v>520</v>
          </cell>
          <cell r="F13240" t="str">
            <v>6000.01</v>
          </cell>
          <cell r="G13240" t="str">
            <v>Professional Services General</v>
          </cell>
          <cell r="H13240">
            <v>0</v>
          </cell>
          <cell r="I13240">
            <v>0</v>
          </cell>
          <cell r="J13240">
            <v>0</v>
          </cell>
          <cell r="K13240">
            <v>0</v>
          </cell>
          <cell r="L13240">
            <v>0</v>
          </cell>
          <cell r="M13240">
            <v>0</v>
          </cell>
          <cell r="N13240">
            <v>0</v>
          </cell>
          <cell r="O13240" t="str">
            <v>+++</v>
          </cell>
        </row>
        <row r="13241">
          <cell r="A13241" t="str">
            <v>820.40.60.520-6000.09</v>
          </cell>
          <cell r="B13241" t="str">
            <v>820</v>
          </cell>
          <cell r="C13241" t="str">
            <v>40</v>
          </cell>
          <cell r="D13241" t="str">
            <v>60</v>
          </cell>
          <cell r="E13241" t="str">
            <v>520</v>
          </cell>
          <cell r="F13241" t="str">
            <v>6000.09</v>
          </cell>
          <cell r="G13241" t="str">
            <v>Professional Services Uniform</v>
          </cell>
          <cell r="H13241">
            <v>0</v>
          </cell>
          <cell r="I13241">
            <v>0</v>
          </cell>
          <cell r="J13241">
            <v>0</v>
          </cell>
          <cell r="K13241">
            <v>0</v>
          </cell>
          <cell r="L13241">
            <v>0</v>
          </cell>
          <cell r="M13241">
            <v>0</v>
          </cell>
          <cell r="N13241">
            <v>0</v>
          </cell>
          <cell r="O13241" t="str">
            <v>+++</v>
          </cell>
        </row>
        <row r="13242">
          <cell r="A13242" t="str">
            <v>820.40.60.520-6100.01</v>
          </cell>
          <cell r="B13242" t="str">
            <v>820</v>
          </cell>
          <cell r="C13242" t="str">
            <v>40</v>
          </cell>
          <cell r="D13242" t="str">
            <v>60</v>
          </cell>
          <cell r="E13242" t="str">
            <v>520</v>
          </cell>
          <cell r="F13242" t="str">
            <v>6100.01</v>
          </cell>
          <cell r="G13242" t="str">
            <v>Utilities Electric</v>
          </cell>
          <cell r="H13242">
            <v>23000</v>
          </cell>
          <cell r="I13242">
            <v>0</v>
          </cell>
          <cell r="J13242">
            <v>23000</v>
          </cell>
          <cell r="K13242">
            <v>0</v>
          </cell>
          <cell r="L13242">
            <v>0</v>
          </cell>
          <cell r="M13242">
            <v>0</v>
          </cell>
          <cell r="N13242">
            <v>23000</v>
          </cell>
          <cell r="O13242">
            <v>0</v>
          </cell>
        </row>
        <row r="13243">
          <cell r="A13243" t="str">
            <v>820.40.60.520-6100.02</v>
          </cell>
          <cell r="B13243" t="str">
            <v>820</v>
          </cell>
          <cell r="C13243" t="str">
            <v>40</v>
          </cell>
          <cell r="D13243" t="str">
            <v>60</v>
          </cell>
          <cell r="E13243" t="str">
            <v>520</v>
          </cell>
          <cell r="F13243" t="str">
            <v>6100.02</v>
          </cell>
          <cell r="G13243" t="str">
            <v>Utilities Telephone</v>
          </cell>
          <cell r="H13243">
            <v>2200</v>
          </cell>
          <cell r="I13243">
            <v>0</v>
          </cell>
          <cell r="J13243">
            <v>2200</v>
          </cell>
          <cell r="K13243">
            <v>0</v>
          </cell>
          <cell r="L13243">
            <v>0</v>
          </cell>
          <cell r="M13243">
            <v>430.91</v>
          </cell>
          <cell r="N13243">
            <v>1769.09</v>
          </cell>
          <cell r="O13243">
            <v>0.2</v>
          </cell>
        </row>
        <row r="13244">
          <cell r="A13244" t="str">
            <v>820.40.60.520-6100.03</v>
          </cell>
          <cell r="B13244" t="str">
            <v>820</v>
          </cell>
          <cell r="C13244" t="str">
            <v>40</v>
          </cell>
          <cell r="D13244" t="str">
            <v>60</v>
          </cell>
          <cell r="E13244" t="str">
            <v>520</v>
          </cell>
          <cell r="F13244" t="str">
            <v>6100.03</v>
          </cell>
          <cell r="G13244" t="str">
            <v>Utilities Data Transmission / ISP</v>
          </cell>
          <cell r="H13244">
            <v>0</v>
          </cell>
          <cell r="I13244">
            <v>0</v>
          </cell>
          <cell r="J13244">
            <v>0</v>
          </cell>
          <cell r="K13244">
            <v>0</v>
          </cell>
          <cell r="L13244">
            <v>0</v>
          </cell>
          <cell r="M13244">
            <v>0</v>
          </cell>
          <cell r="N13244">
            <v>0</v>
          </cell>
          <cell r="O13244" t="str">
            <v>+++</v>
          </cell>
        </row>
        <row r="13245">
          <cell r="A13245" t="str">
            <v>820.40.60.520-6200.01</v>
          </cell>
          <cell r="B13245" t="str">
            <v>820</v>
          </cell>
          <cell r="C13245" t="str">
            <v>40</v>
          </cell>
          <cell r="D13245" t="str">
            <v>60</v>
          </cell>
          <cell r="E13245" t="str">
            <v>520</v>
          </cell>
          <cell r="F13245" t="str">
            <v>6200.01</v>
          </cell>
          <cell r="G13245" t="str">
            <v>Supplies Office</v>
          </cell>
          <cell r="H13245">
            <v>0</v>
          </cell>
          <cell r="I13245">
            <v>0</v>
          </cell>
          <cell r="J13245">
            <v>0</v>
          </cell>
          <cell r="K13245">
            <v>0</v>
          </cell>
          <cell r="L13245">
            <v>0</v>
          </cell>
          <cell r="M13245">
            <v>0</v>
          </cell>
          <cell r="N13245">
            <v>0</v>
          </cell>
          <cell r="O13245" t="str">
            <v>+++</v>
          </cell>
        </row>
        <row r="13246">
          <cell r="A13246" t="str">
            <v>820.40.60.520-6200.02</v>
          </cell>
          <cell r="B13246" t="str">
            <v>820</v>
          </cell>
          <cell r="C13246" t="str">
            <v>40</v>
          </cell>
          <cell r="D13246" t="str">
            <v>60</v>
          </cell>
          <cell r="E13246" t="str">
            <v>520</v>
          </cell>
          <cell r="F13246" t="str">
            <v>6200.02</v>
          </cell>
          <cell r="G13246" t="str">
            <v>Supplies Special Department</v>
          </cell>
          <cell r="H13246">
            <v>0</v>
          </cell>
          <cell r="I13246">
            <v>0</v>
          </cell>
          <cell r="J13246">
            <v>0</v>
          </cell>
          <cell r="K13246">
            <v>0</v>
          </cell>
          <cell r="L13246">
            <v>0</v>
          </cell>
          <cell r="M13246">
            <v>0</v>
          </cell>
          <cell r="N13246">
            <v>0</v>
          </cell>
          <cell r="O13246" t="str">
            <v>+++</v>
          </cell>
        </row>
        <row r="13247">
          <cell r="A13247" t="str">
            <v>820.40.60.520-6200.03</v>
          </cell>
          <cell r="B13247" t="str">
            <v>820</v>
          </cell>
          <cell r="C13247" t="str">
            <v>40</v>
          </cell>
          <cell r="D13247" t="str">
            <v>60</v>
          </cell>
          <cell r="E13247" t="str">
            <v>520</v>
          </cell>
          <cell r="F13247" t="str">
            <v>6200.03</v>
          </cell>
          <cell r="G13247" t="str">
            <v>Supplies Copier Maintenance &amp; Supplies</v>
          </cell>
          <cell r="H13247">
            <v>0</v>
          </cell>
          <cell r="I13247">
            <v>0</v>
          </cell>
          <cell r="J13247">
            <v>0</v>
          </cell>
          <cell r="K13247">
            <v>0</v>
          </cell>
          <cell r="L13247">
            <v>0</v>
          </cell>
          <cell r="M13247">
            <v>0</v>
          </cell>
          <cell r="N13247">
            <v>0</v>
          </cell>
          <cell r="O13247" t="str">
            <v>+++</v>
          </cell>
        </row>
        <row r="13248">
          <cell r="A13248" t="str">
            <v>820.40.60.520-6200.05</v>
          </cell>
          <cell r="B13248" t="str">
            <v>820</v>
          </cell>
          <cell r="C13248" t="str">
            <v>40</v>
          </cell>
          <cell r="D13248" t="str">
            <v>60</v>
          </cell>
          <cell r="E13248" t="str">
            <v>520</v>
          </cell>
          <cell r="F13248" t="str">
            <v>6200.05</v>
          </cell>
          <cell r="G13248" t="str">
            <v>Supplies Gasoline</v>
          </cell>
          <cell r="H13248">
            <v>3000</v>
          </cell>
          <cell r="I13248">
            <v>0</v>
          </cell>
          <cell r="J13248">
            <v>3000</v>
          </cell>
          <cell r="K13248">
            <v>0</v>
          </cell>
          <cell r="L13248">
            <v>0</v>
          </cell>
          <cell r="M13248">
            <v>0</v>
          </cell>
          <cell r="N13248">
            <v>3000</v>
          </cell>
          <cell r="O13248">
            <v>0</v>
          </cell>
        </row>
        <row r="13249">
          <cell r="A13249" t="str">
            <v>820.40.60.520-6200.06</v>
          </cell>
          <cell r="B13249" t="str">
            <v>820</v>
          </cell>
          <cell r="C13249" t="str">
            <v>40</v>
          </cell>
          <cell r="D13249" t="str">
            <v>60</v>
          </cell>
          <cell r="E13249" t="str">
            <v>520</v>
          </cell>
          <cell r="F13249" t="str">
            <v>6200.06</v>
          </cell>
          <cell r="G13249" t="str">
            <v>Supplies Propane</v>
          </cell>
          <cell r="H13249">
            <v>0</v>
          </cell>
          <cell r="I13249">
            <v>0</v>
          </cell>
          <cell r="J13249">
            <v>0</v>
          </cell>
          <cell r="K13249">
            <v>0</v>
          </cell>
          <cell r="L13249">
            <v>0</v>
          </cell>
          <cell r="M13249">
            <v>0</v>
          </cell>
          <cell r="N13249">
            <v>0</v>
          </cell>
          <cell r="O13249" t="str">
            <v>+++</v>
          </cell>
        </row>
        <row r="13250">
          <cell r="A13250" t="str">
            <v>820.40.60.520-6280.14</v>
          </cell>
          <cell r="B13250" t="str">
            <v>820</v>
          </cell>
          <cell r="C13250" t="str">
            <v>40</v>
          </cell>
          <cell r="D13250" t="str">
            <v>60</v>
          </cell>
          <cell r="E13250" t="str">
            <v>520</v>
          </cell>
          <cell r="F13250" t="str">
            <v>6280.14</v>
          </cell>
          <cell r="G13250" t="str">
            <v>Supplies-Public Works Protective Clothing</v>
          </cell>
          <cell r="H13250">
            <v>0</v>
          </cell>
          <cell r="I13250">
            <v>0</v>
          </cell>
          <cell r="J13250">
            <v>0</v>
          </cell>
          <cell r="K13250">
            <v>0</v>
          </cell>
          <cell r="L13250">
            <v>0</v>
          </cell>
          <cell r="M13250">
            <v>0</v>
          </cell>
          <cell r="N13250">
            <v>0</v>
          </cell>
          <cell r="O13250" t="str">
            <v>+++</v>
          </cell>
        </row>
        <row r="13251">
          <cell r="A13251" t="str">
            <v>820.40.60.520-6280.38</v>
          </cell>
          <cell r="B13251" t="str">
            <v>820</v>
          </cell>
          <cell r="C13251" t="str">
            <v>40</v>
          </cell>
          <cell r="D13251" t="str">
            <v>60</v>
          </cell>
          <cell r="E13251" t="str">
            <v>520</v>
          </cell>
          <cell r="F13251" t="str">
            <v>6280.38</v>
          </cell>
          <cell r="G13251" t="str">
            <v>Supplies-Public Works Global Supplies</v>
          </cell>
          <cell r="H13251">
            <v>0</v>
          </cell>
          <cell r="I13251">
            <v>0</v>
          </cell>
          <cell r="J13251">
            <v>0</v>
          </cell>
          <cell r="K13251">
            <v>0</v>
          </cell>
          <cell r="L13251">
            <v>0</v>
          </cell>
          <cell r="M13251">
            <v>0</v>
          </cell>
          <cell r="N13251">
            <v>0</v>
          </cell>
          <cell r="O13251" t="str">
            <v>+++</v>
          </cell>
        </row>
        <row r="13252">
          <cell r="A13252" t="str">
            <v>820.40.60.520-6300.01</v>
          </cell>
          <cell r="B13252" t="str">
            <v>820</v>
          </cell>
          <cell r="C13252" t="str">
            <v>40</v>
          </cell>
          <cell r="D13252" t="str">
            <v>60</v>
          </cell>
          <cell r="E13252" t="str">
            <v>520</v>
          </cell>
          <cell r="F13252" t="str">
            <v>6300.01</v>
          </cell>
          <cell r="G13252" t="str">
            <v>Dues &amp; Subscriptions Memberships</v>
          </cell>
          <cell r="H13252">
            <v>0</v>
          </cell>
          <cell r="I13252">
            <v>0</v>
          </cell>
          <cell r="J13252">
            <v>0</v>
          </cell>
          <cell r="K13252">
            <v>0</v>
          </cell>
          <cell r="L13252">
            <v>0</v>
          </cell>
          <cell r="M13252">
            <v>0</v>
          </cell>
          <cell r="N13252">
            <v>0</v>
          </cell>
          <cell r="O13252" t="str">
            <v>+++</v>
          </cell>
        </row>
        <row r="13253">
          <cell r="A13253" t="str">
            <v>820.40.60.520-6350.01</v>
          </cell>
          <cell r="B13253" t="str">
            <v>820</v>
          </cell>
          <cell r="C13253" t="str">
            <v>40</v>
          </cell>
          <cell r="D13253" t="str">
            <v>60</v>
          </cell>
          <cell r="E13253" t="str">
            <v>520</v>
          </cell>
          <cell r="F13253" t="str">
            <v>6350.01</v>
          </cell>
          <cell r="G13253" t="str">
            <v>Maintenance Agreements &amp; Licenses License/Software Maintenance</v>
          </cell>
          <cell r="H13253">
            <v>0</v>
          </cell>
          <cell r="I13253">
            <v>0</v>
          </cell>
          <cell r="J13253">
            <v>0</v>
          </cell>
          <cell r="K13253">
            <v>0</v>
          </cell>
          <cell r="L13253">
            <v>0</v>
          </cell>
          <cell r="M13253">
            <v>0</v>
          </cell>
          <cell r="N13253">
            <v>0</v>
          </cell>
          <cell r="O13253" t="str">
            <v>+++</v>
          </cell>
        </row>
        <row r="13254">
          <cell r="A13254" t="str">
            <v>820.40.60.520-6350.03</v>
          </cell>
          <cell r="B13254" t="str">
            <v>820</v>
          </cell>
          <cell r="C13254" t="str">
            <v>40</v>
          </cell>
          <cell r="D13254" t="str">
            <v>60</v>
          </cell>
          <cell r="E13254" t="str">
            <v>520</v>
          </cell>
          <cell r="F13254" t="str">
            <v>6350.03</v>
          </cell>
          <cell r="G13254" t="str">
            <v>Maintenance Agreements &amp; Licenses Maintenance Agreements</v>
          </cell>
          <cell r="H13254">
            <v>0</v>
          </cell>
          <cell r="I13254">
            <v>0</v>
          </cell>
          <cell r="J13254">
            <v>0</v>
          </cell>
          <cell r="K13254">
            <v>0</v>
          </cell>
          <cell r="L13254">
            <v>0</v>
          </cell>
          <cell r="M13254">
            <v>0</v>
          </cell>
          <cell r="N13254">
            <v>0</v>
          </cell>
          <cell r="O13254" t="str">
            <v>+++</v>
          </cell>
        </row>
        <row r="13255">
          <cell r="A13255" t="str">
            <v>820.40.60.520-6375.07</v>
          </cell>
          <cell r="B13255" t="str">
            <v>820</v>
          </cell>
          <cell r="C13255" t="str">
            <v>40</v>
          </cell>
          <cell r="D13255" t="str">
            <v>60</v>
          </cell>
          <cell r="E13255" t="str">
            <v>520</v>
          </cell>
          <cell r="F13255" t="str">
            <v>6375.07</v>
          </cell>
          <cell r="G13255" t="str">
            <v>Operating Fees Permit</v>
          </cell>
          <cell r="H13255">
            <v>0</v>
          </cell>
          <cell r="I13255">
            <v>0</v>
          </cell>
          <cell r="J13255">
            <v>0</v>
          </cell>
          <cell r="K13255">
            <v>0</v>
          </cell>
          <cell r="L13255">
            <v>0</v>
          </cell>
          <cell r="M13255">
            <v>0</v>
          </cell>
          <cell r="N13255">
            <v>0</v>
          </cell>
          <cell r="O13255" t="str">
            <v>+++</v>
          </cell>
        </row>
        <row r="13256">
          <cell r="A13256" t="str">
            <v>820.40.60.520-6400.02</v>
          </cell>
          <cell r="B13256" t="str">
            <v>820</v>
          </cell>
          <cell r="C13256" t="str">
            <v>40</v>
          </cell>
          <cell r="D13256" t="str">
            <v>60</v>
          </cell>
          <cell r="E13256" t="str">
            <v>520</v>
          </cell>
          <cell r="F13256" t="str">
            <v>6400.02</v>
          </cell>
          <cell r="G13256" t="str">
            <v>Repairs &amp; Maintenance Minor Equipment/Other</v>
          </cell>
          <cell r="H13256">
            <v>0</v>
          </cell>
          <cell r="I13256">
            <v>0</v>
          </cell>
          <cell r="J13256">
            <v>0</v>
          </cell>
          <cell r="K13256">
            <v>0</v>
          </cell>
          <cell r="L13256">
            <v>0</v>
          </cell>
          <cell r="M13256">
            <v>0</v>
          </cell>
          <cell r="N13256">
            <v>0</v>
          </cell>
          <cell r="O13256" t="str">
            <v>+++</v>
          </cell>
        </row>
        <row r="13257">
          <cell r="A13257" t="str">
            <v>820.40.60.520-6400.04</v>
          </cell>
          <cell r="B13257" t="str">
            <v>820</v>
          </cell>
          <cell r="C13257" t="str">
            <v>40</v>
          </cell>
          <cell r="D13257" t="str">
            <v>60</v>
          </cell>
          <cell r="E13257" t="str">
            <v>520</v>
          </cell>
          <cell r="F13257" t="str">
            <v>6400.04</v>
          </cell>
          <cell r="G13257" t="str">
            <v>Repairs &amp; Maintenance Equipment Rental</v>
          </cell>
          <cell r="H13257">
            <v>0</v>
          </cell>
          <cell r="I13257">
            <v>0</v>
          </cell>
          <cell r="J13257">
            <v>0</v>
          </cell>
          <cell r="K13257">
            <v>0</v>
          </cell>
          <cell r="L13257">
            <v>0</v>
          </cell>
          <cell r="M13257">
            <v>0</v>
          </cell>
          <cell r="N13257">
            <v>0</v>
          </cell>
          <cell r="O13257" t="str">
            <v>+++</v>
          </cell>
        </row>
        <row r="13258">
          <cell r="A13258" t="str">
            <v>820.40.60.520-6400.05</v>
          </cell>
          <cell r="B13258" t="str">
            <v>820</v>
          </cell>
          <cell r="C13258" t="str">
            <v>40</v>
          </cell>
          <cell r="D13258" t="str">
            <v>60</v>
          </cell>
          <cell r="E13258" t="str">
            <v>520</v>
          </cell>
          <cell r="F13258" t="str">
            <v>6400.05</v>
          </cell>
          <cell r="G13258" t="str">
            <v>Repairs &amp; Maintenance Vehicle</v>
          </cell>
          <cell r="H13258">
            <v>0</v>
          </cell>
          <cell r="I13258">
            <v>0</v>
          </cell>
          <cell r="J13258">
            <v>0</v>
          </cell>
          <cell r="K13258">
            <v>0</v>
          </cell>
          <cell r="L13258">
            <v>0</v>
          </cell>
          <cell r="M13258">
            <v>0</v>
          </cell>
          <cell r="N13258">
            <v>0</v>
          </cell>
          <cell r="O13258" t="str">
            <v>+++</v>
          </cell>
        </row>
        <row r="13259">
          <cell r="A13259" t="str">
            <v>820.40.60.520-6400.20</v>
          </cell>
          <cell r="B13259" t="str">
            <v>820</v>
          </cell>
          <cell r="C13259" t="str">
            <v>40</v>
          </cell>
          <cell r="D13259" t="str">
            <v>60</v>
          </cell>
          <cell r="E13259" t="str">
            <v>520</v>
          </cell>
          <cell r="F13259" t="str">
            <v>6400.20</v>
          </cell>
          <cell r="G13259" t="str">
            <v>Repairs &amp; Maintenance Property Maintenance</v>
          </cell>
          <cell r="H13259">
            <v>0</v>
          </cell>
          <cell r="I13259">
            <v>0</v>
          </cell>
          <cell r="J13259">
            <v>0</v>
          </cell>
          <cell r="K13259">
            <v>0</v>
          </cell>
          <cell r="L13259">
            <v>0</v>
          </cell>
          <cell r="M13259">
            <v>0</v>
          </cell>
          <cell r="N13259">
            <v>0</v>
          </cell>
          <cell r="O13259" t="str">
            <v>+++</v>
          </cell>
        </row>
        <row r="13260">
          <cell r="A13260" t="str">
            <v>820.40.60.520-6500.04</v>
          </cell>
          <cell r="B13260" t="str">
            <v>820</v>
          </cell>
          <cell r="C13260" t="str">
            <v>40</v>
          </cell>
          <cell r="D13260" t="str">
            <v>60</v>
          </cell>
          <cell r="E13260" t="str">
            <v>520</v>
          </cell>
          <cell r="F13260" t="str">
            <v>6500.04</v>
          </cell>
          <cell r="G13260" t="str">
            <v>Claims &amp; Insurance Insurance Premiums</v>
          </cell>
          <cell r="H13260">
            <v>10880</v>
          </cell>
          <cell r="I13260">
            <v>0</v>
          </cell>
          <cell r="J13260">
            <v>10880</v>
          </cell>
          <cell r="K13260">
            <v>0</v>
          </cell>
          <cell r="L13260">
            <v>0</v>
          </cell>
          <cell r="M13260">
            <v>0</v>
          </cell>
          <cell r="N13260">
            <v>10880</v>
          </cell>
          <cell r="O13260">
            <v>0</v>
          </cell>
        </row>
        <row r="13261">
          <cell r="A13261" t="str">
            <v>820.40.60.520-6600.01</v>
          </cell>
          <cell r="B13261" t="str">
            <v>820</v>
          </cell>
          <cell r="C13261" t="str">
            <v>40</v>
          </cell>
          <cell r="D13261" t="str">
            <v>60</v>
          </cell>
          <cell r="E13261" t="str">
            <v>520</v>
          </cell>
          <cell r="F13261" t="str">
            <v>6600.01</v>
          </cell>
          <cell r="G13261" t="str">
            <v>Administrative Expenses Meetings</v>
          </cell>
          <cell r="H13261">
            <v>0</v>
          </cell>
          <cell r="I13261">
            <v>0</v>
          </cell>
          <cell r="J13261">
            <v>0</v>
          </cell>
          <cell r="K13261">
            <v>0</v>
          </cell>
          <cell r="L13261">
            <v>0</v>
          </cell>
          <cell r="M13261">
            <v>0</v>
          </cell>
          <cell r="N13261">
            <v>0</v>
          </cell>
          <cell r="O13261" t="str">
            <v>+++</v>
          </cell>
        </row>
        <row r="13262">
          <cell r="A13262" t="str">
            <v>820.40.60.520-6600.04</v>
          </cell>
          <cell r="B13262" t="str">
            <v>820</v>
          </cell>
          <cell r="C13262" t="str">
            <v>40</v>
          </cell>
          <cell r="D13262" t="str">
            <v>60</v>
          </cell>
          <cell r="E13262" t="str">
            <v>520</v>
          </cell>
          <cell r="F13262" t="str">
            <v>6600.04</v>
          </cell>
          <cell r="G13262" t="str">
            <v>Administrative Expenses Training/Conferences</v>
          </cell>
          <cell r="H13262">
            <v>0</v>
          </cell>
          <cell r="I13262">
            <v>0</v>
          </cell>
          <cell r="J13262">
            <v>0</v>
          </cell>
          <cell r="K13262">
            <v>0</v>
          </cell>
          <cell r="L13262">
            <v>0</v>
          </cell>
          <cell r="M13262">
            <v>0</v>
          </cell>
          <cell r="N13262">
            <v>0</v>
          </cell>
          <cell r="O13262" t="str">
            <v>+++</v>
          </cell>
        </row>
        <row r="13263">
          <cell r="A13263" t="str">
            <v>820.40.60.520-6600.07</v>
          </cell>
          <cell r="B13263" t="str">
            <v>820</v>
          </cell>
          <cell r="C13263" t="str">
            <v>40</v>
          </cell>
          <cell r="D13263" t="str">
            <v>60</v>
          </cell>
          <cell r="E13263" t="str">
            <v>520</v>
          </cell>
          <cell r="F13263" t="str">
            <v>6600.07</v>
          </cell>
          <cell r="G13263" t="str">
            <v>Administrative Expenses Employee Recruitment</v>
          </cell>
          <cell r="H13263">
            <v>0</v>
          </cell>
          <cell r="I13263">
            <v>0</v>
          </cell>
          <cell r="J13263">
            <v>0</v>
          </cell>
          <cell r="K13263">
            <v>0</v>
          </cell>
          <cell r="L13263">
            <v>0</v>
          </cell>
          <cell r="M13263">
            <v>0</v>
          </cell>
          <cell r="N13263">
            <v>0</v>
          </cell>
          <cell r="O13263" t="str">
            <v>+++</v>
          </cell>
        </row>
        <row r="13264">
          <cell r="A13264" t="str">
            <v>820.40.60.520-6600.25</v>
          </cell>
          <cell r="B13264" t="str">
            <v>820</v>
          </cell>
          <cell r="C13264" t="str">
            <v>40</v>
          </cell>
          <cell r="D13264" t="str">
            <v>60</v>
          </cell>
          <cell r="E13264" t="str">
            <v>520</v>
          </cell>
          <cell r="F13264" t="str">
            <v>6600.25</v>
          </cell>
          <cell r="G13264" t="str">
            <v>Administrative Expenses Support Services-Indirect Labor</v>
          </cell>
          <cell r="H13264">
            <v>22980</v>
          </cell>
          <cell r="I13264">
            <v>0</v>
          </cell>
          <cell r="J13264">
            <v>22980</v>
          </cell>
          <cell r="K13264">
            <v>0</v>
          </cell>
          <cell r="L13264">
            <v>0</v>
          </cell>
          <cell r="M13264">
            <v>0</v>
          </cell>
          <cell r="N13264">
            <v>22980</v>
          </cell>
          <cell r="O13264">
            <v>0</v>
          </cell>
        </row>
        <row r="13265">
          <cell r="A13265" t="str">
            <v>820.40.60.520-6600.26</v>
          </cell>
          <cell r="B13265" t="str">
            <v>820</v>
          </cell>
          <cell r="C13265" t="str">
            <v>40</v>
          </cell>
          <cell r="D13265" t="str">
            <v>60</v>
          </cell>
          <cell r="E13265" t="str">
            <v>520</v>
          </cell>
          <cell r="F13265" t="str">
            <v>6600.26</v>
          </cell>
          <cell r="G13265" t="str">
            <v>Administrative Expenses Support Services-IT</v>
          </cell>
          <cell r="H13265">
            <v>10925</v>
          </cell>
          <cell r="I13265">
            <v>0</v>
          </cell>
          <cell r="J13265">
            <v>10925</v>
          </cell>
          <cell r="K13265">
            <v>0</v>
          </cell>
          <cell r="L13265">
            <v>0</v>
          </cell>
          <cell r="M13265">
            <v>0</v>
          </cell>
          <cell r="N13265">
            <v>10925</v>
          </cell>
          <cell r="O13265">
            <v>0</v>
          </cell>
        </row>
        <row r="13266">
          <cell r="A13266" t="str">
            <v>820.40.60.520-6600.36</v>
          </cell>
          <cell r="B13266" t="str">
            <v>820</v>
          </cell>
          <cell r="C13266" t="str">
            <v>40</v>
          </cell>
          <cell r="D13266" t="str">
            <v>60</v>
          </cell>
          <cell r="E13266" t="str">
            <v>520</v>
          </cell>
          <cell r="F13266" t="str">
            <v>6600.36</v>
          </cell>
          <cell r="G13266" t="str">
            <v>Administrative Expenses IT Fund Contribution</v>
          </cell>
          <cell r="H13266">
            <v>12849</v>
          </cell>
          <cell r="I13266">
            <v>0</v>
          </cell>
          <cell r="J13266">
            <v>12849</v>
          </cell>
          <cell r="K13266">
            <v>0</v>
          </cell>
          <cell r="L13266">
            <v>0</v>
          </cell>
          <cell r="M13266">
            <v>0</v>
          </cell>
          <cell r="N13266">
            <v>12849</v>
          </cell>
          <cell r="O13266">
            <v>0</v>
          </cell>
        </row>
        <row r="13267">
          <cell r="A13267" t="str">
            <v>820.40.60.530-5000.01</v>
          </cell>
          <cell r="B13267" t="str">
            <v>820</v>
          </cell>
          <cell r="C13267" t="str">
            <v>40</v>
          </cell>
          <cell r="D13267" t="str">
            <v>60</v>
          </cell>
          <cell r="E13267" t="str">
            <v>530</v>
          </cell>
          <cell r="F13267" t="str">
            <v>5000.01</v>
          </cell>
          <cell r="G13267" t="str">
            <v>Salaries Regular</v>
          </cell>
          <cell r="H13267">
            <v>293022</v>
          </cell>
          <cell r="I13267">
            <v>0</v>
          </cell>
          <cell r="J13267">
            <v>293022</v>
          </cell>
          <cell r="K13267">
            <v>0</v>
          </cell>
          <cell r="L13267">
            <v>0</v>
          </cell>
          <cell r="M13267">
            <v>0</v>
          </cell>
          <cell r="N13267">
            <v>293022</v>
          </cell>
          <cell r="O13267">
            <v>0</v>
          </cell>
        </row>
        <row r="13268">
          <cell r="A13268" t="str">
            <v>820.40.60.530-5000.02</v>
          </cell>
          <cell r="B13268" t="str">
            <v>820</v>
          </cell>
          <cell r="C13268" t="str">
            <v>40</v>
          </cell>
          <cell r="D13268" t="str">
            <v>60</v>
          </cell>
          <cell r="E13268" t="str">
            <v>530</v>
          </cell>
          <cell r="F13268" t="str">
            <v>5000.02</v>
          </cell>
          <cell r="G13268" t="str">
            <v>Salaries Part Time</v>
          </cell>
          <cell r="H13268">
            <v>0</v>
          </cell>
          <cell r="I13268">
            <v>0</v>
          </cell>
          <cell r="J13268">
            <v>0</v>
          </cell>
          <cell r="K13268">
            <v>0</v>
          </cell>
          <cell r="L13268">
            <v>0</v>
          </cell>
          <cell r="M13268">
            <v>0</v>
          </cell>
          <cell r="N13268">
            <v>0</v>
          </cell>
          <cell r="O13268" t="str">
            <v>+++</v>
          </cell>
        </row>
        <row r="13269">
          <cell r="A13269" t="str">
            <v>820.40.60.530-5000.03</v>
          </cell>
          <cell r="B13269" t="str">
            <v>820</v>
          </cell>
          <cell r="C13269" t="str">
            <v>40</v>
          </cell>
          <cell r="D13269" t="str">
            <v>60</v>
          </cell>
          <cell r="E13269" t="str">
            <v>530</v>
          </cell>
          <cell r="F13269" t="str">
            <v>5000.03</v>
          </cell>
          <cell r="G13269" t="str">
            <v>Salaries Overtime</v>
          </cell>
          <cell r="H13269">
            <v>6520</v>
          </cell>
          <cell r="I13269">
            <v>0</v>
          </cell>
          <cell r="J13269">
            <v>6520</v>
          </cell>
          <cell r="K13269">
            <v>0</v>
          </cell>
          <cell r="L13269">
            <v>0</v>
          </cell>
          <cell r="M13269">
            <v>0</v>
          </cell>
          <cell r="N13269">
            <v>6520</v>
          </cell>
          <cell r="O13269">
            <v>0</v>
          </cell>
        </row>
        <row r="13270">
          <cell r="A13270" t="str">
            <v>820.40.60.530-5000.04</v>
          </cell>
          <cell r="B13270" t="str">
            <v>820</v>
          </cell>
          <cell r="C13270" t="str">
            <v>40</v>
          </cell>
          <cell r="D13270" t="str">
            <v>60</v>
          </cell>
          <cell r="E13270" t="str">
            <v>530</v>
          </cell>
          <cell r="F13270" t="str">
            <v>5000.04</v>
          </cell>
          <cell r="G13270" t="str">
            <v>Salaries Holiday Pay</v>
          </cell>
          <cell r="H13270">
            <v>0</v>
          </cell>
          <cell r="I13270">
            <v>0</v>
          </cell>
          <cell r="J13270">
            <v>0</v>
          </cell>
          <cell r="K13270">
            <v>0</v>
          </cell>
          <cell r="L13270">
            <v>0</v>
          </cell>
          <cell r="M13270">
            <v>0</v>
          </cell>
          <cell r="N13270">
            <v>0</v>
          </cell>
          <cell r="O13270" t="str">
            <v>+++</v>
          </cell>
        </row>
        <row r="13271">
          <cell r="A13271" t="str">
            <v>820.40.60.530-5000.06</v>
          </cell>
          <cell r="B13271" t="str">
            <v>820</v>
          </cell>
          <cell r="C13271" t="str">
            <v>40</v>
          </cell>
          <cell r="D13271" t="str">
            <v>60</v>
          </cell>
          <cell r="E13271" t="str">
            <v>530</v>
          </cell>
          <cell r="F13271" t="str">
            <v>5000.06</v>
          </cell>
          <cell r="G13271" t="str">
            <v>Salaries Out of Class</v>
          </cell>
          <cell r="H13271">
            <v>2000</v>
          </cell>
          <cell r="I13271">
            <v>0</v>
          </cell>
          <cell r="J13271">
            <v>2000</v>
          </cell>
          <cell r="K13271">
            <v>0</v>
          </cell>
          <cell r="L13271">
            <v>0</v>
          </cell>
          <cell r="M13271">
            <v>0</v>
          </cell>
          <cell r="N13271">
            <v>2000</v>
          </cell>
          <cell r="O13271">
            <v>0</v>
          </cell>
        </row>
        <row r="13272">
          <cell r="A13272" t="str">
            <v>820.40.60.530-5000.07</v>
          </cell>
          <cell r="B13272" t="str">
            <v>820</v>
          </cell>
          <cell r="C13272" t="str">
            <v>40</v>
          </cell>
          <cell r="D13272" t="str">
            <v>60</v>
          </cell>
          <cell r="E13272" t="str">
            <v>530</v>
          </cell>
          <cell r="F13272" t="str">
            <v>5000.07</v>
          </cell>
          <cell r="G13272" t="str">
            <v>Salaries Admin Leave Pay</v>
          </cell>
          <cell r="H13272">
            <v>1315</v>
          </cell>
          <cell r="I13272">
            <v>0</v>
          </cell>
          <cell r="J13272">
            <v>1315</v>
          </cell>
          <cell r="K13272">
            <v>0</v>
          </cell>
          <cell r="L13272">
            <v>0</v>
          </cell>
          <cell r="M13272">
            <v>0</v>
          </cell>
          <cell r="N13272">
            <v>1315</v>
          </cell>
          <cell r="O13272">
            <v>0</v>
          </cell>
        </row>
        <row r="13273">
          <cell r="A13273" t="str">
            <v>820.40.60.530-5000.08</v>
          </cell>
          <cell r="B13273" t="str">
            <v>820</v>
          </cell>
          <cell r="C13273" t="str">
            <v>40</v>
          </cell>
          <cell r="D13273" t="str">
            <v>60</v>
          </cell>
          <cell r="E13273" t="str">
            <v>530</v>
          </cell>
          <cell r="F13273" t="str">
            <v>5000.08</v>
          </cell>
          <cell r="G13273" t="str">
            <v>Salaries Longevity Pay</v>
          </cell>
          <cell r="H13273">
            <v>2385</v>
          </cell>
          <cell r="I13273">
            <v>0</v>
          </cell>
          <cell r="J13273">
            <v>2385</v>
          </cell>
          <cell r="K13273">
            <v>0</v>
          </cell>
          <cell r="L13273">
            <v>0</v>
          </cell>
          <cell r="M13273">
            <v>0</v>
          </cell>
          <cell r="N13273">
            <v>2385</v>
          </cell>
          <cell r="O13273">
            <v>0</v>
          </cell>
        </row>
        <row r="13274">
          <cell r="A13274" t="str">
            <v>820.40.60.530-5000.11</v>
          </cell>
          <cell r="B13274" t="str">
            <v>820</v>
          </cell>
          <cell r="C13274" t="str">
            <v>40</v>
          </cell>
          <cell r="D13274" t="str">
            <v>60</v>
          </cell>
          <cell r="E13274" t="str">
            <v>530</v>
          </cell>
          <cell r="F13274" t="str">
            <v>5000.11</v>
          </cell>
          <cell r="G13274" t="str">
            <v>Salaries Worker's Comp</v>
          </cell>
          <cell r="H13274">
            <v>0</v>
          </cell>
          <cell r="I13274">
            <v>0</v>
          </cell>
          <cell r="J13274">
            <v>0</v>
          </cell>
          <cell r="K13274">
            <v>0</v>
          </cell>
          <cell r="L13274">
            <v>0</v>
          </cell>
          <cell r="M13274">
            <v>0</v>
          </cell>
          <cell r="N13274">
            <v>0</v>
          </cell>
          <cell r="O13274" t="str">
            <v>+++</v>
          </cell>
        </row>
        <row r="13275">
          <cell r="A13275" t="str">
            <v>820.40.60.530-5000.12</v>
          </cell>
          <cell r="B13275" t="str">
            <v>820</v>
          </cell>
          <cell r="C13275" t="str">
            <v>40</v>
          </cell>
          <cell r="D13275" t="str">
            <v>60</v>
          </cell>
          <cell r="E13275" t="str">
            <v>530</v>
          </cell>
          <cell r="F13275" t="str">
            <v>5000.12</v>
          </cell>
          <cell r="G13275" t="str">
            <v>Salaries Compensated Absences</v>
          </cell>
          <cell r="H13275">
            <v>0</v>
          </cell>
          <cell r="I13275">
            <v>0</v>
          </cell>
          <cell r="J13275">
            <v>0</v>
          </cell>
          <cell r="K13275">
            <v>0</v>
          </cell>
          <cell r="L13275">
            <v>0</v>
          </cell>
          <cell r="M13275">
            <v>0</v>
          </cell>
          <cell r="N13275">
            <v>0</v>
          </cell>
          <cell r="O13275" t="str">
            <v>+++</v>
          </cell>
        </row>
        <row r="13276">
          <cell r="A13276" t="str">
            <v>820.40.60.530-5000.99</v>
          </cell>
          <cell r="B13276" t="str">
            <v>820</v>
          </cell>
          <cell r="C13276" t="str">
            <v>40</v>
          </cell>
          <cell r="D13276" t="str">
            <v>60</v>
          </cell>
          <cell r="E13276" t="str">
            <v>530</v>
          </cell>
          <cell r="F13276" t="str">
            <v>5000.99</v>
          </cell>
          <cell r="G13276" t="str">
            <v>Salaries New Personnel Requests</v>
          </cell>
          <cell r="H13276">
            <v>0</v>
          </cell>
          <cell r="I13276">
            <v>0</v>
          </cell>
          <cell r="J13276">
            <v>0</v>
          </cell>
          <cell r="K13276">
            <v>0</v>
          </cell>
          <cell r="L13276">
            <v>0</v>
          </cell>
          <cell r="M13276">
            <v>0</v>
          </cell>
          <cell r="N13276">
            <v>0</v>
          </cell>
          <cell r="O13276" t="str">
            <v>+++</v>
          </cell>
        </row>
        <row r="13277">
          <cell r="A13277" t="str">
            <v>820.40.60.530-5100.00</v>
          </cell>
          <cell r="B13277" t="str">
            <v>820</v>
          </cell>
          <cell r="C13277" t="str">
            <v>40</v>
          </cell>
          <cell r="D13277" t="str">
            <v>60</v>
          </cell>
          <cell r="E13277" t="str">
            <v>530</v>
          </cell>
          <cell r="F13277" t="str">
            <v>5100.00</v>
          </cell>
          <cell r="G13277" t="str">
            <v>Benefits PERS Pool Liability</v>
          </cell>
          <cell r="H13277">
            <v>54435</v>
          </cell>
          <cell r="I13277">
            <v>0</v>
          </cell>
          <cell r="J13277">
            <v>54435</v>
          </cell>
          <cell r="K13277">
            <v>0</v>
          </cell>
          <cell r="L13277">
            <v>0</v>
          </cell>
          <cell r="M13277">
            <v>0</v>
          </cell>
          <cell r="N13277">
            <v>54435</v>
          </cell>
          <cell r="O13277">
            <v>0</v>
          </cell>
        </row>
        <row r="13278">
          <cell r="A13278" t="str">
            <v>820.40.60.530-5100.01</v>
          </cell>
          <cell r="B13278" t="str">
            <v>820</v>
          </cell>
          <cell r="C13278" t="str">
            <v>40</v>
          </cell>
          <cell r="D13278" t="str">
            <v>60</v>
          </cell>
          <cell r="E13278" t="str">
            <v>530</v>
          </cell>
          <cell r="F13278" t="str">
            <v>5100.01</v>
          </cell>
          <cell r="G13278" t="str">
            <v>Benefits Retirement</v>
          </cell>
          <cell r="H13278">
            <v>28845</v>
          </cell>
          <cell r="I13278">
            <v>0</v>
          </cell>
          <cell r="J13278">
            <v>28845</v>
          </cell>
          <cell r="K13278">
            <v>0</v>
          </cell>
          <cell r="L13278">
            <v>0</v>
          </cell>
          <cell r="M13278">
            <v>0</v>
          </cell>
          <cell r="N13278">
            <v>28845</v>
          </cell>
          <cell r="O13278">
            <v>0</v>
          </cell>
        </row>
        <row r="13279">
          <cell r="A13279" t="str">
            <v>820.40.60.530-5100.02</v>
          </cell>
          <cell r="B13279" t="str">
            <v>820</v>
          </cell>
          <cell r="C13279" t="str">
            <v>40</v>
          </cell>
          <cell r="D13279" t="str">
            <v>60</v>
          </cell>
          <cell r="E13279" t="str">
            <v>530</v>
          </cell>
          <cell r="F13279" t="str">
            <v>5100.02</v>
          </cell>
          <cell r="G13279" t="str">
            <v>Benefits Health Insurance</v>
          </cell>
          <cell r="H13279">
            <v>83430</v>
          </cell>
          <cell r="I13279">
            <v>0</v>
          </cell>
          <cell r="J13279">
            <v>83430</v>
          </cell>
          <cell r="K13279">
            <v>0</v>
          </cell>
          <cell r="L13279">
            <v>0</v>
          </cell>
          <cell r="M13279">
            <v>0</v>
          </cell>
          <cell r="N13279">
            <v>83430</v>
          </cell>
          <cell r="O13279">
            <v>0</v>
          </cell>
        </row>
        <row r="13280">
          <cell r="A13280" t="str">
            <v>820.40.60.530-5100.03</v>
          </cell>
          <cell r="B13280" t="str">
            <v>820</v>
          </cell>
          <cell r="C13280" t="str">
            <v>40</v>
          </cell>
          <cell r="D13280" t="str">
            <v>60</v>
          </cell>
          <cell r="E13280" t="str">
            <v>530</v>
          </cell>
          <cell r="F13280" t="str">
            <v>5100.03</v>
          </cell>
          <cell r="G13280" t="str">
            <v>Benefits Dental Insurance</v>
          </cell>
          <cell r="H13280">
            <v>5935</v>
          </cell>
          <cell r="I13280">
            <v>0</v>
          </cell>
          <cell r="J13280">
            <v>5935</v>
          </cell>
          <cell r="K13280">
            <v>0</v>
          </cell>
          <cell r="L13280">
            <v>0</v>
          </cell>
          <cell r="M13280">
            <v>0</v>
          </cell>
          <cell r="N13280">
            <v>5935</v>
          </cell>
          <cell r="O13280">
            <v>0</v>
          </cell>
        </row>
        <row r="13281">
          <cell r="A13281" t="str">
            <v>820.40.60.530-5100.04</v>
          </cell>
          <cell r="B13281" t="str">
            <v>820</v>
          </cell>
          <cell r="C13281" t="str">
            <v>40</v>
          </cell>
          <cell r="D13281" t="str">
            <v>60</v>
          </cell>
          <cell r="E13281" t="str">
            <v>530</v>
          </cell>
          <cell r="F13281" t="str">
            <v>5100.04</v>
          </cell>
          <cell r="G13281" t="str">
            <v>Benefits Vision Insurance</v>
          </cell>
          <cell r="H13281">
            <v>935</v>
          </cell>
          <cell r="I13281">
            <v>0</v>
          </cell>
          <cell r="J13281">
            <v>935</v>
          </cell>
          <cell r="K13281">
            <v>0</v>
          </cell>
          <cell r="L13281">
            <v>0</v>
          </cell>
          <cell r="M13281">
            <v>0</v>
          </cell>
          <cell r="N13281">
            <v>935</v>
          </cell>
          <cell r="O13281">
            <v>0</v>
          </cell>
        </row>
        <row r="13282">
          <cell r="A13282" t="str">
            <v>820.40.60.530-5100.05</v>
          </cell>
          <cell r="B13282" t="str">
            <v>820</v>
          </cell>
          <cell r="C13282" t="str">
            <v>40</v>
          </cell>
          <cell r="D13282" t="str">
            <v>60</v>
          </cell>
          <cell r="E13282" t="str">
            <v>530</v>
          </cell>
          <cell r="F13282" t="str">
            <v>5100.05</v>
          </cell>
          <cell r="G13282" t="str">
            <v>Benefits Life Insurance</v>
          </cell>
          <cell r="H13282">
            <v>320</v>
          </cell>
          <cell r="I13282">
            <v>0</v>
          </cell>
          <cell r="J13282">
            <v>320</v>
          </cell>
          <cell r="K13282">
            <v>0</v>
          </cell>
          <cell r="L13282">
            <v>0</v>
          </cell>
          <cell r="M13282">
            <v>0</v>
          </cell>
          <cell r="N13282">
            <v>320</v>
          </cell>
          <cell r="O13282">
            <v>0</v>
          </cell>
        </row>
        <row r="13283">
          <cell r="A13283" t="str">
            <v>820.40.60.530-5100.06</v>
          </cell>
          <cell r="B13283" t="str">
            <v>820</v>
          </cell>
          <cell r="C13283" t="str">
            <v>40</v>
          </cell>
          <cell r="D13283" t="str">
            <v>60</v>
          </cell>
          <cell r="E13283" t="str">
            <v>530</v>
          </cell>
          <cell r="F13283" t="str">
            <v>5100.06</v>
          </cell>
          <cell r="G13283" t="str">
            <v>Benefits Worker's Comp</v>
          </cell>
          <cell r="H13283">
            <v>12700</v>
          </cell>
          <cell r="I13283">
            <v>0</v>
          </cell>
          <cell r="J13283">
            <v>12700</v>
          </cell>
          <cell r="K13283">
            <v>0</v>
          </cell>
          <cell r="L13283">
            <v>0</v>
          </cell>
          <cell r="M13283">
            <v>0</v>
          </cell>
          <cell r="N13283">
            <v>12700</v>
          </cell>
          <cell r="O13283">
            <v>0</v>
          </cell>
        </row>
        <row r="13284">
          <cell r="A13284" t="str">
            <v>820.40.60.530-5100.07</v>
          </cell>
          <cell r="B13284" t="str">
            <v>820</v>
          </cell>
          <cell r="C13284" t="str">
            <v>40</v>
          </cell>
          <cell r="D13284" t="str">
            <v>60</v>
          </cell>
          <cell r="E13284" t="str">
            <v>530</v>
          </cell>
          <cell r="F13284" t="str">
            <v>5100.07</v>
          </cell>
          <cell r="G13284" t="str">
            <v>Benefits Long Term Disability</v>
          </cell>
          <cell r="H13284">
            <v>1750</v>
          </cell>
          <cell r="I13284">
            <v>0</v>
          </cell>
          <cell r="J13284">
            <v>1750</v>
          </cell>
          <cell r="K13284">
            <v>0</v>
          </cell>
          <cell r="L13284">
            <v>0</v>
          </cell>
          <cell r="M13284">
            <v>0</v>
          </cell>
          <cell r="N13284">
            <v>1750</v>
          </cell>
          <cell r="O13284">
            <v>0</v>
          </cell>
        </row>
        <row r="13285">
          <cell r="A13285" t="str">
            <v>820.40.60.530-5100.08</v>
          </cell>
          <cell r="B13285" t="str">
            <v>820</v>
          </cell>
          <cell r="C13285" t="str">
            <v>40</v>
          </cell>
          <cell r="D13285" t="str">
            <v>60</v>
          </cell>
          <cell r="E13285" t="str">
            <v>530</v>
          </cell>
          <cell r="F13285" t="str">
            <v>5100.08</v>
          </cell>
          <cell r="G13285" t="str">
            <v>Benefits Deferred Compensation</v>
          </cell>
          <cell r="H13285">
            <v>6930</v>
          </cell>
          <cell r="I13285">
            <v>0</v>
          </cell>
          <cell r="J13285">
            <v>6930</v>
          </cell>
          <cell r="K13285">
            <v>0</v>
          </cell>
          <cell r="L13285">
            <v>0</v>
          </cell>
          <cell r="M13285">
            <v>0</v>
          </cell>
          <cell r="N13285">
            <v>6930</v>
          </cell>
          <cell r="O13285">
            <v>0</v>
          </cell>
        </row>
        <row r="13286">
          <cell r="A13286" t="str">
            <v>820.40.60.530-5100.09</v>
          </cell>
          <cell r="B13286" t="str">
            <v>820</v>
          </cell>
          <cell r="C13286" t="str">
            <v>40</v>
          </cell>
          <cell r="D13286" t="str">
            <v>60</v>
          </cell>
          <cell r="E13286" t="str">
            <v>530</v>
          </cell>
          <cell r="F13286" t="str">
            <v>5100.09</v>
          </cell>
          <cell r="G13286" t="str">
            <v>Benefits Unemployment Insurance</v>
          </cell>
          <cell r="H13286">
            <v>0</v>
          </cell>
          <cell r="I13286">
            <v>0</v>
          </cell>
          <cell r="J13286">
            <v>0</v>
          </cell>
          <cell r="K13286">
            <v>0</v>
          </cell>
          <cell r="L13286">
            <v>0</v>
          </cell>
          <cell r="M13286">
            <v>0</v>
          </cell>
          <cell r="N13286">
            <v>0</v>
          </cell>
          <cell r="O13286" t="str">
            <v>+++</v>
          </cell>
        </row>
        <row r="13287">
          <cell r="A13287" t="str">
            <v>820.40.60.530-5100.10</v>
          </cell>
          <cell r="B13287" t="str">
            <v>820</v>
          </cell>
          <cell r="C13287" t="str">
            <v>40</v>
          </cell>
          <cell r="D13287" t="str">
            <v>60</v>
          </cell>
          <cell r="E13287" t="str">
            <v>530</v>
          </cell>
          <cell r="F13287" t="str">
            <v>5100.10</v>
          </cell>
          <cell r="G13287" t="str">
            <v>Benefits Uniform Allowance</v>
          </cell>
          <cell r="H13287">
            <v>0</v>
          </cell>
          <cell r="I13287">
            <v>0</v>
          </cell>
          <cell r="J13287">
            <v>0</v>
          </cell>
          <cell r="K13287">
            <v>0</v>
          </cell>
          <cell r="L13287">
            <v>0</v>
          </cell>
          <cell r="M13287">
            <v>0</v>
          </cell>
          <cell r="N13287">
            <v>0</v>
          </cell>
          <cell r="O13287" t="str">
            <v>+++</v>
          </cell>
        </row>
        <row r="13288">
          <cell r="A13288" t="str">
            <v>820.40.60.530-5100.11</v>
          </cell>
          <cell r="B13288" t="str">
            <v>820</v>
          </cell>
          <cell r="C13288" t="str">
            <v>40</v>
          </cell>
          <cell r="D13288" t="str">
            <v>60</v>
          </cell>
          <cell r="E13288" t="str">
            <v>530</v>
          </cell>
          <cell r="F13288" t="str">
            <v>5100.11</v>
          </cell>
          <cell r="G13288" t="str">
            <v>Benefits Medicare</v>
          </cell>
          <cell r="H13288">
            <v>4335</v>
          </cell>
          <cell r="I13288">
            <v>0</v>
          </cell>
          <cell r="J13288">
            <v>4335</v>
          </cell>
          <cell r="K13288">
            <v>0</v>
          </cell>
          <cell r="L13288">
            <v>0</v>
          </cell>
          <cell r="M13288">
            <v>0</v>
          </cell>
          <cell r="N13288">
            <v>4335</v>
          </cell>
          <cell r="O13288">
            <v>0</v>
          </cell>
        </row>
        <row r="13289">
          <cell r="A13289" t="str">
            <v>820.40.60.530-5100.12</v>
          </cell>
          <cell r="B13289" t="str">
            <v>820</v>
          </cell>
          <cell r="C13289" t="str">
            <v>40</v>
          </cell>
          <cell r="D13289" t="str">
            <v>60</v>
          </cell>
          <cell r="E13289" t="str">
            <v>530</v>
          </cell>
          <cell r="F13289" t="str">
            <v>5100.12</v>
          </cell>
          <cell r="G13289" t="str">
            <v>Benefits Annual Physical Exam</v>
          </cell>
          <cell r="H13289">
            <v>450</v>
          </cell>
          <cell r="I13289">
            <v>0</v>
          </cell>
          <cell r="J13289">
            <v>450</v>
          </cell>
          <cell r="K13289">
            <v>0</v>
          </cell>
          <cell r="L13289">
            <v>0</v>
          </cell>
          <cell r="M13289">
            <v>0</v>
          </cell>
          <cell r="N13289">
            <v>450</v>
          </cell>
          <cell r="O13289">
            <v>0</v>
          </cell>
        </row>
        <row r="13290">
          <cell r="A13290" t="str">
            <v>820.40.60.530-5100.14</v>
          </cell>
          <cell r="B13290" t="str">
            <v>820</v>
          </cell>
          <cell r="C13290" t="str">
            <v>40</v>
          </cell>
          <cell r="D13290" t="str">
            <v>60</v>
          </cell>
          <cell r="E13290" t="str">
            <v>530</v>
          </cell>
          <cell r="F13290" t="str">
            <v>5100.14</v>
          </cell>
          <cell r="G13290" t="str">
            <v>Benefits PPE</v>
          </cell>
          <cell r="H13290">
            <v>0</v>
          </cell>
          <cell r="I13290">
            <v>0</v>
          </cell>
          <cell r="J13290">
            <v>0</v>
          </cell>
          <cell r="K13290">
            <v>0</v>
          </cell>
          <cell r="L13290">
            <v>0</v>
          </cell>
          <cell r="M13290">
            <v>0</v>
          </cell>
          <cell r="N13290">
            <v>0</v>
          </cell>
          <cell r="O13290" t="str">
            <v>+++</v>
          </cell>
        </row>
        <row r="13291">
          <cell r="A13291" t="str">
            <v>820.40.60.530-5100.15</v>
          </cell>
          <cell r="B13291" t="str">
            <v>820</v>
          </cell>
          <cell r="C13291" t="str">
            <v>40</v>
          </cell>
          <cell r="D13291" t="str">
            <v>60</v>
          </cell>
          <cell r="E13291" t="str">
            <v>530</v>
          </cell>
          <cell r="F13291" t="str">
            <v>5100.15</v>
          </cell>
          <cell r="G13291" t="str">
            <v>Benefits Cell Phone Allowance</v>
          </cell>
          <cell r="H13291">
            <v>405</v>
          </cell>
          <cell r="I13291">
            <v>0</v>
          </cell>
          <cell r="J13291">
            <v>405</v>
          </cell>
          <cell r="K13291">
            <v>0</v>
          </cell>
          <cell r="L13291">
            <v>0</v>
          </cell>
          <cell r="M13291">
            <v>0</v>
          </cell>
          <cell r="N13291">
            <v>405</v>
          </cell>
          <cell r="O13291">
            <v>0</v>
          </cell>
        </row>
        <row r="13292">
          <cell r="A13292" t="str">
            <v>820.40.60.530-5100.17</v>
          </cell>
          <cell r="B13292" t="str">
            <v>820</v>
          </cell>
          <cell r="C13292" t="str">
            <v>40</v>
          </cell>
          <cell r="D13292" t="str">
            <v>60</v>
          </cell>
          <cell r="E13292" t="str">
            <v>530</v>
          </cell>
          <cell r="F13292" t="str">
            <v>5100.17</v>
          </cell>
          <cell r="G13292" t="str">
            <v>Benefits Other Post Employment Benefits</v>
          </cell>
          <cell r="H13292">
            <v>0</v>
          </cell>
          <cell r="I13292">
            <v>0</v>
          </cell>
          <cell r="J13292">
            <v>0</v>
          </cell>
          <cell r="K13292">
            <v>0</v>
          </cell>
          <cell r="L13292">
            <v>0</v>
          </cell>
          <cell r="M13292">
            <v>0</v>
          </cell>
          <cell r="N13292">
            <v>0</v>
          </cell>
          <cell r="O13292" t="str">
            <v>+++</v>
          </cell>
        </row>
        <row r="13293">
          <cell r="A13293" t="str">
            <v>820.40.60.530-5100.99</v>
          </cell>
          <cell r="B13293" t="str">
            <v>820</v>
          </cell>
          <cell r="C13293" t="str">
            <v>40</v>
          </cell>
          <cell r="D13293" t="str">
            <v>60</v>
          </cell>
          <cell r="E13293" t="str">
            <v>530</v>
          </cell>
          <cell r="F13293" t="str">
            <v>5100.99</v>
          </cell>
          <cell r="G13293" t="str">
            <v>Benefits Pension Expense</v>
          </cell>
          <cell r="H13293">
            <v>0</v>
          </cell>
          <cell r="I13293">
            <v>0</v>
          </cell>
          <cell r="J13293">
            <v>0</v>
          </cell>
          <cell r="K13293">
            <v>0</v>
          </cell>
          <cell r="L13293">
            <v>0</v>
          </cell>
          <cell r="M13293">
            <v>0</v>
          </cell>
          <cell r="N13293">
            <v>0</v>
          </cell>
          <cell r="O13293" t="str">
            <v>+++</v>
          </cell>
        </row>
        <row r="13294">
          <cell r="A13294" t="str">
            <v>820.40.60.530-6000.01</v>
          </cell>
          <cell r="B13294" t="str">
            <v>820</v>
          </cell>
          <cell r="C13294" t="str">
            <v>40</v>
          </cell>
          <cell r="D13294" t="str">
            <v>60</v>
          </cell>
          <cell r="E13294" t="str">
            <v>530</v>
          </cell>
          <cell r="F13294" t="str">
            <v>6000.01</v>
          </cell>
          <cell r="G13294" t="str">
            <v>Professional Services General</v>
          </cell>
          <cell r="H13294">
            <v>0</v>
          </cell>
          <cell r="I13294">
            <v>0</v>
          </cell>
          <cell r="J13294">
            <v>0</v>
          </cell>
          <cell r="K13294">
            <v>0</v>
          </cell>
          <cell r="L13294">
            <v>0</v>
          </cell>
          <cell r="M13294">
            <v>0</v>
          </cell>
          <cell r="N13294">
            <v>0</v>
          </cell>
          <cell r="O13294" t="str">
            <v>+++</v>
          </cell>
        </row>
        <row r="13295">
          <cell r="A13295" t="str">
            <v>820.40.60.530-6000.09</v>
          </cell>
          <cell r="B13295" t="str">
            <v>820</v>
          </cell>
          <cell r="C13295" t="str">
            <v>40</v>
          </cell>
          <cell r="D13295" t="str">
            <v>60</v>
          </cell>
          <cell r="E13295" t="str">
            <v>530</v>
          </cell>
          <cell r="F13295" t="str">
            <v>6000.09</v>
          </cell>
          <cell r="G13295" t="str">
            <v>Professional Services Uniform</v>
          </cell>
          <cell r="H13295">
            <v>0</v>
          </cell>
          <cell r="I13295">
            <v>0</v>
          </cell>
          <cell r="J13295">
            <v>0</v>
          </cell>
          <cell r="K13295">
            <v>0</v>
          </cell>
          <cell r="L13295">
            <v>0</v>
          </cell>
          <cell r="M13295">
            <v>0</v>
          </cell>
          <cell r="N13295">
            <v>0</v>
          </cell>
          <cell r="O13295" t="str">
            <v>+++</v>
          </cell>
        </row>
        <row r="13296">
          <cell r="A13296" t="str">
            <v>820.40.60.530-6100.01</v>
          </cell>
          <cell r="B13296" t="str">
            <v>820</v>
          </cell>
          <cell r="C13296" t="str">
            <v>40</v>
          </cell>
          <cell r="D13296" t="str">
            <v>60</v>
          </cell>
          <cell r="E13296" t="str">
            <v>530</v>
          </cell>
          <cell r="F13296" t="str">
            <v>6100.01</v>
          </cell>
          <cell r="G13296" t="str">
            <v>Utilities Electric</v>
          </cell>
          <cell r="H13296">
            <v>23000</v>
          </cell>
          <cell r="I13296">
            <v>0</v>
          </cell>
          <cell r="J13296">
            <v>23000</v>
          </cell>
          <cell r="K13296">
            <v>0</v>
          </cell>
          <cell r="L13296">
            <v>0</v>
          </cell>
          <cell r="M13296">
            <v>0</v>
          </cell>
          <cell r="N13296">
            <v>23000</v>
          </cell>
          <cell r="O13296">
            <v>0</v>
          </cell>
        </row>
        <row r="13297">
          <cell r="A13297" t="str">
            <v>820.40.60.530-6100.02</v>
          </cell>
          <cell r="B13297" t="str">
            <v>820</v>
          </cell>
          <cell r="C13297" t="str">
            <v>40</v>
          </cell>
          <cell r="D13297" t="str">
            <v>60</v>
          </cell>
          <cell r="E13297" t="str">
            <v>530</v>
          </cell>
          <cell r="F13297" t="str">
            <v>6100.02</v>
          </cell>
          <cell r="G13297" t="str">
            <v>Utilities Telephone</v>
          </cell>
          <cell r="H13297">
            <v>2200</v>
          </cell>
          <cell r="I13297">
            <v>0</v>
          </cell>
          <cell r="J13297">
            <v>2200</v>
          </cell>
          <cell r="K13297">
            <v>0</v>
          </cell>
          <cell r="L13297">
            <v>0</v>
          </cell>
          <cell r="M13297">
            <v>430.91</v>
          </cell>
          <cell r="N13297">
            <v>1769.09</v>
          </cell>
          <cell r="O13297">
            <v>0.2</v>
          </cell>
        </row>
        <row r="13298">
          <cell r="A13298" t="str">
            <v>820.40.60.530-6100.03</v>
          </cell>
          <cell r="B13298" t="str">
            <v>820</v>
          </cell>
          <cell r="C13298" t="str">
            <v>40</v>
          </cell>
          <cell r="D13298" t="str">
            <v>60</v>
          </cell>
          <cell r="E13298" t="str">
            <v>530</v>
          </cell>
          <cell r="F13298" t="str">
            <v>6100.03</v>
          </cell>
          <cell r="G13298" t="str">
            <v>Utilities Data Transmission / ISP</v>
          </cell>
          <cell r="H13298">
            <v>0</v>
          </cell>
          <cell r="I13298">
            <v>0</v>
          </cell>
          <cell r="J13298">
            <v>0</v>
          </cell>
          <cell r="K13298">
            <v>0</v>
          </cell>
          <cell r="L13298">
            <v>0</v>
          </cell>
          <cell r="M13298">
            <v>0</v>
          </cell>
          <cell r="N13298">
            <v>0</v>
          </cell>
          <cell r="O13298" t="str">
            <v>+++</v>
          </cell>
        </row>
        <row r="13299">
          <cell r="A13299" t="str">
            <v>820.40.60.530-6200.01</v>
          </cell>
          <cell r="B13299" t="str">
            <v>820</v>
          </cell>
          <cell r="C13299" t="str">
            <v>40</v>
          </cell>
          <cell r="D13299" t="str">
            <v>60</v>
          </cell>
          <cell r="E13299" t="str">
            <v>530</v>
          </cell>
          <cell r="F13299" t="str">
            <v>6200.01</v>
          </cell>
          <cell r="G13299" t="str">
            <v>Supplies Office</v>
          </cell>
          <cell r="H13299">
            <v>0</v>
          </cell>
          <cell r="I13299">
            <v>0</v>
          </cell>
          <cell r="J13299">
            <v>0</v>
          </cell>
          <cell r="K13299">
            <v>0</v>
          </cell>
          <cell r="L13299">
            <v>0</v>
          </cell>
          <cell r="M13299">
            <v>0</v>
          </cell>
          <cell r="N13299">
            <v>0</v>
          </cell>
          <cell r="O13299" t="str">
            <v>+++</v>
          </cell>
        </row>
        <row r="13300">
          <cell r="A13300" t="str">
            <v>820.40.60.530-6200.02</v>
          </cell>
          <cell r="B13300" t="str">
            <v>820</v>
          </cell>
          <cell r="C13300" t="str">
            <v>40</v>
          </cell>
          <cell r="D13300" t="str">
            <v>60</v>
          </cell>
          <cell r="E13300" t="str">
            <v>530</v>
          </cell>
          <cell r="F13300" t="str">
            <v>6200.02</v>
          </cell>
          <cell r="G13300" t="str">
            <v>Supplies Special Department</v>
          </cell>
          <cell r="H13300">
            <v>0</v>
          </cell>
          <cell r="I13300">
            <v>0</v>
          </cell>
          <cell r="J13300">
            <v>0</v>
          </cell>
          <cell r="K13300">
            <v>0</v>
          </cell>
          <cell r="L13300">
            <v>0</v>
          </cell>
          <cell r="M13300">
            <v>0</v>
          </cell>
          <cell r="N13300">
            <v>0</v>
          </cell>
          <cell r="O13300" t="str">
            <v>+++</v>
          </cell>
        </row>
        <row r="13301">
          <cell r="A13301" t="str">
            <v>820.40.60.530-6200.03</v>
          </cell>
          <cell r="B13301" t="str">
            <v>820</v>
          </cell>
          <cell r="C13301" t="str">
            <v>40</v>
          </cell>
          <cell r="D13301" t="str">
            <v>60</v>
          </cell>
          <cell r="E13301" t="str">
            <v>530</v>
          </cell>
          <cell r="F13301" t="str">
            <v>6200.03</v>
          </cell>
          <cell r="G13301" t="str">
            <v>Supplies Copier Maintenance &amp; Supplies</v>
          </cell>
          <cell r="H13301">
            <v>0</v>
          </cell>
          <cell r="I13301">
            <v>0</v>
          </cell>
          <cell r="J13301">
            <v>0</v>
          </cell>
          <cell r="K13301">
            <v>0</v>
          </cell>
          <cell r="L13301">
            <v>0</v>
          </cell>
          <cell r="M13301">
            <v>0</v>
          </cell>
          <cell r="N13301">
            <v>0</v>
          </cell>
          <cell r="O13301" t="str">
            <v>+++</v>
          </cell>
        </row>
        <row r="13302">
          <cell r="A13302" t="str">
            <v>820.40.60.530-6200.05</v>
          </cell>
          <cell r="B13302" t="str">
            <v>820</v>
          </cell>
          <cell r="C13302" t="str">
            <v>40</v>
          </cell>
          <cell r="D13302" t="str">
            <v>60</v>
          </cell>
          <cell r="E13302" t="str">
            <v>530</v>
          </cell>
          <cell r="F13302" t="str">
            <v>6200.05</v>
          </cell>
          <cell r="G13302" t="str">
            <v>Supplies Gasoline</v>
          </cell>
          <cell r="H13302">
            <v>2500</v>
          </cell>
          <cell r="I13302">
            <v>0</v>
          </cell>
          <cell r="J13302">
            <v>2500</v>
          </cell>
          <cell r="K13302">
            <v>0</v>
          </cell>
          <cell r="L13302">
            <v>0</v>
          </cell>
          <cell r="M13302">
            <v>0</v>
          </cell>
          <cell r="N13302">
            <v>2500</v>
          </cell>
          <cell r="O13302">
            <v>0</v>
          </cell>
        </row>
        <row r="13303">
          <cell r="A13303" t="str">
            <v>820.40.60.530-6200.06</v>
          </cell>
          <cell r="B13303" t="str">
            <v>820</v>
          </cell>
          <cell r="C13303" t="str">
            <v>40</v>
          </cell>
          <cell r="D13303" t="str">
            <v>60</v>
          </cell>
          <cell r="E13303" t="str">
            <v>530</v>
          </cell>
          <cell r="F13303" t="str">
            <v>6200.06</v>
          </cell>
          <cell r="G13303" t="str">
            <v>Supplies Propane</v>
          </cell>
          <cell r="H13303">
            <v>0</v>
          </cell>
          <cell r="I13303">
            <v>0</v>
          </cell>
          <cell r="J13303">
            <v>0</v>
          </cell>
          <cell r="K13303">
            <v>0</v>
          </cell>
          <cell r="L13303">
            <v>0</v>
          </cell>
          <cell r="M13303">
            <v>0</v>
          </cell>
          <cell r="N13303">
            <v>0</v>
          </cell>
          <cell r="O13303" t="str">
            <v>+++</v>
          </cell>
        </row>
        <row r="13304">
          <cell r="A13304" t="str">
            <v>820.40.60.530-6280.14</v>
          </cell>
          <cell r="B13304" t="str">
            <v>820</v>
          </cell>
          <cell r="C13304" t="str">
            <v>40</v>
          </cell>
          <cell r="D13304" t="str">
            <v>60</v>
          </cell>
          <cell r="E13304" t="str">
            <v>530</v>
          </cell>
          <cell r="F13304" t="str">
            <v>6280.14</v>
          </cell>
          <cell r="G13304" t="str">
            <v>Supplies-Public Works Protective Clothing</v>
          </cell>
          <cell r="H13304">
            <v>0</v>
          </cell>
          <cell r="I13304">
            <v>0</v>
          </cell>
          <cell r="J13304">
            <v>0</v>
          </cell>
          <cell r="K13304">
            <v>0</v>
          </cell>
          <cell r="L13304">
            <v>0</v>
          </cell>
          <cell r="M13304">
            <v>0</v>
          </cell>
          <cell r="N13304">
            <v>0</v>
          </cell>
          <cell r="O13304" t="str">
            <v>+++</v>
          </cell>
        </row>
        <row r="13305">
          <cell r="A13305" t="str">
            <v>820.40.60.530-6280.38</v>
          </cell>
          <cell r="B13305" t="str">
            <v>820</v>
          </cell>
          <cell r="C13305" t="str">
            <v>40</v>
          </cell>
          <cell r="D13305" t="str">
            <v>60</v>
          </cell>
          <cell r="E13305" t="str">
            <v>530</v>
          </cell>
          <cell r="F13305" t="str">
            <v>6280.38</v>
          </cell>
          <cell r="G13305" t="str">
            <v>Supplies-Public Works Global Supplies</v>
          </cell>
          <cell r="H13305">
            <v>0</v>
          </cell>
          <cell r="I13305">
            <v>0</v>
          </cell>
          <cell r="J13305">
            <v>0</v>
          </cell>
          <cell r="K13305">
            <v>0</v>
          </cell>
          <cell r="L13305">
            <v>0</v>
          </cell>
          <cell r="M13305">
            <v>0</v>
          </cell>
          <cell r="N13305">
            <v>0</v>
          </cell>
          <cell r="O13305" t="str">
            <v>+++</v>
          </cell>
        </row>
        <row r="13306">
          <cell r="A13306" t="str">
            <v>820.40.60.530-6300.01</v>
          </cell>
          <cell r="B13306" t="str">
            <v>820</v>
          </cell>
          <cell r="C13306" t="str">
            <v>40</v>
          </cell>
          <cell r="D13306" t="str">
            <v>60</v>
          </cell>
          <cell r="E13306" t="str">
            <v>530</v>
          </cell>
          <cell r="F13306" t="str">
            <v>6300.01</v>
          </cell>
          <cell r="G13306" t="str">
            <v>Dues &amp; Subscriptions Memberships</v>
          </cell>
          <cell r="H13306">
            <v>0</v>
          </cell>
          <cell r="I13306">
            <v>0</v>
          </cell>
          <cell r="J13306">
            <v>0</v>
          </cell>
          <cell r="K13306">
            <v>0</v>
          </cell>
          <cell r="L13306">
            <v>0</v>
          </cell>
          <cell r="M13306">
            <v>0</v>
          </cell>
          <cell r="N13306">
            <v>0</v>
          </cell>
          <cell r="O13306" t="str">
            <v>+++</v>
          </cell>
        </row>
        <row r="13307">
          <cell r="A13307" t="str">
            <v>820.40.60.530-6350.01</v>
          </cell>
          <cell r="B13307" t="str">
            <v>820</v>
          </cell>
          <cell r="C13307" t="str">
            <v>40</v>
          </cell>
          <cell r="D13307" t="str">
            <v>60</v>
          </cell>
          <cell r="E13307" t="str">
            <v>530</v>
          </cell>
          <cell r="F13307" t="str">
            <v>6350.01</v>
          </cell>
          <cell r="G13307" t="str">
            <v>Maintenance Agreements &amp; Licenses License/Software Maintenance</v>
          </cell>
          <cell r="H13307">
            <v>0</v>
          </cell>
          <cell r="I13307">
            <v>0</v>
          </cell>
          <cell r="J13307">
            <v>0</v>
          </cell>
          <cell r="K13307">
            <v>0</v>
          </cell>
          <cell r="L13307">
            <v>0</v>
          </cell>
          <cell r="M13307">
            <v>0</v>
          </cell>
          <cell r="N13307">
            <v>0</v>
          </cell>
          <cell r="O13307" t="str">
            <v>+++</v>
          </cell>
        </row>
        <row r="13308">
          <cell r="A13308" t="str">
            <v>820.40.60.530-6350.03</v>
          </cell>
          <cell r="B13308" t="str">
            <v>820</v>
          </cell>
          <cell r="C13308" t="str">
            <v>40</v>
          </cell>
          <cell r="D13308" t="str">
            <v>60</v>
          </cell>
          <cell r="E13308" t="str">
            <v>530</v>
          </cell>
          <cell r="F13308" t="str">
            <v>6350.03</v>
          </cell>
          <cell r="G13308" t="str">
            <v>Maintenance Agreements &amp; Licenses Maintenance Agreements</v>
          </cell>
          <cell r="H13308">
            <v>0</v>
          </cell>
          <cell r="I13308">
            <v>0</v>
          </cell>
          <cell r="J13308">
            <v>0</v>
          </cell>
          <cell r="K13308">
            <v>0</v>
          </cell>
          <cell r="L13308">
            <v>0</v>
          </cell>
          <cell r="M13308">
            <v>0</v>
          </cell>
          <cell r="N13308">
            <v>0</v>
          </cell>
          <cell r="O13308" t="str">
            <v>+++</v>
          </cell>
        </row>
        <row r="13309">
          <cell r="A13309" t="str">
            <v>820.40.60.530-6375.07</v>
          </cell>
          <cell r="B13309" t="str">
            <v>820</v>
          </cell>
          <cell r="C13309" t="str">
            <v>40</v>
          </cell>
          <cell r="D13309" t="str">
            <v>60</v>
          </cell>
          <cell r="E13309" t="str">
            <v>530</v>
          </cell>
          <cell r="F13309" t="str">
            <v>6375.07</v>
          </cell>
          <cell r="G13309" t="str">
            <v>Operating Fees Permit</v>
          </cell>
          <cell r="H13309">
            <v>0</v>
          </cell>
          <cell r="I13309">
            <v>0</v>
          </cell>
          <cell r="J13309">
            <v>0</v>
          </cell>
          <cell r="K13309">
            <v>0</v>
          </cell>
          <cell r="L13309">
            <v>0</v>
          </cell>
          <cell r="M13309">
            <v>0</v>
          </cell>
          <cell r="N13309">
            <v>0</v>
          </cell>
          <cell r="O13309" t="str">
            <v>+++</v>
          </cell>
        </row>
        <row r="13310">
          <cell r="A13310" t="str">
            <v>820.40.60.530-6400.02</v>
          </cell>
          <cell r="B13310" t="str">
            <v>820</v>
          </cell>
          <cell r="C13310" t="str">
            <v>40</v>
          </cell>
          <cell r="D13310" t="str">
            <v>60</v>
          </cell>
          <cell r="E13310" t="str">
            <v>530</v>
          </cell>
          <cell r="F13310" t="str">
            <v>6400.02</v>
          </cell>
          <cell r="G13310" t="str">
            <v>Repairs &amp; Maintenance Minor Equipment/Other</v>
          </cell>
          <cell r="H13310">
            <v>0</v>
          </cell>
          <cell r="I13310">
            <v>0</v>
          </cell>
          <cell r="J13310">
            <v>0</v>
          </cell>
          <cell r="K13310">
            <v>0</v>
          </cell>
          <cell r="L13310">
            <v>0</v>
          </cell>
          <cell r="M13310">
            <v>0</v>
          </cell>
          <cell r="N13310">
            <v>0</v>
          </cell>
          <cell r="O13310" t="str">
            <v>+++</v>
          </cell>
        </row>
        <row r="13311">
          <cell r="A13311" t="str">
            <v>820.40.60.530-6400.04</v>
          </cell>
          <cell r="B13311" t="str">
            <v>820</v>
          </cell>
          <cell r="C13311" t="str">
            <v>40</v>
          </cell>
          <cell r="D13311" t="str">
            <v>60</v>
          </cell>
          <cell r="E13311" t="str">
            <v>530</v>
          </cell>
          <cell r="F13311" t="str">
            <v>6400.04</v>
          </cell>
          <cell r="G13311" t="str">
            <v>Repairs &amp; Maintenance Equipment Rental</v>
          </cell>
          <cell r="H13311">
            <v>0</v>
          </cell>
          <cell r="I13311">
            <v>0</v>
          </cell>
          <cell r="J13311">
            <v>0</v>
          </cell>
          <cell r="K13311">
            <v>0</v>
          </cell>
          <cell r="L13311">
            <v>0</v>
          </cell>
          <cell r="M13311">
            <v>0</v>
          </cell>
          <cell r="N13311">
            <v>0</v>
          </cell>
          <cell r="O13311" t="str">
            <v>+++</v>
          </cell>
        </row>
        <row r="13312">
          <cell r="A13312" t="str">
            <v>820.40.60.530-6400.05</v>
          </cell>
          <cell r="B13312" t="str">
            <v>820</v>
          </cell>
          <cell r="C13312" t="str">
            <v>40</v>
          </cell>
          <cell r="D13312" t="str">
            <v>60</v>
          </cell>
          <cell r="E13312" t="str">
            <v>530</v>
          </cell>
          <cell r="F13312" t="str">
            <v>6400.05</v>
          </cell>
          <cell r="G13312" t="str">
            <v>Repairs &amp; Maintenance Vehicle</v>
          </cell>
          <cell r="H13312">
            <v>0</v>
          </cell>
          <cell r="I13312">
            <v>0</v>
          </cell>
          <cell r="J13312">
            <v>0</v>
          </cell>
          <cell r="K13312">
            <v>0</v>
          </cell>
          <cell r="L13312">
            <v>0</v>
          </cell>
          <cell r="M13312">
            <v>0</v>
          </cell>
          <cell r="N13312">
            <v>0</v>
          </cell>
          <cell r="O13312" t="str">
            <v>+++</v>
          </cell>
        </row>
        <row r="13313">
          <cell r="A13313" t="str">
            <v>820.40.60.530-6400.20</v>
          </cell>
          <cell r="B13313" t="str">
            <v>820</v>
          </cell>
          <cell r="C13313" t="str">
            <v>40</v>
          </cell>
          <cell r="D13313" t="str">
            <v>60</v>
          </cell>
          <cell r="E13313" t="str">
            <v>530</v>
          </cell>
          <cell r="F13313" t="str">
            <v>6400.20</v>
          </cell>
          <cell r="G13313" t="str">
            <v>Repairs &amp; Maintenance Property Maintenance</v>
          </cell>
          <cell r="H13313">
            <v>0</v>
          </cell>
          <cell r="I13313">
            <v>0</v>
          </cell>
          <cell r="J13313">
            <v>0</v>
          </cell>
          <cell r="K13313">
            <v>0</v>
          </cell>
          <cell r="L13313">
            <v>0</v>
          </cell>
          <cell r="M13313">
            <v>0</v>
          </cell>
          <cell r="N13313">
            <v>0</v>
          </cell>
          <cell r="O13313" t="str">
            <v>+++</v>
          </cell>
        </row>
        <row r="13314">
          <cell r="A13314" t="str">
            <v>820.40.60.530-6500.04</v>
          </cell>
          <cell r="B13314" t="str">
            <v>820</v>
          </cell>
          <cell r="C13314" t="str">
            <v>40</v>
          </cell>
          <cell r="D13314" t="str">
            <v>60</v>
          </cell>
          <cell r="E13314" t="str">
            <v>530</v>
          </cell>
          <cell r="F13314" t="str">
            <v>6500.04</v>
          </cell>
          <cell r="G13314" t="str">
            <v>Claims &amp; Insurance Insurance Premiums</v>
          </cell>
          <cell r="H13314">
            <v>4310</v>
          </cell>
          <cell r="I13314">
            <v>0</v>
          </cell>
          <cell r="J13314">
            <v>4310</v>
          </cell>
          <cell r="K13314">
            <v>0</v>
          </cell>
          <cell r="L13314">
            <v>0</v>
          </cell>
          <cell r="M13314">
            <v>0</v>
          </cell>
          <cell r="N13314">
            <v>4310</v>
          </cell>
          <cell r="O13314">
            <v>0</v>
          </cell>
        </row>
        <row r="13315">
          <cell r="A13315" t="str">
            <v>820.40.60.530-6600.01</v>
          </cell>
          <cell r="B13315" t="str">
            <v>820</v>
          </cell>
          <cell r="C13315" t="str">
            <v>40</v>
          </cell>
          <cell r="D13315" t="str">
            <v>60</v>
          </cell>
          <cell r="E13315" t="str">
            <v>530</v>
          </cell>
          <cell r="F13315" t="str">
            <v>6600.01</v>
          </cell>
          <cell r="G13315" t="str">
            <v>Administrative Expenses Meetings</v>
          </cell>
          <cell r="H13315">
            <v>0</v>
          </cell>
          <cell r="I13315">
            <v>0</v>
          </cell>
          <cell r="J13315">
            <v>0</v>
          </cell>
          <cell r="K13315">
            <v>0</v>
          </cell>
          <cell r="L13315">
            <v>0</v>
          </cell>
          <cell r="M13315">
            <v>0</v>
          </cell>
          <cell r="N13315">
            <v>0</v>
          </cell>
          <cell r="O13315" t="str">
            <v>+++</v>
          </cell>
        </row>
        <row r="13316">
          <cell r="A13316" t="str">
            <v>820.40.60.530-6600.04</v>
          </cell>
          <cell r="B13316" t="str">
            <v>820</v>
          </cell>
          <cell r="C13316" t="str">
            <v>40</v>
          </cell>
          <cell r="D13316" t="str">
            <v>60</v>
          </cell>
          <cell r="E13316" t="str">
            <v>530</v>
          </cell>
          <cell r="F13316" t="str">
            <v>6600.04</v>
          </cell>
          <cell r="G13316" t="str">
            <v>Administrative Expenses Training/Conferences</v>
          </cell>
          <cell r="H13316">
            <v>0</v>
          </cell>
          <cell r="I13316">
            <v>0</v>
          </cell>
          <cell r="J13316">
            <v>0</v>
          </cell>
          <cell r="K13316">
            <v>0</v>
          </cell>
          <cell r="L13316">
            <v>0</v>
          </cell>
          <cell r="M13316">
            <v>0</v>
          </cell>
          <cell r="N13316">
            <v>0</v>
          </cell>
          <cell r="O13316" t="str">
            <v>+++</v>
          </cell>
        </row>
        <row r="13317">
          <cell r="A13317" t="str">
            <v>820.40.60.530-6600.07</v>
          </cell>
          <cell r="B13317" t="str">
            <v>820</v>
          </cell>
          <cell r="C13317" t="str">
            <v>40</v>
          </cell>
          <cell r="D13317" t="str">
            <v>60</v>
          </cell>
          <cell r="E13317" t="str">
            <v>530</v>
          </cell>
          <cell r="F13317" t="str">
            <v>6600.07</v>
          </cell>
          <cell r="G13317" t="str">
            <v>Administrative Expenses Employee Recruitment</v>
          </cell>
          <cell r="H13317">
            <v>0</v>
          </cell>
          <cell r="I13317">
            <v>0</v>
          </cell>
          <cell r="J13317">
            <v>0</v>
          </cell>
          <cell r="K13317">
            <v>0</v>
          </cell>
          <cell r="L13317">
            <v>0</v>
          </cell>
          <cell r="M13317">
            <v>0</v>
          </cell>
          <cell r="N13317">
            <v>0</v>
          </cell>
          <cell r="O13317" t="str">
            <v>+++</v>
          </cell>
        </row>
        <row r="13318">
          <cell r="A13318" t="str">
            <v>820.40.60.530-6600.25</v>
          </cell>
          <cell r="B13318" t="str">
            <v>820</v>
          </cell>
          <cell r="C13318" t="str">
            <v>40</v>
          </cell>
          <cell r="D13318" t="str">
            <v>60</v>
          </cell>
          <cell r="E13318" t="str">
            <v>530</v>
          </cell>
          <cell r="F13318" t="str">
            <v>6600.25</v>
          </cell>
          <cell r="G13318" t="str">
            <v>Administrative Expenses Support Services-Indirect Labor</v>
          </cell>
          <cell r="H13318">
            <v>22980</v>
          </cell>
          <cell r="I13318">
            <v>0</v>
          </cell>
          <cell r="J13318">
            <v>22980</v>
          </cell>
          <cell r="K13318">
            <v>0</v>
          </cell>
          <cell r="L13318">
            <v>0</v>
          </cell>
          <cell r="M13318">
            <v>0</v>
          </cell>
          <cell r="N13318">
            <v>22980</v>
          </cell>
          <cell r="O13318">
            <v>0</v>
          </cell>
        </row>
        <row r="13319">
          <cell r="A13319" t="str">
            <v>820.40.60.530-6600.26</v>
          </cell>
          <cell r="B13319" t="str">
            <v>820</v>
          </cell>
          <cell r="C13319" t="str">
            <v>40</v>
          </cell>
          <cell r="D13319" t="str">
            <v>60</v>
          </cell>
          <cell r="E13319" t="str">
            <v>530</v>
          </cell>
          <cell r="F13319" t="str">
            <v>6600.26</v>
          </cell>
          <cell r="G13319" t="str">
            <v>Administrative Expenses Support Services-IT</v>
          </cell>
          <cell r="H13319">
            <v>10925</v>
          </cell>
          <cell r="I13319">
            <v>0</v>
          </cell>
          <cell r="J13319">
            <v>10925</v>
          </cell>
          <cell r="K13319">
            <v>0</v>
          </cell>
          <cell r="L13319">
            <v>0</v>
          </cell>
          <cell r="M13319">
            <v>0</v>
          </cell>
          <cell r="N13319">
            <v>10925</v>
          </cell>
          <cell r="O13319">
            <v>0</v>
          </cell>
        </row>
        <row r="13320">
          <cell r="A13320" t="str">
            <v>820.40.60.530-6600.36</v>
          </cell>
          <cell r="B13320" t="str">
            <v>820</v>
          </cell>
          <cell r="C13320" t="str">
            <v>40</v>
          </cell>
          <cell r="D13320" t="str">
            <v>60</v>
          </cell>
          <cell r="E13320" t="str">
            <v>530</v>
          </cell>
          <cell r="F13320" t="str">
            <v>6600.36</v>
          </cell>
          <cell r="G13320" t="str">
            <v>Administrative Expenses IT Fund Contribution</v>
          </cell>
          <cell r="H13320">
            <v>12849</v>
          </cell>
          <cell r="I13320">
            <v>0</v>
          </cell>
          <cell r="J13320">
            <v>12849</v>
          </cell>
          <cell r="K13320">
            <v>0</v>
          </cell>
          <cell r="L13320">
            <v>0</v>
          </cell>
          <cell r="M13320">
            <v>0</v>
          </cell>
          <cell r="N13320">
            <v>12849</v>
          </cell>
          <cell r="O13320">
            <v>0</v>
          </cell>
        </row>
        <row r="13321">
          <cell r="A13321" t="str">
            <v>820.40.65.001-7000.01</v>
          </cell>
          <cell r="B13321" t="str">
            <v>820</v>
          </cell>
          <cell r="C13321" t="str">
            <v>40</v>
          </cell>
          <cell r="D13321" t="str">
            <v>65</v>
          </cell>
          <cell r="E13321" t="str">
            <v>001</v>
          </cell>
          <cell r="F13321" t="str">
            <v>7000.01</v>
          </cell>
          <cell r="G13321" t="str">
            <v>Capital Outlay Vehicles-Minor</v>
          </cell>
          <cell r="H13321">
            <v>0</v>
          </cell>
          <cell r="I13321">
            <v>0</v>
          </cell>
          <cell r="J13321">
            <v>0</v>
          </cell>
          <cell r="K13321">
            <v>0</v>
          </cell>
          <cell r="L13321">
            <v>0</v>
          </cell>
          <cell r="M13321">
            <v>0</v>
          </cell>
          <cell r="N13321">
            <v>0</v>
          </cell>
          <cell r="O13321" t="str">
            <v>+++</v>
          </cell>
        </row>
        <row r="13322">
          <cell r="A13322" t="str">
            <v>820.40.70.570-7000.01</v>
          </cell>
          <cell r="B13322" t="str">
            <v>820</v>
          </cell>
          <cell r="C13322" t="str">
            <v>40</v>
          </cell>
          <cell r="D13322" t="str">
            <v>70</v>
          </cell>
          <cell r="E13322" t="str">
            <v>570</v>
          </cell>
          <cell r="F13322" t="str">
            <v>7000.01</v>
          </cell>
          <cell r="G13322" t="str">
            <v>Capital Outlay Vehicles-Minor</v>
          </cell>
          <cell r="H13322">
            <v>0</v>
          </cell>
          <cell r="I13322">
            <v>0</v>
          </cell>
          <cell r="J13322">
            <v>0</v>
          </cell>
          <cell r="K13322">
            <v>0</v>
          </cell>
          <cell r="L13322">
            <v>0</v>
          </cell>
          <cell r="M13322">
            <v>0</v>
          </cell>
          <cell r="N13322">
            <v>0</v>
          </cell>
          <cell r="O13322" t="str">
            <v>+++</v>
          </cell>
        </row>
        <row r="13323">
          <cell r="A13323" t="str">
            <v>830 - Informa-5100.98</v>
          </cell>
          <cell r="B13323" t="str">
            <v>830</v>
          </cell>
          <cell r="C13323" t="str">
            <v xml:space="preserve">- </v>
          </cell>
          <cell r="D13323" t="str">
            <v>nf</v>
          </cell>
          <cell r="E13323" t="str">
            <v>rma</v>
          </cell>
          <cell r="F13323" t="str">
            <v>5100.98</v>
          </cell>
          <cell r="G13323" t="str">
            <v>Benefits GASB 75 Expense</v>
          </cell>
          <cell r="H13323">
            <v>0</v>
          </cell>
          <cell r="I13323">
            <v>0</v>
          </cell>
          <cell r="J13323">
            <v>0</v>
          </cell>
          <cell r="K13323">
            <v>0</v>
          </cell>
          <cell r="L13323">
            <v>0</v>
          </cell>
          <cell r="M13323">
            <v>0</v>
          </cell>
          <cell r="N13323">
            <v>0</v>
          </cell>
          <cell r="O13323" t="str">
            <v>+++</v>
          </cell>
        </row>
        <row r="13324">
          <cell r="A13324" t="str">
            <v>830.00.00.900-5100.17</v>
          </cell>
          <cell r="B13324" t="str">
            <v>830</v>
          </cell>
          <cell r="C13324" t="str">
            <v>00</v>
          </cell>
          <cell r="D13324" t="str">
            <v>00</v>
          </cell>
          <cell r="E13324" t="str">
            <v>900</v>
          </cell>
          <cell r="F13324" t="str">
            <v>5100.17</v>
          </cell>
          <cell r="G13324" t="str">
            <v>Benefits Other Post Employment Benefits</v>
          </cell>
          <cell r="H13324">
            <v>0</v>
          </cell>
          <cell r="I13324">
            <v>0</v>
          </cell>
          <cell r="J13324">
            <v>0</v>
          </cell>
          <cell r="K13324">
            <v>0</v>
          </cell>
          <cell r="L13324">
            <v>0</v>
          </cell>
          <cell r="M13324">
            <v>0</v>
          </cell>
          <cell r="N13324">
            <v>0</v>
          </cell>
          <cell r="O13324" t="str">
            <v>+++</v>
          </cell>
        </row>
        <row r="13325">
          <cell r="A13325" t="str">
            <v>830.00.00.900-6700.01</v>
          </cell>
          <cell r="B13325" t="str">
            <v>830</v>
          </cell>
          <cell r="C13325" t="str">
            <v>00</v>
          </cell>
          <cell r="D13325" t="str">
            <v>00</v>
          </cell>
          <cell r="E13325" t="str">
            <v>900</v>
          </cell>
          <cell r="F13325" t="str">
            <v>6700.01</v>
          </cell>
          <cell r="G13325" t="str">
            <v>Depreciation Buildings</v>
          </cell>
          <cell r="H13325">
            <v>0</v>
          </cell>
          <cell r="I13325">
            <v>0</v>
          </cell>
          <cell r="J13325">
            <v>0</v>
          </cell>
          <cell r="K13325">
            <v>0</v>
          </cell>
          <cell r="L13325">
            <v>0</v>
          </cell>
          <cell r="M13325">
            <v>0</v>
          </cell>
          <cell r="N13325">
            <v>0</v>
          </cell>
          <cell r="O13325" t="str">
            <v>+++</v>
          </cell>
        </row>
        <row r="13326">
          <cell r="A13326" t="str">
            <v>830.00.00.900-6700.02</v>
          </cell>
          <cell r="B13326" t="str">
            <v>830</v>
          </cell>
          <cell r="C13326" t="str">
            <v>00</v>
          </cell>
          <cell r="D13326" t="str">
            <v>00</v>
          </cell>
          <cell r="E13326" t="str">
            <v>900</v>
          </cell>
          <cell r="F13326" t="str">
            <v>6700.02</v>
          </cell>
          <cell r="G13326" t="str">
            <v>Depreciation Building Improvements</v>
          </cell>
          <cell r="H13326">
            <v>0</v>
          </cell>
          <cell r="I13326">
            <v>0</v>
          </cell>
          <cell r="J13326">
            <v>0</v>
          </cell>
          <cell r="K13326">
            <v>0</v>
          </cell>
          <cell r="L13326">
            <v>0</v>
          </cell>
          <cell r="M13326">
            <v>0</v>
          </cell>
          <cell r="N13326">
            <v>0</v>
          </cell>
          <cell r="O13326" t="str">
            <v>+++</v>
          </cell>
        </row>
        <row r="13327">
          <cell r="A13327" t="str">
            <v>830.00.00.900-6700.03</v>
          </cell>
          <cell r="B13327" t="str">
            <v>830</v>
          </cell>
          <cell r="C13327" t="str">
            <v>00</v>
          </cell>
          <cell r="D13327" t="str">
            <v>00</v>
          </cell>
          <cell r="E13327" t="str">
            <v>900</v>
          </cell>
          <cell r="F13327" t="str">
            <v>6700.03</v>
          </cell>
          <cell r="G13327" t="str">
            <v>Depreciation Computer Hardware</v>
          </cell>
          <cell r="H13327">
            <v>0</v>
          </cell>
          <cell r="I13327">
            <v>0</v>
          </cell>
          <cell r="J13327">
            <v>0</v>
          </cell>
          <cell r="K13327">
            <v>0</v>
          </cell>
          <cell r="L13327">
            <v>0</v>
          </cell>
          <cell r="M13327">
            <v>0</v>
          </cell>
          <cell r="N13327">
            <v>0</v>
          </cell>
          <cell r="O13327" t="str">
            <v>+++</v>
          </cell>
        </row>
        <row r="13328">
          <cell r="A13328" t="str">
            <v>830.00.00.900-6700.04</v>
          </cell>
          <cell r="B13328" t="str">
            <v>830</v>
          </cell>
          <cell r="C13328" t="str">
            <v>00</v>
          </cell>
          <cell r="D13328" t="str">
            <v>00</v>
          </cell>
          <cell r="E13328" t="str">
            <v>900</v>
          </cell>
          <cell r="F13328" t="str">
            <v>6700.04</v>
          </cell>
          <cell r="G13328" t="str">
            <v>Depreciation Software</v>
          </cell>
          <cell r="H13328">
            <v>0</v>
          </cell>
          <cell r="I13328">
            <v>0</v>
          </cell>
          <cell r="J13328">
            <v>0</v>
          </cell>
          <cell r="K13328">
            <v>0</v>
          </cell>
          <cell r="L13328">
            <v>0</v>
          </cell>
          <cell r="M13328">
            <v>0</v>
          </cell>
          <cell r="N13328">
            <v>0</v>
          </cell>
          <cell r="O13328" t="str">
            <v>+++</v>
          </cell>
        </row>
        <row r="13329">
          <cell r="A13329" t="str">
            <v>830.00.00.900-6700.05</v>
          </cell>
          <cell r="B13329" t="str">
            <v>830</v>
          </cell>
          <cell r="C13329" t="str">
            <v>00</v>
          </cell>
          <cell r="D13329" t="str">
            <v>00</v>
          </cell>
          <cell r="E13329" t="str">
            <v>900</v>
          </cell>
          <cell r="F13329" t="str">
            <v>6700.05</v>
          </cell>
          <cell r="G13329" t="str">
            <v>Depreciation Machinery &amp; Equipment</v>
          </cell>
          <cell r="H13329">
            <v>0</v>
          </cell>
          <cell r="I13329">
            <v>0</v>
          </cell>
          <cell r="J13329">
            <v>0</v>
          </cell>
          <cell r="K13329">
            <v>0</v>
          </cell>
          <cell r="L13329">
            <v>0</v>
          </cell>
          <cell r="M13329">
            <v>0</v>
          </cell>
          <cell r="N13329">
            <v>0</v>
          </cell>
          <cell r="O13329" t="str">
            <v>+++</v>
          </cell>
        </row>
        <row r="13330">
          <cell r="A13330" t="str">
            <v>830.00.00.900-6700.06</v>
          </cell>
          <cell r="B13330" t="str">
            <v>830</v>
          </cell>
          <cell r="C13330" t="str">
            <v>00</v>
          </cell>
          <cell r="D13330" t="str">
            <v>00</v>
          </cell>
          <cell r="E13330" t="str">
            <v>900</v>
          </cell>
          <cell r="F13330" t="str">
            <v>6700.06</v>
          </cell>
          <cell r="G13330" t="str">
            <v>Depreciation Vehicles</v>
          </cell>
          <cell r="H13330">
            <v>0</v>
          </cell>
          <cell r="I13330">
            <v>0</v>
          </cell>
          <cell r="J13330">
            <v>0</v>
          </cell>
          <cell r="K13330">
            <v>0</v>
          </cell>
          <cell r="L13330">
            <v>0</v>
          </cell>
          <cell r="M13330">
            <v>0</v>
          </cell>
          <cell r="N13330">
            <v>0</v>
          </cell>
          <cell r="O13330" t="str">
            <v>+++</v>
          </cell>
        </row>
        <row r="13331">
          <cell r="A13331" t="str">
            <v>830.00.00.900-7000.27</v>
          </cell>
          <cell r="B13331" t="str">
            <v>830</v>
          </cell>
          <cell r="C13331" t="str">
            <v>00</v>
          </cell>
          <cell r="D13331" t="str">
            <v>00</v>
          </cell>
          <cell r="E13331" t="str">
            <v>900</v>
          </cell>
          <cell r="F13331" t="str">
            <v>7000.27</v>
          </cell>
          <cell r="G13331" t="str">
            <v>Capital Outlay Information Technology</v>
          </cell>
          <cell r="H13331">
            <v>305000</v>
          </cell>
          <cell r="I13331">
            <v>0</v>
          </cell>
          <cell r="J13331">
            <v>305000</v>
          </cell>
          <cell r="K13331">
            <v>0</v>
          </cell>
          <cell r="L13331">
            <v>0</v>
          </cell>
          <cell r="M13331">
            <v>0</v>
          </cell>
          <cell r="N13331">
            <v>305000</v>
          </cell>
          <cell r="O13331">
            <v>0</v>
          </cell>
        </row>
        <row r="13332">
          <cell r="A13332" t="str">
            <v>830.00.00.900-9888.01</v>
          </cell>
          <cell r="B13332" t="str">
            <v>830</v>
          </cell>
          <cell r="C13332" t="str">
            <v>00</v>
          </cell>
          <cell r="D13332" t="str">
            <v>00</v>
          </cell>
          <cell r="E13332" t="str">
            <v>900</v>
          </cell>
          <cell r="F13332" t="str">
            <v>9888.01</v>
          </cell>
          <cell r="G13332" t="str">
            <v>Capital Asset Expenditure Adjustments  Current Year Additions</v>
          </cell>
          <cell r="H13332">
            <v>0</v>
          </cell>
          <cell r="I13332">
            <v>0</v>
          </cell>
          <cell r="J13332">
            <v>0</v>
          </cell>
          <cell r="K13332">
            <v>0</v>
          </cell>
          <cell r="L13332">
            <v>0</v>
          </cell>
          <cell r="M13332">
            <v>0</v>
          </cell>
          <cell r="N13332">
            <v>0</v>
          </cell>
          <cell r="O13332" t="str">
            <v>+++</v>
          </cell>
        </row>
        <row r="13333">
          <cell r="A13333" t="str">
            <v>830.00.00.900-9888.03</v>
          </cell>
          <cell r="B13333" t="str">
            <v>830</v>
          </cell>
          <cell r="C13333" t="str">
            <v>00</v>
          </cell>
          <cell r="D13333" t="str">
            <v>00</v>
          </cell>
          <cell r="E13333" t="str">
            <v>900</v>
          </cell>
          <cell r="F13333" t="str">
            <v>9888.03</v>
          </cell>
          <cell r="G13333" t="str">
            <v>Capital Asset Expenditure Adjustments  Disposals</v>
          </cell>
          <cell r="H13333">
            <v>0</v>
          </cell>
          <cell r="I13333">
            <v>0</v>
          </cell>
          <cell r="J13333">
            <v>0</v>
          </cell>
          <cell r="K13333">
            <v>0</v>
          </cell>
          <cell r="L13333">
            <v>0</v>
          </cell>
          <cell r="M13333">
            <v>0</v>
          </cell>
          <cell r="N13333">
            <v>0</v>
          </cell>
          <cell r="O13333" t="str">
            <v>+++</v>
          </cell>
        </row>
        <row r="13334">
          <cell r="A13334" t="str">
            <v>830.00.00.900-9888.04</v>
          </cell>
          <cell r="B13334" t="str">
            <v>830</v>
          </cell>
          <cell r="C13334" t="str">
            <v>00</v>
          </cell>
          <cell r="D13334" t="str">
            <v>00</v>
          </cell>
          <cell r="E13334" t="str">
            <v>900</v>
          </cell>
          <cell r="F13334" t="str">
            <v>9888.04</v>
          </cell>
          <cell r="G13334" t="str">
            <v>Capital Asset Expenditure Adjustments  Asset Transfer In</v>
          </cell>
          <cell r="H13334">
            <v>0</v>
          </cell>
          <cell r="I13334">
            <v>0</v>
          </cell>
          <cell r="J13334">
            <v>0</v>
          </cell>
          <cell r="K13334">
            <v>0</v>
          </cell>
          <cell r="L13334">
            <v>0</v>
          </cell>
          <cell r="M13334">
            <v>0</v>
          </cell>
          <cell r="N13334">
            <v>0</v>
          </cell>
          <cell r="O13334" t="str">
            <v>+++</v>
          </cell>
        </row>
        <row r="13335">
          <cell r="A13335" t="str">
            <v>830.00.00.900-9888.05</v>
          </cell>
          <cell r="B13335" t="str">
            <v>830</v>
          </cell>
          <cell r="C13335" t="str">
            <v>00</v>
          </cell>
          <cell r="D13335" t="str">
            <v>00</v>
          </cell>
          <cell r="E13335" t="str">
            <v>900</v>
          </cell>
          <cell r="F13335" t="str">
            <v>9888.05</v>
          </cell>
          <cell r="G13335" t="str">
            <v>Capital Asset Expenditure Adjustments  Asset Transfer Out</v>
          </cell>
          <cell r="H13335">
            <v>0</v>
          </cell>
          <cell r="I13335">
            <v>0</v>
          </cell>
          <cell r="J13335">
            <v>0</v>
          </cell>
          <cell r="K13335">
            <v>0</v>
          </cell>
          <cell r="L13335">
            <v>0</v>
          </cell>
          <cell r="M13335">
            <v>0</v>
          </cell>
          <cell r="N13335">
            <v>0</v>
          </cell>
          <cell r="O13335" t="str">
            <v>+++</v>
          </cell>
        </row>
        <row r="13336">
          <cell r="A13336" t="str">
            <v>830.01.00.900-6200.09</v>
          </cell>
          <cell r="B13336" t="str">
            <v>830</v>
          </cell>
          <cell r="C13336" t="str">
            <v>01</v>
          </cell>
          <cell r="D13336" t="str">
            <v>00</v>
          </cell>
          <cell r="E13336" t="str">
            <v>900</v>
          </cell>
          <cell r="F13336" t="str">
            <v>6200.09</v>
          </cell>
          <cell r="G13336" t="str">
            <v>Supplies Data Processing</v>
          </cell>
          <cell r="H13336">
            <v>0</v>
          </cell>
          <cell r="I13336">
            <v>0</v>
          </cell>
          <cell r="J13336">
            <v>0</v>
          </cell>
          <cell r="K13336">
            <v>0</v>
          </cell>
          <cell r="L13336">
            <v>0</v>
          </cell>
          <cell r="M13336">
            <v>0</v>
          </cell>
          <cell r="N13336">
            <v>0</v>
          </cell>
          <cell r="O13336" t="str">
            <v>+++</v>
          </cell>
        </row>
        <row r="13337">
          <cell r="A13337" t="str">
            <v>830.01.00.900-6400.04</v>
          </cell>
          <cell r="B13337" t="str">
            <v>830</v>
          </cell>
          <cell r="C13337" t="str">
            <v>01</v>
          </cell>
          <cell r="D13337" t="str">
            <v>00</v>
          </cell>
          <cell r="E13337" t="str">
            <v>900</v>
          </cell>
          <cell r="F13337" t="str">
            <v>6400.04</v>
          </cell>
          <cell r="G13337" t="str">
            <v>Repairs &amp; Maintenance Equipment Rental</v>
          </cell>
          <cell r="H13337">
            <v>0</v>
          </cell>
          <cell r="I13337">
            <v>0</v>
          </cell>
          <cell r="J13337">
            <v>0</v>
          </cell>
          <cell r="K13337">
            <v>0</v>
          </cell>
          <cell r="L13337">
            <v>0</v>
          </cell>
          <cell r="M13337">
            <v>0</v>
          </cell>
          <cell r="N13337">
            <v>0</v>
          </cell>
          <cell r="O13337" t="str">
            <v>+++</v>
          </cell>
        </row>
        <row r="13338">
          <cell r="A13338" t="str">
            <v>830.03.00.000-5000.01</v>
          </cell>
          <cell r="B13338" t="str">
            <v>830</v>
          </cell>
          <cell r="C13338" t="str">
            <v>03</v>
          </cell>
          <cell r="D13338" t="str">
            <v>00</v>
          </cell>
          <cell r="E13338" t="str">
            <v>000</v>
          </cell>
          <cell r="F13338" t="str">
            <v>5000.01</v>
          </cell>
          <cell r="G13338" t="str">
            <v>Salaries Regular</v>
          </cell>
          <cell r="H13338">
            <v>0</v>
          </cell>
          <cell r="I13338">
            <v>0</v>
          </cell>
          <cell r="J13338">
            <v>0</v>
          </cell>
          <cell r="K13338">
            <v>0</v>
          </cell>
          <cell r="L13338">
            <v>0</v>
          </cell>
          <cell r="M13338">
            <v>0</v>
          </cell>
          <cell r="N13338">
            <v>0</v>
          </cell>
          <cell r="O13338" t="str">
            <v>+++</v>
          </cell>
        </row>
        <row r="13339">
          <cell r="A13339" t="str">
            <v>830.03.00.000-5000.02</v>
          </cell>
          <cell r="B13339" t="str">
            <v>830</v>
          </cell>
          <cell r="C13339" t="str">
            <v>03</v>
          </cell>
          <cell r="D13339" t="str">
            <v>00</v>
          </cell>
          <cell r="E13339" t="str">
            <v>000</v>
          </cell>
          <cell r="F13339" t="str">
            <v>5000.02</v>
          </cell>
          <cell r="G13339" t="str">
            <v>Salaries Part Time</v>
          </cell>
          <cell r="H13339">
            <v>0</v>
          </cell>
          <cell r="I13339">
            <v>0</v>
          </cell>
          <cell r="J13339">
            <v>0</v>
          </cell>
          <cell r="K13339">
            <v>0</v>
          </cell>
          <cell r="L13339">
            <v>0</v>
          </cell>
          <cell r="M13339">
            <v>0</v>
          </cell>
          <cell r="N13339">
            <v>0</v>
          </cell>
          <cell r="O13339" t="str">
            <v>+++</v>
          </cell>
        </row>
        <row r="13340">
          <cell r="A13340" t="str">
            <v>830.03.00.000-5000.03</v>
          </cell>
          <cell r="B13340" t="str">
            <v>830</v>
          </cell>
          <cell r="C13340" t="str">
            <v>03</v>
          </cell>
          <cell r="D13340" t="str">
            <v>00</v>
          </cell>
          <cell r="E13340" t="str">
            <v>000</v>
          </cell>
          <cell r="F13340" t="str">
            <v>5000.03</v>
          </cell>
          <cell r="G13340" t="str">
            <v>Salaries Overtime</v>
          </cell>
          <cell r="H13340">
            <v>0</v>
          </cell>
          <cell r="I13340">
            <v>0</v>
          </cell>
          <cell r="J13340">
            <v>0</v>
          </cell>
          <cell r="K13340">
            <v>0</v>
          </cell>
          <cell r="L13340">
            <v>0</v>
          </cell>
          <cell r="M13340">
            <v>0</v>
          </cell>
          <cell r="N13340">
            <v>0</v>
          </cell>
          <cell r="O13340" t="str">
            <v>+++</v>
          </cell>
        </row>
        <row r="13341">
          <cell r="A13341" t="str">
            <v>830.03.00.000-5000.04</v>
          </cell>
          <cell r="B13341" t="str">
            <v>830</v>
          </cell>
          <cell r="C13341" t="str">
            <v>03</v>
          </cell>
          <cell r="D13341" t="str">
            <v>00</v>
          </cell>
          <cell r="E13341" t="str">
            <v>000</v>
          </cell>
          <cell r="F13341" t="str">
            <v>5000.04</v>
          </cell>
          <cell r="G13341" t="str">
            <v>Salaries Holiday Pay</v>
          </cell>
          <cell r="H13341">
            <v>0</v>
          </cell>
          <cell r="I13341">
            <v>0</v>
          </cell>
          <cell r="J13341">
            <v>0</v>
          </cell>
          <cell r="K13341">
            <v>0</v>
          </cell>
          <cell r="L13341">
            <v>0</v>
          </cell>
          <cell r="M13341">
            <v>0</v>
          </cell>
          <cell r="N13341">
            <v>0</v>
          </cell>
          <cell r="O13341" t="str">
            <v>+++</v>
          </cell>
        </row>
        <row r="13342">
          <cell r="A13342" t="str">
            <v>830.03.00.000-5000.05</v>
          </cell>
          <cell r="B13342" t="str">
            <v>830</v>
          </cell>
          <cell r="C13342" t="str">
            <v>03</v>
          </cell>
          <cell r="D13342" t="str">
            <v>00</v>
          </cell>
          <cell r="E13342" t="str">
            <v>000</v>
          </cell>
          <cell r="F13342" t="str">
            <v>5000.05</v>
          </cell>
          <cell r="G13342" t="str">
            <v>Salaries Duty Pay</v>
          </cell>
          <cell r="H13342">
            <v>0</v>
          </cell>
          <cell r="I13342">
            <v>0</v>
          </cell>
          <cell r="J13342">
            <v>0</v>
          </cell>
          <cell r="K13342">
            <v>0</v>
          </cell>
          <cell r="L13342">
            <v>0</v>
          </cell>
          <cell r="M13342">
            <v>0</v>
          </cell>
          <cell r="N13342">
            <v>0</v>
          </cell>
          <cell r="O13342" t="str">
            <v>+++</v>
          </cell>
        </row>
        <row r="13343">
          <cell r="A13343" t="str">
            <v>830.03.00.000-5000.06</v>
          </cell>
          <cell r="B13343" t="str">
            <v>830</v>
          </cell>
          <cell r="C13343" t="str">
            <v>03</v>
          </cell>
          <cell r="D13343" t="str">
            <v>00</v>
          </cell>
          <cell r="E13343" t="str">
            <v>000</v>
          </cell>
          <cell r="F13343" t="str">
            <v>5000.06</v>
          </cell>
          <cell r="G13343" t="str">
            <v>Salaries Out of Class</v>
          </cell>
          <cell r="H13343">
            <v>0</v>
          </cell>
          <cell r="I13343">
            <v>0</v>
          </cell>
          <cell r="J13343">
            <v>0</v>
          </cell>
          <cell r="K13343">
            <v>0</v>
          </cell>
          <cell r="L13343">
            <v>0</v>
          </cell>
          <cell r="M13343">
            <v>0</v>
          </cell>
          <cell r="N13343">
            <v>0</v>
          </cell>
          <cell r="O13343" t="str">
            <v>+++</v>
          </cell>
        </row>
        <row r="13344">
          <cell r="A13344" t="str">
            <v>830.03.00.000-5000.07</v>
          </cell>
          <cell r="B13344" t="str">
            <v>830</v>
          </cell>
          <cell r="C13344" t="str">
            <v>03</v>
          </cell>
          <cell r="D13344" t="str">
            <v>00</v>
          </cell>
          <cell r="E13344" t="str">
            <v>000</v>
          </cell>
          <cell r="F13344" t="str">
            <v>5000.07</v>
          </cell>
          <cell r="G13344" t="str">
            <v>Salaries Admin Leave Pay</v>
          </cell>
          <cell r="H13344">
            <v>0</v>
          </cell>
          <cell r="I13344">
            <v>0</v>
          </cell>
          <cell r="J13344">
            <v>0</v>
          </cell>
          <cell r="K13344">
            <v>0</v>
          </cell>
          <cell r="L13344">
            <v>0</v>
          </cell>
          <cell r="M13344">
            <v>0</v>
          </cell>
          <cell r="N13344">
            <v>0</v>
          </cell>
          <cell r="O13344" t="str">
            <v>+++</v>
          </cell>
        </row>
        <row r="13345">
          <cell r="A13345" t="str">
            <v>830.03.00.000-5000.08</v>
          </cell>
          <cell r="B13345" t="str">
            <v>830</v>
          </cell>
          <cell r="C13345" t="str">
            <v>03</v>
          </cell>
          <cell r="D13345" t="str">
            <v>00</v>
          </cell>
          <cell r="E13345" t="str">
            <v>000</v>
          </cell>
          <cell r="F13345" t="str">
            <v>5000.08</v>
          </cell>
          <cell r="G13345" t="str">
            <v>Salaries Longevity Pay</v>
          </cell>
          <cell r="H13345">
            <v>0</v>
          </cell>
          <cell r="I13345">
            <v>0</v>
          </cell>
          <cell r="J13345">
            <v>0</v>
          </cell>
          <cell r="K13345">
            <v>0</v>
          </cell>
          <cell r="L13345">
            <v>0</v>
          </cell>
          <cell r="M13345">
            <v>0</v>
          </cell>
          <cell r="N13345">
            <v>0</v>
          </cell>
          <cell r="O13345" t="str">
            <v>+++</v>
          </cell>
        </row>
        <row r="13346">
          <cell r="A13346" t="str">
            <v>830.03.00.000-5000.09</v>
          </cell>
          <cell r="B13346" t="str">
            <v>830</v>
          </cell>
          <cell r="C13346" t="str">
            <v>03</v>
          </cell>
          <cell r="D13346" t="str">
            <v>00</v>
          </cell>
          <cell r="E13346" t="str">
            <v>000</v>
          </cell>
          <cell r="F13346" t="str">
            <v>5000.09</v>
          </cell>
          <cell r="G13346" t="str">
            <v>Salaries Mutual Aid Overtime</v>
          </cell>
          <cell r="H13346">
            <v>0</v>
          </cell>
          <cell r="I13346">
            <v>0</v>
          </cell>
          <cell r="J13346">
            <v>0</v>
          </cell>
          <cell r="K13346">
            <v>0</v>
          </cell>
          <cell r="L13346">
            <v>0</v>
          </cell>
          <cell r="M13346">
            <v>0</v>
          </cell>
          <cell r="N13346">
            <v>0</v>
          </cell>
          <cell r="O13346" t="str">
            <v>+++</v>
          </cell>
        </row>
        <row r="13347">
          <cell r="A13347" t="str">
            <v>830.03.00.000-5000.10</v>
          </cell>
          <cell r="B13347" t="str">
            <v>830</v>
          </cell>
          <cell r="C13347" t="str">
            <v>03</v>
          </cell>
          <cell r="D13347" t="str">
            <v>00</v>
          </cell>
          <cell r="E13347" t="str">
            <v>000</v>
          </cell>
          <cell r="F13347" t="str">
            <v>5000.10</v>
          </cell>
          <cell r="G13347" t="str">
            <v>Salaries Furloughs</v>
          </cell>
          <cell r="H13347">
            <v>0</v>
          </cell>
          <cell r="I13347">
            <v>0</v>
          </cell>
          <cell r="J13347">
            <v>0</v>
          </cell>
          <cell r="K13347">
            <v>0</v>
          </cell>
          <cell r="L13347">
            <v>0</v>
          </cell>
          <cell r="M13347">
            <v>0</v>
          </cell>
          <cell r="N13347">
            <v>0</v>
          </cell>
          <cell r="O13347" t="str">
            <v>+++</v>
          </cell>
        </row>
        <row r="13348">
          <cell r="A13348" t="str">
            <v>830.03.00.000-5000.11</v>
          </cell>
          <cell r="B13348" t="str">
            <v>830</v>
          </cell>
          <cell r="C13348" t="str">
            <v>03</v>
          </cell>
          <cell r="D13348" t="str">
            <v>00</v>
          </cell>
          <cell r="E13348" t="str">
            <v>000</v>
          </cell>
          <cell r="F13348" t="str">
            <v>5000.11</v>
          </cell>
          <cell r="G13348" t="str">
            <v>Salaries Worker's Comp</v>
          </cell>
          <cell r="H13348">
            <v>0</v>
          </cell>
          <cell r="I13348">
            <v>0</v>
          </cell>
          <cell r="J13348">
            <v>0</v>
          </cell>
          <cell r="K13348">
            <v>0</v>
          </cell>
          <cell r="L13348">
            <v>0</v>
          </cell>
          <cell r="M13348">
            <v>0</v>
          </cell>
          <cell r="N13348">
            <v>0</v>
          </cell>
          <cell r="O13348" t="str">
            <v>+++</v>
          </cell>
        </row>
        <row r="13349">
          <cell r="A13349" t="str">
            <v>830.03.00.000-5000.12</v>
          </cell>
          <cell r="B13349" t="str">
            <v>830</v>
          </cell>
          <cell r="C13349" t="str">
            <v>03</v>
          </cell>
          <cell r="D13349" t="str">
            <v>00</v>
          </cell>
          <cell r="E13349" t="str">
            <v>000</v>
          </cell>
          <cell r="F13349" t="str">
            <v>5000.12</v>
          </cell>
          <cell r="G13349" t="str">
            <v>Salaries Compensated Absences</v>
          </cell>
          <cell r="H13349">
            <v>0</v>
          </cell>
          <cell r="I13349">
            <v>0</v>
          </cell>
          <cell r="J13349">
            <v>0</v>
          </cell>
          <cell r="K13349">
            <v>0</v>
          </cell>
          <cell r="L13349">
            <v>0</v>
          </cell>
          <cell r="M13349">
            <v>0</v>
          </cell>
          <cell r="N13349">
            <v>0</v>
          </cell>
          <cell r="O13349" t="str">
            <v>+++</v>
          </cell>
        </row>
        <row r="13350">
          <cell r="A13350" t="str">
            <v>830.03.00.000-5100.01</v>
          </cell>
          <cell r="B13350" t="str">
            <v>830</v>
          </cell>
          <cell r="C13350" t="str">
            <v>03</v>
          </cell>
          <cell r="D13350" t="str">
            <v>00</v>
          </cell>
          <cell r="E13350" t="str">
            <v>000</v>
          </cell>
          <cell r="F13350" t="str">
            <v>5100.01</v>
          </cell>
          <cell r="G13350" t="str">
            <v>Benefits Retirement</v>
          </cell>
          <cell r="H13350">
            <v>0</v>
          </cell>
          <cell r="I13350">
            <v>0</v>
          </cell>
          <cell r="J13350">
            <v>0</v>
          </cell>
          <cell r="K13350">
            <v>0</v>
          </cell>
          <cell r="L13350">
            <v>0</v>
          </cell>
          <cell r="M13350">
            <v>0</v>
          </cell>
          <cell r="N13350">
            <v>0</v>
          </cell>
          <cell r="O13350" t="str">
            <v>+++</v>
          </cell>
        </row>
        <row r="13351">
          <cell r="A13351" t="str">
            <v>830.03.00.000-5100.02</v>
          </cell>
          <cell r="B13351" t="str">
            <v>830</v>
          </cell>
          <cell r="C13351" t="str">
            <v>03</v>
          </cell>
          <cell r="D13351" t="str">
            <v>00</v>
          </cell>
          <cell r="E13351" t="str">
            <v>000</v>
          </cell>
          <cell r="F13351" t="str">
            <v>5100.02</v>
          </cell>
          <cell r="G13351" t="str">
            <v>Benefits Health Insurance</v>
          </cell>
          <cell r="H13351">
            <v>0</v>
          </cell>
          <cell r="I13351">
            <v>0</v>
          </cell>
          <cell r="J13351">
            <v>0</v>
          </cell>
          <cell r="K13351">
            <v>0</v>
          </cell>
          <cell r="L13351">
            <v>0</v>
          </cell>
          <cell r="M13351">
            <v>0</v>
          </cell>
          <cell r="N13351">
            <v>0</v>
          </cell>
          <cell r="O13351" t="str">
            <v>+++</v>
          </cell>
        </row>
        <row r="13352">
          <cell r="A13352" t="str">
            <v>830.03.00.000-5100.03</v>
          </cell>
          <cell r="B13352" t="str">
            <v>830</v>
          </cell>
          <cell r="C13352" t="str">
            <v>03</v>
          </cell>
          <cell r="D13352" t="str">
            <v>00</v>
          </cell>
          <cell r="E13352" t="str">
            <v>000</v>
          </cell>
          <cell r="F13352" t="str">
            <v>5100.03</v>
          </cell>
          <cell r="G13352" t="str">
            <v>Benefits Dental Insurance</v>
          </cell>
          <cell r="H13352">
            <v>0</v>
          </cell>
          <cell r="I13352">
            <v>0</v>
          </cell>
          <cell r="J13352">
            <v>0</v>
          </cell>
          <cell r="K13352">
            <v>0</v>
          </cell>
          <cell r="L13352">
            <v>0</v>
          </cell>
          <cell r="M13352">
            <v>0</v>
          </cell>
          <cell r="N13352">
            <v>0</v>
          </cell>
          <cell r="O13352" t="str">
            <v>+++</v>
          </cell>
        </row>
        <row r="13353">
          <cell r="A13353" t="str">
            <v>830.03.00.000-5100.04</v>
          </cell>
          <cell r="B13353" t="str">
            <v>830</v>
          </cell>
          <cell r="C13353" t="str">
            <v>03</v>
          </cell>
          <cell r="D13353" t="str">
            <v>00</v>
          </cell>
          <cell r="E13353" t="str">
            <v>000</v>
          </cell>
          <cell r="F13353" t="str">
            <v>5100.04</v>
          </cell>
          <cell r="G13353" t="str">
            <v>Benefits Vision Insurance</v>
          </cell>
          <cell r="H13353">
            <v>0</v>
          </cell>
          <cell r="I13353">
            <v>0</v>
          </cell>
          <cell r="J13353">
            <v>0</v>
          </cell>
          <cell r="K13353">
            <v>0</v>
          </cell>
          <cell r="L13353">
            <v>0</v>
          </cell>
          <cell r="M13353">
            <v>0</v>
          </cell>
          <cell r="N13353">
            <v>0</v>
          </cell>
          <cell r="O13353" t="str">
            <v>+++</v>
          </cell>
        </row>
        <row r="13354">
          <cell r="A13354" t="str">
            <v>830.03.00.000-5100.05</v>
          </cell>
          <cell r="B13354" t="str">
            <v>830</v>
          </cell>
          <cell r="C13354" t="str">
            <v>03</v>
          </cell>
          <cell r="D13354" t="str">
            <v>00</v>
          </cell>
          <cell r="E13354" t="str">
            <v>000</v>
          </cell>
          <cell r="F13354" t="str">
            <v>5100.05</v>
          </cell>
          <cell r="G13354" t="str">
            <v>Benefits Life Insurance</v>
          </cell>
          <cell r="H13354">
            <v>0</v>
          </cell>
          <cell r="I13354">
            <v>0</v>
          </cell>
          <cell r="J13354">
            <v>0</v>
          </cell>
          <cell r="K13354">
            <v>0</v>
          </cell>
          <cell r="L13354">
            <v>0</v>
          </cell>
          <cell r="M13354">
            <v>0</v>
          </cell>
          <cell r="N13354">
            <v>0</v>
          </cell>
          <cell r="O13354" t="str">
            <v>+++</v>
          </cell>
        </row>
        <row r="13355">
          <cell r="A13355" t="str">
            <v>830.03.00.000-5100.06</v>
          </cell>
          <cell r="B13355" t="str">
            <v>830</v>
          </cell>
          <cell r="C13355" t="str">
            <v>03</v>
          </cell>
          <cell r="D13355" t="str">
            <v>00</v>
          </cell>
          <cell r="E13355" t="str">
            <v>000</v>
          </cell>
          <cell r="F13355" t="str">
            <v>5100.06</v>
          </cell>
          <cell r="G13355" t="str">
            <v>Benefits Worker's Comp</v>
          </cell>
          <cell r="H13355">
            <v>0</v>
          </cell>
          <cell r="I13355">
            <v>0</v>
          </cell>
          <cell r="J13355">
            <v>0</v>
          </cell>
          <cell r="K13355">
            <v>0</v>
          </cell>
          <cell r="L13355">
            <v>0</v>
          </cell>
          <cell r="M13355">
            <v>0</v>
          </cell>
          <cell r="N13355">
            <v>0</v>
          </cell>
          <cell r="O13355" t="str">
            <v>+++</v>
          </cell>
        </row>
        <row r="13356">
          <cell r="A13356" t="str">
            <v>830.03.00.000-5100.07</v>
          </cell>
          <cell r="B13356" t="str">
            <v>830</v>
          </cell>
          <cell r="C13356" t="str">
            <v>03</v>
          </cell>
          <cell r="D13356" t="str">
            <v>00</v>
          </cell>
          <cell r="E13356" t="str">
            <v>000</v>
          </cell>
          <cell r="F13356" t="str">
            <v>5100.07</v>
          </cell>
          <cell r="G13356" t="str">
            <v>Benefits Long Term Disability</v>
          </cell>
          <cell r="H13356">
            <v>0</v>
          </cell>
          <cell r="I13356">
            <v>0</v>
          </cell>
          <cell r="J13356">
            <v>0</v>
          </cell>
          <cell r="K13356">
            <v>0</v>
          </cell>
          <cell r="L13356">
            <v>0</v>
          </cell>
          <cell r="M13356">
            <v>0</v>
          </cell>
          <cell r="N13356">
            <v>0</v>
          </cell>
          <cell r="O13356" t="str">
            <v>+++</v>
          </cell>
        </row>
        <row r="13357">
          <cell r="A13357" t="str">
            <v>830.03.00.000-5100.08</v>
          </cell>
          <cell r="B13357" t="str">
            <v>830</v>
          </cell>
          <cell r="C13357" t="str">
            <v>03</v>
          </cell>
          <cell r="D13357" t="str">
            <v>00</v>
          </cell>
          <cell r="E13357" t="str">
            <v>000</v>
          </cell>
          <cell r="F13357" t="str">
            <v>5100.08</v>
          </cell>
          <cell r="G13357" t="str">
            <v>Benefits Deferred Compensation</v>
          </cell>
          <cell r="H13357">
            <v>0</v>
          </cell>
          <cell r="I13357">
            <v>0</v>
          </cell>
          <cell r="J13357">
            <v>0</v>
          </cell>
          <cell r="K13357">
            <v>0</v>
          </cell>
          <cell r="L13357">
            <v>0</v>
          </cell>
          <cell r="M13357">
            <v>0</v>
          </cell>
          <cell r="N13357">
            <v>0</v>
          </cell>
          <cell r="O13357" t="str">
            <v>+++</v>
          </cell>
        </row>
        <row r="13358">
          <cell r="A13358" t="str">
            <v>830.03.00.000-5100.09</v>
          </cell>
          <cell r="B13358" t="str">
            <v>830</v>
          </cell>
          <cell r="C13358" t="str">
            <v>03</v>
          </cell>
          <cell r="D13358" t="str">
            <v>00</v>
          </cell>
          <cell r="E13358" t="str">
            <v>000</v>
          </cell>
          <cell r="F13358" t="str">
            <v>5100.09</v>
          </cell>
          <cell r="G13358" t="str">
            <v>Benefits Unemployment Insurance</v>
          </cell>
          <cell r="H13358">
            <v>0</v>
          </cell>
          <cell r="I13358">
            <v>0</v>
          </cell>
          <cell r="J13358">
            <v>0</v>
          </cell>
          <cell r="K13358">
            <v>0</v>
          </cell>
          <cell r="L13358">
            <v>0</v>
          </cell>
          <cell r="M13358">
            <v>0</v>
          </cell>
          <cell r="N13358">
            <v>0</v>
          </cell>
          <cell r="O13358" t="str">
            <v>+++</v>
          </cell>
        </row>
        <row r="13359">
          <cell r="A13359" t="str">
            <v>830.03.00.000-5100.10</v>
          </cell>
          <cell r="B13359" t="str">
            <v>830</v>
          </cell>
          <cell r="C13359" t="str">
            <v>03</v>
          </cell>
          <cell r="D13359" t="str">
            <v>00</v>
          </cell>
          <cell r="E13359" t="str">
            <v>000</v>
          </cell>
          <cell r="F13359" t="str">
            <v>5100.10</v>
          </cell>
          <cell r="G13359" t="str">
            <v>Benefits Uniform Allowance</v>
          </cell>
          <cell r="H13359">
            <v>0</v>
          </cell>
          <cell r="I13359">
            <v>0</v>
          </cell>
          <cell r="J13359">
            <v>0</v>
          </cell>
          <cell r="K13359">
            <v>0</v>
          </cell>
          <cell r="L13359">
            <v>0</v>
          </cell>
          <cell r="M13359">
            <v>0</v>
          </cell>
          <cell r="N13359">
            <v>0</v>
          </cell>
          <cell r="O13359" t="str">
            <v>+++</v>
          </cell>
        </row>
        <row r="13360">
          <cell r="A13360" t="str">
            <v>830.03.00.000-5100.11</v>
          </cell>
          <cell r="B13360" t="str">
            <v>830</v>
          </cell>
          <cell r="C13360" t="str">
            <v>03</v>
          </cell>
          <cell r="D13360" t="str">
            <v>00</v>
          </cell>
          <cell r="E13360" t="str">
            <v>000</v>
          </cell>
          <cell r="F13360" t="str">
            <v>5100.11</v>
          </cell>
          <cell r="G13360" t="str">
            <v>Benefits Medicare</v>
          </cell>
          <cell r="H13360">
            <v>0</v>
          </cell>
          <cell r="I13360">
            <v>0</v>
          </cell>
          <cell r="J13360">
            <v>0</v>
          </cell>
          <cell r="K13360">
            <v>0</v>
          </cell>
          <cell r="L13360">
            <v>0</v>
          </cell>
          <cell r="M13360">
            <v>0</v>
          </cell>
          <cell r="N13360">
            <v>0</v>
          </cell>
          <cell r="O13360" t="str">
            <v>+++</v>
          </cell>
        </row>
        <row r="13361">
          <cell r="A13361" t="str">
            <v>830.03.00.000-5100.12</v>
          </cell>
          <cell r="B13361" t="str">
            <v>830</v>
          </cell>
          <cell r="C13361" t="str">
            <v>03</v>
          </cell>
          <cell r="D13361" t="str">
            <v>00</v>
          </cell>
          <cell r="E13361" t="str">
            <v>000</v>
          </cell>
          <cell r="F13361" t="str">
            <v>5100.12</v>
          </cell>
          <cell r="G13361" t="str">
            <v>Benefits Annual Physical Exam</v>
          </cell>
          <cell r="H13361">
            <v>0</v>
          </cell>
          <cell r="I13361">
            <v>0</v>
          </cell>
          <cell r="J13361">
            <v>0</v>
          </cell>
          <cell r="K13361">
            <v>0</v>
          </cell>
          <cell r="L13361">
            <v>0</v>
          </cell>
          <cell r="M13361">
            <v>0</v>
          </cell>
          <cell r="N13361">
            <v>0</v>
          </cell>
          <cell r="O13361" t="str">
            <v>+++</v>
          </cell>
        </row>
        <row r="13362">
          <cell r="A13362" t="str">
            <v>830.03.00.000-5100.13</v>
          </cell>
          <cell r="B13362" t="str">
            <v>830</v>
          </cell>
          <cell r="C13362" t="str">
            <v>03</v>
          </cell>
          <cell r="D13362" t="str">
            <v>00</v>
          </cell>
          <cell r="E13362" t="str">
            <v>000</v>
          </cell>
          <cell r="F13362" t="str">
            <v>5100.13</v>
          </cell>
          <cell r="G13362" t="str">
            <v>Benefits Employee Assistance Program</v>
          </cell>
          <cell r="H13362">
            <v>0</v>
          </cell>
          <cell r="I13362">
            <v>0</v>
          </cell>
          <cell r="J13362">
            <v>0</v>
          </cell>
          <cell r="K13362">
            <v>0</v>
          </cell>
          <cell r="L13362">
            <v>0</v>
          </cell>
          <cell r="M13362">
            <v>0</v>
          </cell>
          <cell r="N13362">
            <v>0</v>
          </cell>
          <cell r="O13362" t="str">
            <v>+++</v>
          </cell>
        </row>
        <row r="13363">
          <cell r="A13363" t="str">
            <v>830.03.00.000-5100.14</v>
          </cell>
          <cell r="B13363" t="str">
            <v>830</v>
          </cell>
          <cell r="C13363" t="str">
            <v>03</v>
          </cell>
          <cell r="D13363" t="str">
            <v>00</v>
          </cell>
          <cell r="E13363" t="str">
            <v>000</v>
          </cell>
          <cell r="F13363" t="str">
            <v>5100.14</v>
          </cell>
          <cell r="G13363" t="str">
            <v>Benefits PPE</v>
          </cell>
          <cell r="H13363">
            <v>0</v>
          </cell>
          <cell r="I13363">
            <v>0</v>
          </cell>
          <cell r="J13363">
            <v>0</v>
          </cell>
          <cell r="K13363">
            <v>0</v>
          </cell>
          <cell r="L13363">
            <v>0</v>
          </cell>
          <cell r="M13363">
            <v>0</v>
          </cell>
          <cell r="N13363">
            <v>0</v>
          </cell>
          <cell r="O13363" t="str">
            <v>+++</v>
          </cell>
        </row>
        <row r="13364">
          <cell r="A13364" t="str">
            <v>830.03.00.000-5100.15</v>
          </cell>
          <cell r="B13364" t="str">
            <v>830</v>
          </cell>
          <cell r="C13364" t="str">
            <v>03</v>
          </cell>
          <cell r="D13364" t="str">
            <v>00</v>
          </cell>
          <cell r="E13364" t="str">
            <v>000</v>
          </cell>
          <cell r="F13364" t="str">
            <v>5100.15</v>
          </cell>
          <cell r="G13364" t="str">
            <v>Benefits Cell Phone Allowance</v>
          </cell>
          <cell r="H13364">
            <v>0</v>
          </cell>
          <cell r="I13364">
            <v>0</v>
          </cell>
          <cell r="J13364">
            <v>0</v>
          </cell>
          <cell r="K13364">
            <v>0</v>
          </cell>
          <cell r="L13364">
            <v>0</v>
          </cell>
          <cell r="M13364">
            <v>0</v>
          </cell>
          <cell r="N13364">
            <v>0</v>
          </cell>
          <cell r="O13364" t="str">
            <v>+++</v>
          </cell>
        </row>
        <row r="13365">
          <cell r="A13365" t="str">
            <v>830.03.00.000-5100.16</v>
          </cell>
          <cell r="B13365" t="str">
            <v>830</v>
          </cell>
          <cell r="C13365" t="str">
            <v>03</v>
          </cell>
          <cell r="D13365" t="str">
            <v>00</v>
          </cell>
          <cell r="E13365" t="str">
            <v>000</v>
          </cell>
          <cell r="F13365" t="str">
            <v>5100.16</v>
          </cell>
          <cell r="G13365" t="str">
            <v>Benefits 1959 Survivor Retirement</v>
          </cell>
          <cell r="H13365">
            <v>0</v>
          </cell>
          <cell r="I13365">
            <v>0</v>
          </cell>
          <cell r="J13365">
            <v>0</v>
          </cell>
          <cell r="K13365">
            <v>0</v>
          </cell>
          <cell r="L13365">
            <v>0</v>
          </cell>
          <cell r="M13365">
            <v>0</v>
          </cell>
          <cell r="N13365">
            <v>0</v>
          </cell>
          <cell r="O13365" t="str">
            <v>+++</v>
          </cell>
        </row>
        <row r="13366">
          <cell r="A13366" t="str">
            <v>830.03.00.000-5100.17</v>
          </cell>
          <cell r="B13366" t="str">
            <v>830</v>
          </cell>
          <cell r="C13366" t="str">
            <v>03</v>
          </cell>
          <cell r="D13366" t="str">
            <v>00</v>
          </cell>
          <cell r="E13366" t="str">
            <v>000</v>
          </cell>
          <cell r="F13366" t="str">
            <v>5100.17</v>
          </cell>
          <cell r="G13366" t="str">
            <v>Benefits Other Post Employment Benefits</v>
          </cell>
          <cell r="H13366">
            <v>0</v>
          </cell>
          <cell r="I13366">
            <v>0</v>
          </cell>
          <cell r="J13366">
            <v>0</v>
          </cell>
          <cell r="K13366">
            <v>0</v>
          </cell>
          <cell r="L13366">
            <v>0</v>
          </cell>
          <cell r="M13366">
            <v>0</v>
          </cell>
          <cell r="N13366">
            <v>0</v>
          </cell>
          <cell r="O13366" t="str">
            <v>+++</v>
          </cell>
        </row>
        <row r="13367">
          <cell r="A13367" t="str">
            <v>830.03.00.900-6200.09</v>
          </cell>
          <cell r="B13367" t="str">
            <v>830</v>
          </cell>
          <cell r="C13367" t="str">
            <v>03</v>
          </cell>
          <cell r="D13367" t="str">
            <v>00</v>
          </cell>
          <cell r="E13367" t="str">
            <v>900</v>
          </cell>
          <cell r="F13367" t="str">
            <v>6200.09</v>
          </cell>
          <cell r="G13367" t="str">
            <v>Supplies Data Processing</v>
          </cell>
          <cell r="H13367">
            <v>0</v>
          </cell>
          <cell r="I13367">
            <v>0</v>
          </cell>
          <cell r="J13367">
            <v>0</v>
          </cell>
          <cell r="K13367">
            <v>0</v>
          </cell>
          <cell r="L13367">
            <v>0</v>
          </cell>
          <cell r="M13367">
            <v>0</v>
          </cell>
          <cell r="N13367">
            <v>0</v>
          </cell>
          <cell r="O13367" t="str">
            <v>+++</v>
          </cell>
        </row>
        <row r="13368">
          <cell r="A13368" t="str">
            <v>830.03.00.900-6400.04</v>
          </cell>
          <cell r="B13368" t="str">
            <v>830</v>
          </cell>
          <cell r="C13368" t="str">
            <v>03</v>
          </cell>
          <cell r="D13368" t="str">
            <v>00</v>
          </cell>
          <cell r="E13368" t="str">
            <v>900</v>
          </cell>
          <cell r="F13368" t="str">
            <v>6400.04</v>
          </cell>
          <cell r="G13368" t="str">
            <v>Repairs &amp; Maintenance Equipment Rental</v>
          </cell>
          <cell r="H13368">
            <v>0</v>
          </cell>
          <cell r="I13368">
            <v>0</v>
          </cell>
          <cell r="J13368">
            <v>0</v>
          </cell>
          <cell r="K13368">
            <v>0</v>
          </cell>
          <cell r="L13368">
            <v>0</v>
          </cell>
          <cell r="M13368">
            <v>0</v>
          </cell>
          <cell r="N13368">
            <v>0</v>
          </cell>
          <cell r="O13368" t="str">
            <v>+++</v>
          </cell>
        </row>
        <row r="13369">
          <cell r="A13369" t="str">
            <v>830.04.00.900-6200.09</v>
          </cell>
          <cell r="B13369" t="str">
            <v>830</v>
          </cell>
          <cell r="C13369" t="str">
            <v>04</v>
          </cell>
          <cell r="D13369" t="str">
            <v>00</v>
          </cell>
          <cell r="E13369" t="str">
            <v>900</v>
          </cell>
          <cell r="F13369" t="str">
            <v>6200.09</v>
          </cell>
          <cell r="G13369" t="str">
            <v>Supplies Data Processing</v>
          </cell>
          <cell r="H13369">
            <v>0</v>
          </cell>
          <cell r="I13369">
            <v>0</v>
          </cell>
          <cell r="J13369">
            <v>0</v>
          </cell>
          <cell r="K13369">
            <v>0</v>
          </cell>
          <cell r="L13369">
            <v>0</v>
          </cell>
          <cell r="M13369">
            <v>0</v>
          </cell>
          <cell r="N13369">
            <v>0</v>
          </cell>
          <cell r="O13369" t="str">
            <v>+++</v>
          </cell>
        </row>
        <row r="13370">
          <cell r="A13370" t="str">
            <v>830.04.00.900-6400.04</v>
          </cell>
          <cell r="B13370" t="str">
            <v>830</v>
          </cell>
          <cell r="C13370" t="str">
            <v>04</v>
          </cell>
          <cell r="D13370" t="str">
            <v>00</v>
          </cell>
          <cell r="E13370" t="str">
            <v>900</v>
          </cell>
          <cell r="F13370" t="str">
            <v>6400.04</v>
          </cell>
          <cell r="G13370" t="str">
            <v>Repairs &amp; Maintenance Equipment Rental</v>
          </cell>
          <cell r="H13370">
            <v>0</v>
          </cell>
          <cell r="I13370">
            <v>0</v>
          </cell>
          <cell r="J13370">
            <v>0</v>
          </cell>
          <cell r="K13370">
            <v>0</v>
          </cell>
          <cell r="L13370">
            <v>0</v>
          </cell>
          <cell r="M13370">
            <v>0</v>
          </cell>
          <cell r="N13370">
            <v>0</v>
          </cell>
          <cell r="O13370" t="str">
            <v>+++</v>
          </cell>
        </row>
        <row r="13371">
          <cell r="A13371" t="str">
            <v>830.04.00.900-7000.27</v>
          </cell>
          <cell r="B13371" t="str">
            <v>830</v>
          </cell>
          <cell r="C13371" t="str">
            <v>04</v>
          </cell>
          <cell r="D13371" t="str">
            <v>00</v>
          </cell>
          <cell r="E13371" t="str">
            <v>900</v>
          </cell>
          <cell r="F13371" t="str">
            <v>7000.27</v>
          </cell>
          <cell r="G13371" t="str">
            <v>Capital Outlay Information Technology</v>
          </cell>
          <cell r="H13371">
            <v>0</v>
          </cell>
          <cell r="I13371">
            <v>0</v>
          </cell>
          <cell r="J13371">
            <v>0</v>
          </cell>
          <cell r="K13371">
            <v>0</v>
          </cell>
          <cell r="L13371">
            <v>0</v>
          </cell>
          <cell r="M13371">
            <v>0</v>
          </cell>
          <cell r="N13371">
            <v>0</v>
          </cell>
          <cell r="O13371" t="str">
            <v>+++</v>
          </cell>
        </row>
        <row r="13372">
          <cell r="A13372" t="str">
            <v>830.05.00.900-6200.09</v>
          </cell>
          <cell r="B13372" t="str">
            <v>830</v>
          </cell>
          <cell r="C13372" t="str">
            <v>05</v>
          </cell>
          <cell r="D13372" t="str">
            <v>00</v>
          </cell>
          <cell r="E13372" t="str">
            <v>900</v>
          </cell>
          <cell r="F13372" t="str">
            <v>6200.09</v>
          </cell>
          <cell r="G13372" t="str">
            <v>Supplies Data Processing</v>
          </cell>
          <cell r="H13372">
            <v>0</v>
          </cell>
          <cell r="I13372">
            <v>0</v>
          </cell>
          <cell r="J13372">
            <v>0</v>
          </cell>
          <cell r="K13372">
            <v>0</v>
          </cell>
          <cell r="L13372">
            <v>0</v>
          </cell>
          <cell r="M13372">
            <v>0</v>
          </cell>
          <cell r="N13372">
            <v>0</v>
          </cell>
          <cell r="O13372" t="str">
            <v>+++</v>
          </cell>
        </row>
        <row r="13373">
          <cell r="A13373" t="str">
            <v>830.05.00.900-6400.04</v>
          </cell>
          <cell r="B13373" t="str">
            <v>830</v>
          </cell>
          <cell r="C13373" t="str">
            <v>05</v>
          </cell>
          <cell r="D13373" t="str">
            <v>00</v>
          </cell>
          <cell r="E13373" t="str">
            <v>900</v>
          </cell>
          <cell r="F13373" t="str">
            <v>6400.04</v>
          </cell>
          <cell r="G13373" t="str">
            <v>Repairs &amp; Maintenance Equipment Rental</v>
          </cell>
          <cell r="H13373">
            <v>0</v>
          </cell>
          <cell r="I13373">
            <v>0</v>
          </cell>
          <cell r="J13373">
            <v>0</v>
          </cell>
          <cell r="K13373">
            <v>0</v>
          </cell>
          <cell r="L13373">
            <v>0</v>
          </cell>
          <cell r="M13373">
            <v>0</v>
          </cell>
          <cell r="N13373">
            <v>0</v>
          </cell>
          <cell r="O13373" t="str">
            <v>+++</v>
          </cell>
        </row>
        <row r="13374">
          <cell r="A13374" t="str">
            <v>830.05.00.900-7000.27</v>
          </cell>
          <cell r="B13374" t="str">
            <v>830</v>
          </cell>
          <cell r="C13374" t="str">
            <v>05</v>
          </cell>
          <cell r="D13374" t="str">
            <v>00</v>
          </cell>
          <cell r="E13374" t="str">
            <v>900</v>
          </cell>
          <cell r="F13374" t="str">
            <v>7000.27</v>
          </cell>
          <cell r="G13374" t="str">
            <v>Capital Outlay Information Technology</v>
          </cell>
          <cell r="H13374">
            <v>0</v>
          </cell>
          <cell r="I13374">
            <v>0</v>
          </cell>
          <cell r="J13374">
            <v>0</v>
          </cell>
          <cell r="K13374">
            <v>0</v>
          </cell>
          <cell r="L13374">
            <v>0</v>
          </cell>
          <cell r="M13374">
            <v>0</v>
          </cell>
          <cell r="N13374">
            <v>0</v>
          </cell>
          <cell r="O13374" t="str">
            <v>+++</v>
          </cell>
        </row>
        <row r="13375">
          <cell r="A13375" t="str">
            <v>830.07.00.005-8900.08</v>
          </cell>
          <cell r="B13375" t="str">
            <v>830</v>
          </cell>
          <cell r="C13375" t="str">
            <v>07</v>
          </cell>
          <cell r="D13375" t="str">
            <v>00</v>
          </cell>
          <cell r="E13375" t="str">
            <v>005</v>
          </cell>
          <cell r="F13375" t="str">
            <v>8900.08</v>
          </cell>
          <cell r="G13375" t="str">
            <v>Debt Service-Principal Westamerica Bank-New World</v>
          </cell>
          <cell r="H13375">
            <v>0</v>
          </cell>
          <cell r="I13375">
            <v>0</v>
          </cell>
          <cell r="J13375">
            <v>0</v>
          </cell>
          <cell r="K13375">
            <v>0</v>
          </cell>
          <cell r="L13375">
            <v>0</v>
          </cell>
          <cell r="M13375">
            <v>0</v>
          </cell>
          <cell r="N13375">
            <v>0</v>
          </cell>
          <cell r="O13375" t="str">
            <v>+++</v>
          </cell>
        </row>
        <row r="13376">
          <cell r="A13376" t="str">
            <v>830.07.00.005-8900.23</v>
          </cell>
          <cell r="B13376" t="str">
            <v>830</v>
          </cell>
          <cell r="C13376" t="str">
            <v>07</v>
          </cell>
          <cell r="D13376" t="str">
            <v>00</v>
          </cell>
          <cell r="E13376" t="str">
            <v>005</v>
          </cell>
          <cell r="F13376" t="str">
            <v>8900.23</v>
          </cell>
          <cell r="G13376" t="str">
            <v>Debt Service-Principal HSE Leasing</v>
          </cell>
          <cell r="H13376">
            <v>128205</v>
          </cell>
          <cell r="I13376">
            <v>0</v>
          </cell>
          <cell r="J13376">
            <v>128205</v>
          </cell>
          <cell r="K13376">
            <v>0</v>
          </cell>
          <cell r="L13376">
            <v>0</v>
          </cell>
          <cell r="M13376">
            <v>0</v>
          </cell>
          <cell r="N13376">
            <v>128205</v>
          </cell>
          <cell r="O13376">
            <v>0</v>
          </cell>
        </row>
        <row r="13377">
          <cell r="A13377" t="str">
            <v>830.07.00.005-8910.08</v>
          </cell>
          <cell r="B13377" t="str">
            <v>830</v>
          </cell>
          <cell r="C13377" t="str">
            <v>07</v>
          </cell>
          <cell r="D13377" t="str">
            <v>00</v>
          </cell>
          <cell r="E13377" t="str">
            <v>005</v>
          </cell>
          <cell r="F13377" t="str">
            <v>8910.08</v>
          </cell>
          <cell r="G13377" t="str">
            <v>Debt Service-Interest Westamerica Bank-New World</v>
          </cell>
          <cell r="H13377">
            <v>0</v>
          </cell>
          <cell r="I13377">
            <v>0</v>
          </cell>
          <cell r="J13377">
            <v>0</v>
          </cell>
          <cell r="K13377">
            <v>0</v>
          </cell>
          <cell r="L13377">
            <v>0</v>
          </cell>
          <cell r="M13377">
            <v>0</v>
          </cell>
          <cell r="N13377">
            <v>0</v>
          </cell>
          <cell r="O13377" t="str">
            <v>+++</v>
          </cell>
        </row>
        <row r="13378">
          <cell r="A13378" t="str">
            <v>830.07.00.005-8910.23</v>
          </cell>
          <cell r="B13378" t="str">
            <v>830</v>
          </cell>
          <cell r="C13378" t="str">
            <v>07</v>
          </cell>
          <cell r="D13378" t="str">
            <v>00</v>
          </cell>
          <cell r="E13378" t="str">
            <v>005</v>
          </cell>
          <cell r="F13378" t="str">
            <v>8910.23</v>
          </cell>
          <cell r="G13378" t="str">
            <v>Debt Service-Interest HSE Leasing</v>
          </cell>
          <cell r="H13378">
            <v>3270</v>
          </cell>
          <cell r="I13378">
            <v>0</v>
          </cell>
          <cell r="J13378">
            <v>3270</v>
          </cell>
          <cell r="K13378">
            <v>0</v>
          </cell>
          <cell r="L13378">
            <v>0</v>
          </cell>
          <cell r="M13378">
            <v>0</v>
          </cell>
          <cell r="N13378">
            <v>3270</v>
          </cell>
          <cell r="O13378">
            <v>0</v>
          </cell>
        </row>
        <row r="13379">
          <cell r="A13379" t="str">
            <v>830.07.00.170-5000.01</v>
          </cell>
          <cell r="B13379" t="str">
            <v>830</v>
          </cell>
          <cell r="C13379" t="str">
            <v>07</v>
          </cell>
          <cell r="D13379" t="str">
            <v>00</v>
          </cell>
          <cell r="E13379" t="str">
            <v>170</v>
          </cell>
          <cell r="F13379" t="str">
            <v>5000.01</v>
          </cell>
          <cell r="G13379" t="str">
            <v>Salaries Regular</v>
          </cell>
          <cell r="H13379">
            <v>540863</v>
          </cell>
          <cell r="I13379">
            <v>0</v>
          </cell>
          <cell r="J13379">
            <v>540863</v>
          </cell>
          <cell r="K13379">
            <v>0</v>
          </cell>
          <cell r="L13379">
            <v>0</v>
          </cell>
          <cell r="M13379">
            <v>162029.46</v>
          </cell>
          <cell r="N13379">
            <v>378833.54</v>
          </cell>
          <cell r="O13379">
            <v>0.3</v>
          </cell>
        </row>
        <row r="13380">
          <cell r="A13380" t="str">
            <v>830.07.00.170-5000.02</v>
          </cell>
          <cell r="B13380" t="str">
            <v>830</v>
          </cell>
          <cell r="C13380" t="str">
            <v>07</v>
          </cell>
          <cell r="D13380" t="str">
            <v>00</v>
          </cell>
          <cell r="E13380" t="str">
            <v>170</v>
          </cell>
          <cell r="F13380" t="str">
            <v>5000.02</v>
          </cell>
          <cell r="G13380" t="str">
            <v>Salaries Part Time</v>
          </cell>
          <cell r="H13380">
            <v>0</v>
          </cell>
          <cell r="I13380">
            <v>0</v>
          </cell>
          <cell r="J13380">
            <v>0</v>
          </cell>
          <cell r="K13380">
            <v>0</v>
          </cell>
          <cell r="L13380">
            <v>0</v>
          </cell>
          <cell r="M13380">
            <v>0</v>
          </cell>
          <cell r="N13380">
            <v>0</v>
          </cell>
          <cell r="O13380" t="str">
            <v>+++</v>
          </cell>
        </row>
        <row r="13381">
          <cell r="A13381" t="str">
            <v>830.07.00.170-5000.03</v>
          </cell>
          <cell r="B13381" t="str">
            <v>830</v>
          </cell>
          <cell r="C13381" t="str">
            <v>07</v>
          </cell>
          <cell r="D13381" t="str">
            <v>00</v>
          </cell>
          <cell r="E13381" t="str">
            <v>170</v>
          </cell>
          <cell r="F13381" t="str">
            <v>5000.03</v>
          </cell>
          <cell r="G13381" t="str">
            <v>Salaries Overtime</v>
          </cell>
          <cell r="H13381">
            <v>20600</v>
          </cell>
          <cell r="I13381">
            <v>0</v>
          </cell>
          <cell r="J13381">
            <v>20600</v>
          </cell>
          <cell r="K13381">
            <v>0</v>
          </cell>
          <cell r="L13381">
            <v>0</v>
          </cell>
          <cell r="M13381">
            <v>9164.6</v>
          </cell>
          <cell r="N13381">
            <v>11435.4</v>
          </cell>
          <cell r="O13381">
            <v>0.44</v>
          </cell>
        </row>
        <row r="13382">
          <cell r="A13382" t="str">
            <v>830.07.00.170-5000.04</v>
          </cell>
          <cell r="B13382" t="str">
            <v>830</v>
          </cell>
          <cell r="C13382" t="str">
            <v>07</v>
          </cell>
          <cell r="D13382" t="str">
            <v>00</v>
          </cell>
          <cell r="E13382" t="str">
            <v>170</v>
          </cell>
          <cell r="F13382" t="str">
            <v>5000.04</v>
          </cell>
          <cell r="G13382" t="str">
            <v>Salaries Holiday Pay</v>
          </cell>
          <cell r="H13382">
            <v>0</v>
          </cell>
          <cell r="I13382">
            <v>0</v>
          </cell>
          <cell r="J13382">
            <v>0</v>
          </cell>
          <cell r="K13382">
            <v>0</v>
          </cell>
          <cell r="L13382">
            <v>0</v>
          </cell>
          <cell r="M13382">
            <v>0</v>
          </cell>
          <cell r="N13382">
            <v>0</v>
          </cell>
          <cell r="O13382" t="str">
            <v>+++</v>
          </cell>
        </row>
        <row r="13383">
          <cell r="A13383" t="str">
            <v>830.07.00.170-5000.05</v>
          </cell>
          <cell r="B13383" t="str">
            <v>830</v>
          </cell>
          <cell r="C13383" t="str">
            <v>07</v>
          </cell>
          <cell r="D13383" t="str">
            <v>00</v>
          </cell>
          <cell r="E13383" t="str">
            <v>170</v>
          </cell>
          <cell r="F13383" t="str">
            <v>5000.05</v>
          </cell>
          <cell r="G13383" t="str">
            <v>Salaries Duty Pay</v>
          </cell>
          <cell r="H13383">
            <v>0</v>
          </cell>
          <cell r="I13383">
            <v>0</v>
          </cell>
          <cell r="J13383">
            <v>0</v>
          </cell>
          <cell r="K13383">
            <v>0</v>
          </cell>
          <cell r="L13383">
            <v>0</v>
          </cell>
          <cell r="M13383">
            <v>0</v>
          </cell>
          <cell r="N13383">
            <v>0</v>
          </cell>
          <cell r="O13383" t="str">
            <v>+++</v>
          </cell>
        </row>
        <row r="13384">
          <cell r="A13384" t="str">
            <v>830.07.00.170-5000.06</v>
          </cell>
          <cell r="B13384" t="str">
            <v>830</v>
          </cell>
          <cell r="C13384" t="str">
            <v>07</v>
          </cell>
          <cell r="D13384" t="str">
            <v>00</v>
          </cell>
          <cell r="E13384" t="str">
            <v>170</v>
          </cell>
          <cell r="F13384" t="str">
            <v>5000.06</v>
          </cell>
          <cell r="G13384" t="str">
            <v>Salaries Out of Class</v>
          </cell>
          <cell r="H13384">
            <v>0</v>
          </cell>
          <cell r="I13384">
            <v>0</v>
          </cell>
          <cell r="J13384">
            <v>0</v>
          </cell>
          <cell r="K13384">
            <v>0</v>
          </cell>
          <cell r="L13384">
            <v>0</v>
          </cell>
          <cell r="M13384">
            <v>923.47</v>
          </cell>
          <cell r="N13384">
            <v>-923.47</v>
          </cell>
          <cell r="O13384" t="str">
            <v>+++</v>
          </cell>
        </row>
        <row r="13385">
          <cell r="A13385" t="str">
            <v>830.07.00.170-5000.07</v>
          </cell>
          <cell r="B13385" t="str">
            <v>830</v>
          </cell>
          <cell r="C13385" t="str">
            <v>07</v>
          </cell>
          <cell r="D13385" t="str">
            <v>00</v>
          </cell>
          <cell r="E13385" t="str">
            <v>170</v>
          </cell>
          <cell r="F13385" t="str">
            <v>5000.07</v>
          </cell>
          <cell r="G13385" t="str">
            <v>Salaries Admin Leave Pay</v>
          </cell>
          <cell r="H13385">
            <v>1640</v>
          </cell>
          <cell r="I13385">
            <v>0</v>
          </cell>
          <cell r="J13385">
            <v>1640</v>
          </cell>
          <cell r="K13385">
            <v>0</v>
          </cell>
          <cell r="L13385">
            <v>0</v>
          </cell>
          <cell r="M13385">
            <v>5800.6</v>
          </cell>
          <cell r="N13385">
            <v>-4160.6000000000004</v>
          </cell>
          <cell r="O13385">
            <v>3.54</v>
          </cell>
        </row>
        <row r="13386">
          <cell r="A13386" t="str">
            <v>830.07.00.170-5000.08</v>
          </cell>
          <cell r="B13386" t="str">
            <v>830</v>
          </cell>
          <cell r="C13386" t="str">
            <v>07</v>
          </cell>
          <cell r="D13386" t="str">
            <v>00</v>
          </cell>
          <cell r="E13386" t="str">
            <v>170</v>
          </cell>
          <cell r="F13386" t="str">
            <v>5000.08</v>
          </cell>
          <cell r="G13386" t="str">
            <v>Salaries Longevity Pay</v>
          </cell>
          <cell r="H13386">
            <v>2730</v>
          </cell>
          <cell r="I13386">
            <v>0</v>
          </cell>
          <cell r="J13386">
            <v>2730</v>
          </cell>
          <cell r="K13386">
            <v>0</v>
          </cell>
          <cell r="L13386">
            <v>0</v>
          </cell>
          <cell r="M13386">
            <v>0</v>
          </cell>
          <cell r="N13386">
            <v>2730</v>
          </cell>
          <cell r="O13386">
            <v>0</v>
          </cell>
        </row>
        <row r="13387">
          <cell r="A13387" t="str">
            <v>830.07.00.170-5000.09</v>
          </cell>
          <cell r="B13387" t="str">
            <v>830</v>
          </cell>
          <cell r="C13387" t="str">
            <v>07</v>
          </cell>
          <cell r="D13387" t="str">
            <v>00</v>
          </cell>
          <cell r="E13387" t="str">
            <v>170</v>
          </cell>
          <cell r="F13387" t="str">
            <v>5000.09</v>
          </cell>
          <cell r="G13387" t="str">
            <v>Salaries Mutual Aid Overtime</v>
          </cell>
          <cell r="H13387">
            <v>0</v>
          </cell>
          <cell r="I13387">
            <v>0</v>
          </cell>
          <cell r="J13387">
            <v>0</v>
          </cell>
          <cell r="K13387">
            <v>0</v>
          </cell>
          <cell r="L13387">
            <v>0</v>
          </cell>
          <cell r="M13387">
            <v>0</v>
          </cell>
          <cell r="N13387">
            <v>0</v>
          </cell>
          <cell r="O13387" t="str">
            <v>+++</v>
          </cell>
        </row>
        <row r="13388">
          <cell r="A13388" t="str">
            <v>830.07.00.170-5000.10</v>
          </cell>
          <cell r="B13388" t="str">
            <v>830</v>
          </cell>
          <cell r="C13388" t="str">
            <v>07</v>
          </cell>
          <cell r="D13388" t="str">
            <v>00</v>
          </cell>
          <cell r="E13388" t="str">
            <v>170</v>
          </cell>
          <cell r="F13388" t="str">
            <v>5000.10</v>
          </cell>
          <cell r="G13388" t="str">
            <v>Salaries Furloughs</v>
          </cell>
          <cell r="H13388">
            <v>0</v>
          </cell>
          <cell r="I13388">
            <v>0</v>
          </cell>
          <cell r="J13388">
            <v>0</v>
          </cell>
          <cell r="K13388">
            <v>0</v>
          </cell>
          <cell r="L13388">
            <v>0</v>
          </cell>
          <cell r="M13388">
            <v>0</v>
          </cell>
          <cell r="N13388">
            <v>0</v>
          </cell>
          <cell r="O13388" t="str">
            <v>+++</v>
          </cell>
        </row>
        <row r="13389">
          <cell r="A13389" t="str">
            <v>830.07.00.170-5000.11</v>
          </cell>
          <cell r="B13389" t="str">
            <v>830</v>
          </cell>
          <cell r="C13389" t="str">
            <v>07</v>
          </cell>
          <cell r="D13389" t="str">
            <v>00</v>
          </cell>
          <cell r="E13389" t="str">
            <v>170</v>
          </cell>
          <cell r="F13389" t="str">
            <v>5000.11</v>
          </cell>
          <cell r="G13389" t="str">
            <v>Salaries Worker's Comp</v>
          </cell>
          <cell r="H13389">
            <v>0</v>
          </cell>
          <cell r="I13389">
            <v>0</v>
          </cell>
          <cell r="J13389">
            <v>0</v>
          </cell>
          <cell r="K13389">
            <v>0</v>
          </cell>
          <cell r="L13389">
            <v>0</v>
          </cell>
          <cell r="M13389">
            <v>0</v>
          </cell>
          <cell r="N13389">
            <v>0</v>
          </cell>
          <cell r="O13389" t="str">
            <v>+++</v>
          </cell>
        </row>
        <row r="13390">
          <cell r="A13390" t="str">
            <v>830.07.00.170-5000.12</v>
          </cell>
          <cell r="B13390" t="str">
            <v>830</v>
          </cell>
          <cell r="C13390" t="str">
            <v>07</v>
          </cell>
          <cell r="D13390" t="str">
            <v>00</v>
          </cell>
          <cell r="E13390" t="str">
            <v>170</v>
          </cell>
          <cell r="F13390" t="str">
            <v>5000.12</v>
          </cell>
          <cell r="G13390" t="str">
            <v>Salaries Compensated Absences</v>
          </cell>
          <cell r="H13390">
            <v>0</v>
          </cell>
          <cell r="I13390">
            <v>0</v>
          </cell>
          <cell r="J13390">
            <v>0</v>
          </cell>
          <cell r="K13390">
            <v>0</v>
          </cell>
          <cell r="L13390">
            <v>0</v>
          </cell>
          <cell r="M13390">
            <v>0</v>
          </cell>
          <cell r="N13390">
            <v>0</v>
          </cell>
          <cell r="O13390" t="str">
            <v>+++</v>
          </cell>
        </row>
        <row r="13391">
          <cell r="A13391" t="str">
            <v>830.07.00.170-5000.99</v>
          </cell>
          <cell r="B13391" t="str">
            <v>830</v>
          </cell>
          <cell r="C13391" t="str">
            <v>07</v>
          </cell>
          <cell r="D13391" t="str">
            <v>00</v>
          </cell>
          <cell r="E13391" t="str">
            <v>170</v>
          </cell>
          <cell r="F13391" t="str">
            <v>5000.99</v>
          </cell>
          <cell r="G13391" t="str">
            <v>Salaries New Personnel Requests</v>
          </cell>
          <cell r="H13391">
            <v>0</v>
          </cell>
          <cell r="I13391">
            <v>0</v>
          </cell>
          <cell r="J13391">
            <v>0</v>
          </cell>
          <cell r="K13391">
            <v>0</v>
          </cell>
          <cell r="L13391">
            <v>0</v>
          </cell>
          <cell r="M13391">
            <v>0</v>
          </cell>
          <cell r="N13391">
            <v>0</v>
          </cell>
          <cell r="O13391" t="str">
            <v>+++</v>
          </cell>
        </row>
        <row r="13392">
          <cell r="A13392" t="str">
            <v>830.07.00.170-5100.00</v>
          </cell>
          <cell r="B13392" t="str">
            <v>830</v>
          </cell>
          <cell r="C13392" t="str">
            <v>07</v>
          </cell>
          <cell r="D13392" t="str">
            <v>00</v>
          </cell>
          <cell r="E13392" t="str">
            <v>170</v>
          </cell>
          <cell r="F13392" t="str">
            <v>5100.00</v>
          </cell>
          <cell r="G13392" t="str">
            <v>Benefits PERS Pool Liability</v>
          </cell>
          <cell r="H13392">
            <v>101565</v>
          </cell>
          <cell r="I13392">
            <v>0</v>
          </cell>
          <cell r="J13392">
            <v>101565</v>
          </cell>
          <cell r="K13392">
            <v>0</v>
          </cell>
          <cell r="L13392">
            <v>0</v>
          </cell>
          <cell r="M13392">
            <v>29444.29</v>
          </cell>
          <cell r="N13392">
            <v>72120.710000000006</v>
          </cell>
          <cell r="O13392">
            <v>0.28999999999999998</v>
          </cell>
        </row>
        <row r="13393">
          <cell r="A13393" t="str">
            <v>830.07.00.170-5100.01</v>
          </cell>
          <cell r="B13393" t="str">
            <v>830</v>
          </cell>
          <cell r="C13393" t="str">
            <v>07</v>
          </cell>
          <cell r="D13393" t="str">
            <v>00</v>
          </cell>
          <cell r="E13393" t="str">
            <v>170</v>
          </cell>
          <cell r="F13393" t="str">
            <v>5100.01</v>
          </cell>
          <cell r="G13393" t="str">
            <v>Benefits Retirement</v>
          </cell>
          <cell r="H13393">
            <v>49260</v>
          </cell>
          <cell r="I13393">
            <v>0</v>
          </cell>
          <cell r="J13393">
            <v>49260</v>
          </cell>
          <cell r="K13393">
            <v>0</v>
          </cell>
          <cell r="L13393">
            <v>0</v>
          </cell>
          <cell r="M13393">
            <v>13584.93</v>
          </cell>
          <cell r="N13393">
            <v>35675.07</v>
          </cell>
          <cell r="O13393">
            <v>0.28000000000000003</v>
          </cell>
        </row>
        <row r="13394">
          <cell r="A13394" t="str">
            <v>830.07.00.170-5100.02</v>
          </cell>
          <cell r="B13394" t="str">
            <v>830</v>
          </cell>
          <cell r="C13394" t="str">
            <v>07</v>
          </cell>
          <cell r="D13394" t="str">
            <v>00</v>
          </cell>
          <cell r="E13394" t="str">
            <v>170</v>
          </cell>
          <cell r="F13394" t="str">
            <v>5100.02</v>
          </cell>
          <cell r="G13394" t="str">
            <v>Benefits Health Insurance</v>
          </cell>
          <cell r="H13394">
            <v>89915</v>
          </cell>
          <cell r="I13394">
            <v>0</v>
          </cell>
          <cell r="J13394">
            <v>89915</v>
          </cell>
          <cell r="K13394">
            <v>0</v>
          </cell>
          <cell r="L13394">
            <v>0</v>
          </cell>
          <cell r="M13394">
            <v>17445</v>
          </cell>
          <cell r="N13394">
            <v>72470</v>
          </cell>
          <cell r="O13394">
            <v>0.19</v>
          </cell>
        </row>
        <row r="13395">
          <cell r="A13395" t="str">
            <v>830.07.00.170-5100.03</v>
          </cell>
          <cell r="B13395" t="str">
            <v>830</v>
          </cell>
          <cell r="C13395" t="str">
            <v>07</v>
          </cell>
          <cell r="D13395" t="str">
            <v>00</v>
          </cell>
          <cell r="E13395" t="str">
            <v>170</v>
          </cell>
          <cell r="F13395" t="str">
            <v>5100.03</v>
          </cell>
          <cell r="G13395" t="str">
            <v>Benefits Dental Insurance</v>
          </cell>
          <cell r="H13395">
            <v>6950</v>
          </cell>
          <cell r="I13395">
            <v>0</v>
          </cell>
          <cell r="J13395">
            <v>6950</v>
          </cell>
          <cell r="K13395">
            <v>0</v>
          </cell>
          <cell r="L13395">
            <v>0</v>
          </cell>
          <cell r="M13395">
            <v>1727.04</v>
          </cell>
          <cell r="N13395">
            <v>5222.96</v>
          </cell>
          <cell r="O13395">
            <v>0.25</v>
          </cell>
        </row>
        <row r="13396">
          <cell r="A13396" t="str">
            <v>830.07.00.170-5100.04</v>
          </cell>
          <cell r="B13396" t="str">
            <v>830</v>
          </cell>
          <cell r="C13396" t="str">
            <v>07</v>
          </cell>
          <cell r="D13396" t="str">
            <v>00</v>
          </cell>
          <cell r="E13396" t="str">
            <v>170</v>
          </cell>
          <cell r="F13396" t="str">
            <v>5100.04</v>
          </cell>
          <cell r="G13396" t="str">
            <v>Benefits Vision Insurance</v>
          </cell>
          <cell r="H13396">
            <v>1075</v>
          </cell>
          <cell r="I13396">
            <v>0</v>
          </cell>
          <cell r="J13396">
            <v>1075</v>
          </cell>
          <cell r="K13396">
            <v>0</v>
          </cell>
          <cell r="L13396">
            <v>0</v>
          </cell>
          <cell r="M13396">
            <v>294.95999999999998</v>
          </cell>
          <cell r="N13396">
            <v>780.04</v>
          </cell>
          <cell r="O13396">
            <v>0.27</v>
          </cell>
        </row>
        <row r="13397">
          <cell r="A13397" t="str">
            <v>830.07.00.170-5100.05</v>
          </cell>
          <cell r="B13397" t="str">
            <v>830</v>
          </cell>
          <cell r="C13397" t="str">
            <v>07</v>
          </cell>
          <cell r="D13397" t="str">
            <v>00</v>
          </cell>
          <cell r="E13397" t="str">
            <v>170</v>
          </cell>
          <cell r="F13397" t="str">
            <v>5100.05</v>
          </cell>
          <cell r="G13397" t="str">
            <v>Benefits Life Insurance</v>
          </cell>
          <cell r="H13397">
            <v>770</v>
          </cell>
          <cell r="I13397">
            <v>0</v>
          </cell>
          <cell r="J13397">
            <v>770</v>
          </cell>
          <cell r="K13397">
            <v>0</v>
          </cell>
          <cell r="L13397">
            <v>0</v>
          </cell>
          <cell r="M13397">
            <v>175.29</v>
          </cell>
          <cell r="N13397">
            <v>594.71</v>
          </cell>
          <cell r="O13397">
            <v>0.23</v>
          </cell>
        </row>
        <row r="13398">
          <cell r="A13398" t="str">
            <v>830.07.00.170-5100.06</v>
          </cell>
          <cell r="B13398" t="str">
            <v>830</v>
          </cell>
          <cell r="C13398" t="str">
            <v>07</v>
          </cell>
          <cell r="D13398" t="str">
            <v>00</v>
          </cell>
          <cell r="E13398" t="str">
            <v>170</v>
          </cell>
          <cell r="F13398" t="str">
            <v>5100.06</v>
          </cell>
          <cell r="G13398" t="str">
            <v>Benefits Worker's Comp</v>
          </cell>
          <cell r="H13398">
            <v>18790</v>
          </cell>
          <cell r="I13398">
            <v>0</v>
          </cell>
          <cell r="J13398">
            <v>18790</v>
          </cell>
          <cell r="K13398">
            <v>0</v>
          </cell>
          <cell r="L13398">
            <v>0</v>
          </cell>
          <cell r="M13398">
            <v>0</v>
          </cell>
          <cell r="N13398">
            <v>18790</v>
          </cell>
          <cell r="O13398">
            <v>0</v>
          </cell>
        </row>
        <row r="13399">
          <cell r="A13399" t="str">
            <v>830.07.00.170-5100.07</v>
          </cell>
          <cell r="B13399" t="str">
            <v>830</v>
          </cell>
          <cell r="C13399" t="str">
            <v>07</v>
          </cell>
          <cell r="D13399" t="str">
            <v>00</v>
          </cell>
          <cell r="E13399" t="str">
            <v>170</v>
          </cell>
          <cell r="F13399" t="str">
            <v>5100.07</v>
          </cell>
          <cell r="G13399" t="str">
            <v>Benefits Long Term Disability</v>
          </cell>
          <cell r="H13399">
            <v>1940</v>
          </cell>
          <cell r="I13399">
            <v>0</v>
          </cell>
          <cell r="J13399">
            <v>1940</v>
          </cell>
          <cell r="K13399">
            <v>0</v>
          </cell>
          <cell r="L13399">
            <v>0</v>
          </cell>
          <cell r="M13399">
            <v>339.27</v>
          </cell>
          <cell r="N13399">
            <v>1600.73</v>
          </cell>
          <cell r="O13399">
            <v>0.17</v>
          </cell>
        </row>
        <row r="13400">
          <cell r="A13400" t="str">
            <v>830.07.00.170-5100.08</v>
          </cell>
          <cell r="B13400" t="str">
            <v>830</v>
          </cell>
          <cell r="C13400" t="str">
            <v>07</v>
          </cell>
          <cell r="D13400" t="str">
            <v>00</v>
          </cell>
          <cell r="E13400" t="str">
            <v>170</v>
          </cell>
          <cell r="F13400" t="str">
            <v>5100.08</v>
          </cell>
          <cell r="G13400" t="str">
            <v>Benefits Deferred Compensation</v>
          </cell>
          <cell r="H13400">
            <v>0</v>
          </cell>
          <cell r="I13400">
            <v>0</v>
          </cell>
          <cell r="J13400">
            <v>0</v>
          </cell>
          <cell r="K13400">
            <v>0</v>
          </cell>
          <cell r="L13400">
            <v>0</v>
          </cell>
          <cell r="M13400">
            <v>2677.46</v>
          </cell>
          <cell r="N13400">
            <v>-2677.46</v>
          </cell>
          <cell r="O13400" t="str">
            <v>+++</v>
          </cell>
        </row>
        <row r="13401">
          <cell r="A13401" t="str">
            <v>830.07.00.170-5100.09</v>
          </cell>
          <cell r="B13401" t="str">
            <v>830</v>
          </cell>
          <cell r="C13401" t="str">
            <v>07</v>
          </cell>
          <cell r="D13401" t="str">
            <v>00</v>
          </cell>
          <cell r="E13401" t="str">
            <v>170</v>
          </cell>
          <cell r="F13401" t="str">
            <v>5100.09</v>
          </cell>
          <cell r="G13401" t="str">
            <v>Benefits Unemployment Insurance</v>
          </cell>
          <cell r="H13401">
            <v>0</v>
          </cell>
          <cell r="I13401">
            <v>0</v>
          </cell>
          <cell r="J13401">
            <v>0</v>
          </cell>
          <cell r="K13401">
            <v>0</v>
          </cell>
          <cell r="L13401">
            <v>0</v>
          </cell>
          <cell r="M13401">
            <v>0</v>
          </cell>
          <cell r="N13401">
            <v>0</v>
          </cell>
          <cell r="O13401" t="str">
            <v>+++</v>
          </cell>
        </row>
        <row r="13402">
          <cell r="A13402" t="str">
            <v>830.07.00.170-5100.10</v>
          </cell>
          <cell r="B13402" t="str">
            <v>830</v>
          </cell>
          <cell r="C13402" t="str">
            <v>07</v>
          </cell>
          <cell r="D13402" t="str">
            <v>00</v>
          </cell>
          <cell r="E13402" t="str">
            <v>170</v>
          </cell>
          <cell r="F13402" t="str">
            <v>5100.10</v>
          </cell>
          <cell r="G13402" t="str">
            <v>Benefits Uniform Allowance</v>
          </cell>
          <cell r="H13402">
            <v>0</v>
          </cell>
          <cell r="I13402">
            <v>0</v>
          </cell>
          <cell r="J13402">
            <v>0</v>
          </cell>
          <cell r="K13402">
            <v>0</v>
          </cell>
          <cell r="L13402">
            <v>0</v>
          </cell>
          <cell r="M13402">
            <v>0</v>
          </cell>
          <cell r="N13402">
            <v>0</v>
          </cell>
          <cell r="O13402" t="str">
            <v>+++</v>
          </cell>
        </row>
        <row r="13403">
          <cell r="A13403" t="str">
            <v>830.07.00.170-5100.11</v>
          </cell>
          <cell r="B13403" t="str">
            <v>830</v>
          </cell>
          <cell r="C13403" t="str">
            <v>07</v>
          </cell>
          <cell r="D13403" t="str">
            <v>00</v>
          </cell>
          <cell r="E13403" t="str">
            <v>170</v>
          </cell>
          <cell r="F13403" t="str">
            <v>5100.11</v>
          </cell>
          <cell r="G13403" t="str">
            <v>Benefits Medicare</v>
          </cell>
          <cell r="H13403">
            <v>7790</v>
          </cell>
          <cell r="I13403">
            <v>0</v>
          </cell>
          <cell r="J13403">
            <v>7790</v>
          </cell>
          <cell r="K13403">
            <v>0</v>
          </cell>
          <cell r="L13403">
            <v>0</v>
          </cell>
          <cell r="M13403">
            <v>2625.34</v>
          </cell>
          <cell r="N13403">
            <v>5164.66</v>
          </cell>
          <cell r="O13403">
            <v>0.34</v>
          </cell>
        </row>
        <row r="13404">
          <cell r="A13404" t="str">
            <v>830.07.00.170-5100.12</v>
          </cell>
          <cell r="B13404" t="str">
            <v>830</v>
          </cell>
          <cell r="C13404" t="str">
            <v>07</v>
          </cell>
          <cell r="D13404" t="str">
            <v>00</v>
          </cell>
          <cell r="E13404" t="str">
            <v>170</v>
          </cell>
          <cell r="F13404" t="str">
            <v>5100.12</v>
          </cell>
          <cell r="G13404" t="str">
            <v>Benefits Annual Physical Exam</v>
          </cell>
          <cell r="H13404">
            <v>0</v>
          </cell>
          <cell r="I13404">
            <v>0</v>
          </cell>
          <cell r="J13404">
            <v>0</v>
          </cell>
          <cell r="K13404">
            <v>0</v>
          </cell>
          <cell r="L13404">
            <v>0</v>
          </cell>
          <cell r="M13404">
            <v>0</v>
          </cell>
          <cell r="N13404">
            <v>0</v>
          </cell>
          <cell r="O13404" t="str">
            <v>+++</v>
          </cell>
        </row>
        <row r="13405">
          <cell r="A13405" t="str">
            <v>830.07.00.170-5100.13</v>
          </cell>
          <cell r="B13405" t="str">
            <v>830</v>
          </cell>
          <cell r="C13405" t="str">
            <v>07</v>
          </cell>
          <cell r="D13405" t="str">
            <v>00</v>
          </cell>
          <cell r="E13405" t="str">
            <v>170</v>
          </cell>
          <cell r="F13405" t="str">
            <v>5100.13</v>
          </cell>
          <cell r="G13405" t="str">
            <v>Benefits Employee Assistance Program</v>
          </cell>
          <cell r="H13405">
            <v>0</v>
          </cell>
          <cell r="I13405">
            <v>0</v>
          </cell>
          <cell r="J13405">
            <v>0</v>
          </cell>
          <cell r="K13405">
            <v>0</v>
          </cell>
          <cell r="L13405">
            <v>0</v>
          </cell>
          <cell r="M13405">
            <v>0</v>
          </cell>
          <cell r="N13405">
            <v>0</v>
          </cell>
          <cell r="O13405" t="str">
            <v>+++</v>
          </cell>
        </row>
        <row r="13406">
          <cell r="A13406" t="str">
            <v>830.07.00.170-5100.14</v>
          </cell>
          <cell r="B13406" t="str">
            <v>830</v>
          </cell>
          <cell r="C13406" t="str">
            <v>07</v>
          </cell>
          <cell r="D13406" t="str">
            <v>00</v>
          </cell>
          <cell r="E13406" t="str">
            <v>170</v>
          </cell>
          <cell r="F13406" t="str">
            <v>5100.14</v>
          </cell>
          <cell r="G13406" t="str">
            <v>Benefits PPE</v>
          </cell>
          <cell r="H13406">
            <v>0</v>
          </cell>
          <cell r="I13406">
            <v>0</v>
          </cell>
          <cell r="J13406">
            <v>0</v>
          </cell>
          <cell r="K13406">
            <v>0</v>
          </cell>
          <cell r="L13406">
            <v>0</v>
          </cell>
          <cell r="M13406">
            <v>0</v>
          </cell>
          <cell r="N13406">
            <v>0</v>
          </cell>
          <cell r="O13406" t="str">
            <v>+++</v>
          </cell>
        </row>
        <row r="13407">
          <cell r="A13407" t="str">
            <v>830.07.00.170-5100.15</v>
          </cell>
          <cell r="B13407" t="str">
            <v>830</v>
          </cell>
          <cell r="C13407" t="str">
            <v>07</v>
          </cell>
          <cell r="D13407" t="str">
            <v>00</v>
          </cell>
          <cell r="E13407" t="str">
            <v>170</v>
          </cell>
          <cell r="F13407" t="str">
            <v>5100.15</v>
          </cell>
          <cell r="G13407" t="str">
            <v>Benefits Cell Phone Allowance</v>
          </cell>
          <cell r="H13407">
            <v>7200</v>
          </cell>
          <cell r="I13407">
            <v>0</v>
          </cell>
          <cell r="J13407">
            <v>7200</v>
          </cell>
          <cell r="K13407">
            <v>0</v>
          </cell>
          <cell r="L13407">
            <v>0</v>
          </cell>
          <cell r="M13407">
            <v>1800</v>
          </cell>
          <cell r="N13407">
            <v>5400</v>
          </cell>
          <cell r="O13407">
            <v>0.25</v>
          </cell>
        </row>
        <row r="13408">
          <cell r="A13408" t="str">
            <v>830.07.00.170-5100.16</v>
          </cell>
          <cell r="B13408" t="str">
            <v>830</v>
          </cell>
          <cell r="C13408" t="str">
            <v>07</v>
          </cell>
          <cell r="D13408" t="str">
            <v>00</v>
          </cell>
          <cell r="E13408" t="str">
            <v>170</v>
          </cell>
          <cell r="F13408" t="str">
            <v>5100.16</v>
          </cell>
          <cell r="G13408" t="str">
            <v>Benefits 1959 Survivor Retirement</v>
          </cell>
          <cell r="H13408">
            <v>0</v>
          </cell>
          <cell r="I13408">
            <v>0</v>
          </cell>
          <cell r="J13408">
            <v>0</v>
          </cell>
          <cell r="K13408">
            <v>0</v>
          </cell>
          <cell r="L13408">
            <v>0</v>
          </cell>
          <cell r="M13408">
            <v>0</v>
          </cell>
          <cell r="N13408">
            <v>0</v>
          </cell>
          <cell r="O13408" t="str">
            <v>+++</v>
          </cell>
        </row>
        <row r="13409">
          <cell r="A13409" t="str">
            <v>830.07.00.170-5100.17</v>
          </cell>
          <cell r="B13409" t="str">
            <v>830</v>
          </cell>
          <cell r="C13409" t="str">
            <v>07</v>
          </cell>
          <cell r="D13409" t="str">
            <v>00</v>
          </cell>
          <cell r="E13409" t="str">
            <v>170</v>
          </cell>
          <cell r="F13409" t="str">
            <v>5100.17</v>
          </cell>
          <cell r="G13409" t="str">
            <v>Benefits Other Post Employment Benefits</v>
          </cell>
          <cell r="H13409">
            <v>16200</v>
          </cell>
          <cell r="I13409">
            <v>0</v>
          </cell>
          <cell r="J13409">
            <v>16200</v>
          </cell>
          <cell r="K13409">
            <v>0</v>
          </cell>
          <cell r="L13409">
            <v>0</v>
          </cell>
          <cell r="M13409">
            <v>4050</v>
          </cell>
          <cell r="N13409">
            <v>12150</v>
          </cell>
          <cell r="O13409">
            <v>0.25</v>
          </cell>
        </row>
        <row r="13410">
          <cell r="A13410" t="str">
            <v>830.07.00.170-5100.98</v>
          </cell>
          <cell r="B13410" t="str">
            <v>830</v>
          </cell>
          <cell r="C13410" t="str">
            <v>07</v>
          </cell>
          <cell r="D13410" t="str">
            <v>00</v>
          </cell>
          <cell r="E13410" t="str">
            <v>170</v>
          </cell>
          <cell r="F13410" t="str">
            <v>5100.98</v>
          </cell>
          <cell r="G13410" t="str">
            <v>Benefits GASB 75 Expense</v>
          </cell>
          <cell r="H13410">
            <v>0</v>
          </cell>
          <cell r="I13410">
            <v>0</v>
          </cell>
          <cell r="J13410">
            <v>0</v>
          </cell>
          <cell r="K13410">
            <v>0</v>
          </cell>
          <cell r="L13410">
            <v>0</v>
          </cell>
          <cell r="M13410">
            <v>0</v>
          </cell>
          <cell r="N13410">
            <v>0</v>
          </cell>
          <cell r="O13410" t="str">
            <v>+++</v>
          </cell>
        </row>
        <row r="13411">
          <cell r="A13411" t="str">
            <v>830.07.00.170-5100.99</v>
          </cell>
          <cell r="B13411" t="str">
            <v>830</v>
          </cell>
          <cell r="C13411" t="str">
            <v>07</v>
          </cell>
          <cell r="D13411" t="str">
            <v>00</v>
          </cell>
          <cell r="E13411" t="str">
            <v>170</v>
          </cell>
          <cell r="F13411" t="str">
            <v>5100.99</v>
          </cell>
          <cell r="G13411" t="str">
            <v>Benefits Pension Expense</v>
          </cell>
          <cell r="H13411">
            <v>0</v>
          </cell>
          <cell r="I13411">
            <v>0</v>
          </cell>
          <cell r="J13411">
            <v>0</v>
          </cell>
          <cell r="K13411">
            <v>0</v>
          </cell>
          <cell r="L13411">
            <v>0</v>
          </cell>
          <cell r="M13411">
            <v>0</v>
          </cell>
          <cell r="N13411">
            <v>0</v>
          </cell>
          <cell r="O13411" t="str">
            <v>+++</v>
          </cell>
        </row>
        <row r="13412">
          <cell r="A13412" t="str">
            <v>830.07.00.170-6000.01</v>
          </cell>
          <cell r="B13412" t="str">
            <v>830</v>
          </cell>
          <cell r="C13412" t="str">
            <v>07</v>
          </cell>
          <cell r="D13412" t="str">
            <v>00</v>
          </cell>
          <cell r="E13412" t="str">
            <v>170</v>
          </cell>
          <cell r="F13412" t="str">
            <v>6000.01</v>
          </cell>
          <cell r="G13412" t="str">
            <v>Professional Services General</v>
          </cell>
          <cell r="H13412">
            <v>18000</v>
          </cell>
          <cell r="I13412">
            <v>6045</v>
          </cell>
          <cell r="J13412">
            <v>24045</v>
          </cell>
          <cell r="K13412">
            <v>0</v>
          </cell>
          <cell r="L13412">
            <v>6044.97</v>
          </cell>
          <cell r="M13412">
            <v>326</v>
          </cell>
          <cell r="N13412">
            <v>17674.03</v>
          </cell>
          <cell r="O13412">
            <v>0.26</v>
          </cell>
        </row>
        <row r="13413">
          <cell r="A13413" t="str">
            <v>830.07.00.170-6000.24</v>
          </cell>
          <cell r="B13413" t="str">
            <v>830</v>
          </cell>
          <cell r="C13413" t="str">
            <v>07</v>
          </cell>
          <cell r="D13413" t="str">
            <v>00</v>
          </cell>
          <cell r="E13413" t="str">
            <v>170</v>
          </cell>
          <cell r="F13413" t="str">
            <v>6000.24</v>
          </cell>
          <cell r="G13413" t="str">
            <v>Professional Services Internet Services</v>
          </cell>
          <cell r="H13413">
            <v>0</v>
          </cell>
          <cell r="I13413">
            <v>0</v>
          </cell>
          <cell r="J13413">
            <v>0</v>
          </cell>
          <cell r="K13413">
            <v>0</v>
          </cell>
          <cell r="L13413">
            <v>0</v>
          </cell>
          <cell r="M13413">
            <v>0</v>
          </cell>
          <cell r="N13413">
            <v>0</v>
          </cell>
          <cell r="O13413" t="str">
            <v>+++</v>
          </cell>
        </row>
        <row r="13414">
          <cell r="A13414" t="str">
            <v>830.07.00.170-6100.01</v>
          </cell>
          <cell r="B13414" t="str">
            <v>830</v>
          </cell>
          <cell r="C13414" t="str">
            <v>07</v>
          </cell>
          <cell r="D13414" t="str">
            <v>00</v>
          </cell>
          <cell r="E13414" t="str">
            <v>170</v>
          </cell>
          <cell r="F13414" t="str">
            <v>6100.01</v>
          </cell>
          <cell r="G13414" t="str">
            <v>Utilities Electric</v>
          </cell>
          <cell r="H13414">
            <v>9000</v>
          </cell>
          <cell r="I13414">
            <v>0</v>
          </cell>
          <cell r="J13414">
            <v>9000</v>
          </cell>
          <cell r="K13414">
            <v>0</v>
          </cell>
          <cell r="L13414">
            <v>0</v>
          </cell>
          <cell r="M13414">
            <v>2679.89</v>
          </cell>
          <cell r="N13414">
            <v>6320.11</v>
          </cell>
          <cell r="O13414">
            <v>0.3</v>
          </cell>
        </row>
        <row r="13415">
          <cell r="A13415" t="str">
            <v>830.07.00.170-6100.02</v>
          </cell>
          <cell r="B13415" t="str">
            <v>830</v>
          </cell>
          <cell r="C13415" t="str">
            <v>07</v>
          </cell>
          <cell r="D13415" t="str">
            <v>00</v>
          </cell>
          <cell r="E13415" t="str">
            <v>170</v>
          </cell>
          <cell r="F13415" t="str">
            <v>6100.02</v>
          </cell>
          <cell r="G13415" t="str">
            <v>Utilities Telephone</v>
          </cell>
          <cell r="H13415">
            <v>22900</v>
          </cell>
          <cell r="I13415">
            <v>0</v>
          </cell>
          <cell r="J13415">
            <v>22900</v>
          </cell>
          <cell r="K13415">
            <v>0</v>
          </cell>
          <cell r="L13415">
            <v>0</v>
          </cell>
          <cell r="M13415">
            <v>3925.94</v>
          </cell>
          <cell r="N13415">
            <v>18974.060000000001</v>
          </cell>
          <cell r="O13415">
            <v>0.17</v>
          </cell>
        </row>
        <row r="13416">
          <cell r="A13416" t="str">
            <v>830.07.00.170-6100.03</v>
          </cell>
          <cell r="B13416" t="str">
            <v>830</v>
          </cell>
          <cell r="C13416" t="str">
            <v>07</v>
          </cell>
          <cell r="D13416" t="str">
            <v>00</v>
          </cell>
          <cell r="E13416" t="str">
            <v>170</v>
          </cell>
          <cell r="F13416" t="str">
            <v>6100.03</v>
          </cell>
          <cell r="G13416" t="str">
            <v>Utilities Data Transmission / ISP</v>
          </cell>
          <cell r="H13416">
            <v>42000</v>
          </cell>
          <cell r="I13416">
            <v>0</v>
          </cell>
          <cell r="J13416">
            <v>42000</v>
          </cell>
          <cell r="K13416">
            <v>0</v>
          </cell>
          <cell r="L13416">
            <v>0</v>
          </cell>
          <cell r="M13416">
            <v>14148.06</v>
          </cell>
          <cell r="N13416">
            <v>27851.94</v>
          </cell>
          <cell r="O13416">
            <v>0.34</v>
          </cell>
        </row>
        <row r="13417">
          <cell r="A13417" t="str">
            <v>830.07.00.170-6200.01</v>
          </cell>
          <cell r="B13417" t="str">
            <v>830</v>
          </cell>
          <cell r="C13417" t="str">
            <v>07</v>
          </cell>
          <cell r="D13417" t="str">
            <v>00</v>
          </cell>
          <cell r="E13417" t="str">
            <v>170</v>
          </cell>
          <cell r="F13417" t="str">
            <v>6200.01</v>
          </cell>
          <cell r="G13417" t="str">
            <v>Supplies Office</v>
          </cell>
          <cell r="H13417">
            <v>2000</v>
          </cell>
          <cell r="I13417">
            <v>0</v>
          </cell>
          <cell r="J13417">
            <v>2000</v>
          </cell>
          <cell r="K13417">
            <v>0</v>
          </cell>
          <cell r="L13417">
            <v>0</v>
          </cell>
          <cell r="M13417">
            <v>431.25</v>
          </cell>
          <cell r="N13417">
            <v>1568.75</v>
          </cell>
          <cell r="O13417">
            <v>0.22</v>
          </cell>
        </row>
        <row r="13418">
          <cell r="A13418" t="str">
            <v>830.07.00.170-6200.02</v>
          </cell>
          <cell r="B13418" t="str">
            <v>830</v>
          </cell>
          <cell r="C13418" t="str">
            <v>07</v>
          </cell>
          <cell r="D13418" t="str">
            <v>00</v>
          </cell>
          <cell r="E13418" t="str">
            <v>170</v>
          </cell>
          <cell r="F13418" t="str">
            <v>6200.02</v>
          </cell>
          <cell r="G13418" t="str">
            <v>Supplies Special Department</v>
          </cell>
          <cell r="H13418">
            <v>23400</v>
          </cell>
          <cell r="I13418">
            <v>0</v>
          </cell>
          <cell r="J13418">
            <v>23400</v>
          </cell>
          <cell r="K13418">
            <v>0</v>
          </cell>
          <cell r="L13418">
            <v>0</v>
          </cell>
          <cell r="M13418">
            <v>9760.7900000000009</v>
          </cell>
          <cell r="N13418">
            <v>13639.21</v>
          </cell>
          <cell r="O13418">
            <v>0.42</v>
          </cell>
        </row>
        <row r="13419">
          <cell r="A13419" t="str">
            <v>830.07.00.170-6200.03</v>
          </cell>
          <cell r="B13419" t="str">
            <v>830</v>
          </cell>
          <cell r="C13419" t="str">
            <v>07</v>
          </cell>
          <cell r="D13419" t="str">
            <v>00</v>
          </cell>
          <cell r="E13419" t="str">
            <v>170</v>
          </cell>
          <cell r="F13419" t="str">
            <v>6200.03</v>
          </cell>
          <cell r="G13419" t="str">
            <v>Supplies Copier Maintenance &amp; Supplies</v>
          </cell>
          <cell r="H13419">
            <v>0</v>
          </cell>
          <cell r="I13419">
            <v>0</v>
          </cell>
          <cell r="J13419">
            <v>0</v>
          </cell>
          <cell r="K13419">
            <v>0</v>
          </cell>
          <cell r="L13419">
            <v>0</v>
          </cell>
          <cell r="M13419">
            <v>0</v>
          </cell>
          <cell r="N13419">
            <v>0</v>
          </cell>
          <cell r="O13419" t="str">
            <v>+++</v>
          </cell>
        </row>
        <row r="13420">
          <cell r="A13420" t="str">
            <v>830.07.00.170-6200.04</v>
          </cell>
          <cell r="B13420" t="str">
            <v>830</v>
          </cell>
          <cell r="C13420" t="str">
            <v>07</v>
          </cell>
          <cell r="D13420" t="str">
            <v>00</v>
          </cell>
          <cell r="E13420" t="str">
            <v>170</v>
          </cell>
          <cell r="F13420" t="str">
            <v>6200.04</v>
          </cell>
          <cell r="G13420" t="str">
            <v>Supplies Postage</v>
          </cell>
          <cell r="H13420">
            <v>400</v>
          </cell>
          <cell r="I13420">
            <v>0</v>
          </cell>
          <cell r="J13420">
            <v>400</v>
          </cell>
          <cell r="K13420">
            <v>0</v>
          </cell>
          <cell r="L13420">
            <v>0</v>
          </cell>
          <cell r="M13420">
            <v>0</v>
          </cell>
          <cell r="N13420">
            <v>400</v>
          </cell>
          <cell r="O13420">
            <v>0</v>
          </cell>
        </row>
        <row r="13421">
          <cell r="A13421" t="str">
            <v>830.07.00.170-6200.05</v>
          </cell>
          <cell r="B13421" t="str">
            <v>830</v>
          </cell>
          <cell r="C13421" t="str">
            <v>07</v>
          </cell>
          <cell r="D13421" t="str">
            <v>00</v>
          </cell>
          <cell r="E13421" t="str">
            <v>170</v>
          </cell>
          <cell r="F13421" t="str">
            <v>6200.05</v>
          </cell>
          <cell r="G13421" t="str">
            <v>Supplies Gasoline</v>
          </cell>
          <cell r="H13421">
            <v>500</v>
          </cell>
          <cell r="I13421">
            <v>0</v>
          </cell>
          <cell r="J13421">
            <v>500</v>
          </cell>
          <cell r="K13421">
            <v>0</v>
          </cell>
          <cell r="L13421">
            <v>0</v>
          </cell>
          <cell r="M13421">
            <v>0</v>
          </cell>
          <cell r="N13421">
            <v>500</v>
          </cell>
          <cell r="O13421">
            <v>0</v>
          </cell>
        </row>
        <row r="13422">
          <cell r="A13422" t="str">
            <v>830.07.00.170-6200.09</v>
          </cell>
          <cell r="B13422" t="str">
            <v>830</v>
          </cell>
          <cell r="C13422" t="str">
            <v>07</v>
          </cell>
          <cell r="D13422" t="str">
            <v>00</v>
          </cell>
          <cell r="E13422" t="str">
            <v>170</v>
          </cell>
          <cell r="F13422" t="str">
            <v>6200.09</v>
          </cell>
          <cell r="G13422" t="str">
            <v>Supplies Data Processing</v>
          </cell>
          <cell r="H13422">
            <v>161200</v>
          </cell>
          <cell r="I13422">
            <v>1962</v>
          </cell>
          <cell r="J13422">
            <v>163162</v>
          </cell>
          <cell r="K13422">
            <v>0</v>
          </cell>
          <cell r="L13422">
            <v>36558.31</v>
          </cell>
          <cell r="M13422">
            <v>48789.17</v>
          </cell>
          <cell r="N13422">
            <v>77814.52</v>
          </cell>
          <cell r="O13422">
            <v>0.52</v>
          </cell>
        </row>
        <row r="13423">
          <cell r="A13423" t="str">
            <v>830.07.00.170-6300.01</v>
          </cell>
          <cell r="B13423" t="str">
            <v>830</v>
          </cell>
          <cell r="C13423" t="str">
            <v>07</v>
          </cell>
          <cell r="D13423" t="str">
            <v>00</v>
          </cell>
          <cell r="E13423" t="str">
            <v>170</v>
          </cell>
          <cell r="F13423" t="str">
            <v>6300.01</v>
          </cell>
          <cell r="G13423" t="str">
            <v>Dues &amp; Subscriptions Memberships</v>
          </cell>
          <cell r="H13423">
            <v>12490</v>
          </cell>
          <cell r="I13423">
            <v>0</v>
          </cell>
          <cell r="J13423">
            <v>12490</v>
          </cell>
          <cell r="K13423">
            <v>0</v>
          </cell>
          <cell r="L13423">
            <v>0</v>
          </cell>
          <cell r="M13423">
            <v>130</v>
          </cell>
          <cell r="N13423">
            <v>12360</v>
          </cell>
          <cell r="O13423">
            <v>0.01</v>
          </cell>
        </row>
        <row r="13424">
          <cell r="A13424" t="str">
            <v>830.07.00.170-6350.01</v>
          </cell>
          <cell r="B13424" t="str">
            <v>830</v>
          </cell>
          <cell r="C13424" t="str">
            <v>07</v>
          </cell>
          <cell r="D13424" t="str">
            <v>00</v>
          </cell>
          <cell r="E13424" t="str">
            <v>170</v>
          </cell>
          <cell r="F13424" t="str">
            <v>6350.01</v>
          </cell>
          <cell r="G13424" t="str">
            <v>Maintenance Agreements &amp; Licenses License/Software Maintenance</v>
          </cell>
          <cell r="H13424">
            <v>713535</v>
          </cell>
          <cell r="I13424">
            <v>8975</v>
          </cell>
          <cell r="J13424">
            <v>722510</v>
          </cell>
          <cell r="K13424">
            <v>0</v>
          </cell>
          <cell r="L13424">
            <v>230291.05</v>
          </cell>
          <cell r="M13424">
            <v>184001.01</v>
          </cell>
          <cell r="N13424">
            <v>308217.94</v>
          </cell>
          <cell r="O13424">
            <v>0.56999999999999995</v>
          </cell>
        </row>
        <row r="13425">
          <cell r="A13425" t="str">
            <v>830.07.00.170-6350.02</v>
          </cell>
          <cell r="B13425" t="str">
            <v>830</v>
          </cell>
          <cell r="C13425" t="str">
            <v>07</v>
          </cell>
          <cell r="D13425" t="str">
            <v>00</v>
          </cell>
          <cell r="E13425" t="str">
            <v>170</v>
          </cell>
          <cell r="F13425" t="str">
            <v>6350.02</v>
          </cell>
          <cell r="G13425" t="str">
            <v>Maintenance Agreements &amp; Licenses Hardware Maintenance</v>
          </cell>
          <cell r="H13425">
            <v>29700</v>
          </cell>
          <cell r="I13425">
            <v>0</v>
          </cell>
          <cell r="J13425">
            <v>29700</v>
          </cell>
          <cell r="K13425">
            <v>0</v>
          </cell>
          <cell r="L13425">
            <v>4832.3999999999996</v>
          </cell>
          <cell r="M13425">
            <v>0</v>
          </cell>
          <cell r="N13425">
            <v>24867.599999999999</v>
          </cell>
          <cell r="O13425">
            <v>0.16</v>
          </cell>
        </row>
        <row r="13426">
          <cell r="A13426" t="str">
            <v>830.07.00.170-6350.03</v>
          </cell>
          <cell r="B13426" t="str">
            <v>830</v>
          </cell>
          <cell r="C13426" t="str">
            <v>07</v>
          </cell>
          <cell r="D13426" t="str">
            <v>00</v>
          </cell>
          <cell r="E13426" t="str">
            <v>170</v>
          </cell>
          <cell r="F13426" t="str">
            <v>6350.03</v>
          </cell>
          <cell r="G13426" t="str">
            <v>Maintenance Agreements &amp; Licenses Maintenance Agreements</v>
          </cell>
          <cell r="H13426">
            <v>0</v>
          </cell>
          <cell r="I13426">
            <v>0</v>
          </cell>
          <cell r="J13426">
            <v>0</v>
          </cell>
          <cell r="K13426">
            <v>0</v>
          </cell>
          <cell r="L13426">
            <v>0</v>
          </cell>
          <cell r="M13426">
            <v>0</v>
          </cell>
          <cell r="N13426">
            <v>0</v>
          </cell>
          <cell r="O13426" t="str">
            <v>+++</v>
          </cell>
        </row>
        <row r="13427">
          <cell r="A13427" t="str">
            <v>830.07.00.170-6400.01</v>
          </cell>
          <cell r="B13427" t="str">
            <v>830</v>
          </cell>
          <cell r="C13427" t="str">
            <v>07</v>
          </cell>
          <cell r="D13427" t="str">
            <v>00</v>
          </cell>
          <cell r="E13427" t="str">
            <v>170</v>
          </cell>
          <cell r="F13427" t="str">
            <v>6400.01</v>
          </cell>
          <cell r="G13427" t="str">
            <v>Repairs &amp; Maintenance Building</v>
          </cell>
          <cell r="H13427">
            <v>0</v>
          </cell>
          <cell r="I13427">
            <v>0</v>
          </cell>
          <cell r="J13427">
            <v>0</v>
          </cell>
          <cell r="K13427">
            <v>0</v>
          </cell>
          <cell r="L13427">
            <v>0</v>
          </cell>
          <cell r="M13427">
            <v>0</v>
          </cell>
          <cell r="N13427">
            <v>0</v>
          </cell>
          <cell r="O13427" t="str">
            <v>+++</v>
          </cell>
        </row>
        <row r="13428">
          <cell r="A13428" t="str">
            <v>830.07.00.170-6400.02</v>
          </cell>
          <cell r="B13428" t="str">
            <v>830</v>
          </cell>
          <cell r="C13428" t="str">
            <v>07</v>
          </cell>
          <cell r="D13428" t="str">
            <v>00</v>
          </cell>
          <cell r="E13428" t="str">
            <v>170</v>
          </cell>
          <cell r="F13428" t="str">
            <v>6400.02</v>
          </cell>
          <cell r="G13428" t="str">
            <v>Repairs &amp; Maintenance Minor Equipment/Other</v>
          </cell>
          <cell r="H13428">
            <v>21000</v>
          </cell>
          <cell r="I13428">
            <v>0</v>
          </cell>
          <cell r="J13428">
            <v>21000</v>
          </cell>
          <cell r="K13428">
            <v>0</v>
          </cell>
          <cell r="L13428">
            <v>0</v>
          </cell>
          <cell r="M13428">
            <v>2119.5100000000002</v>
          </cell>
          <cell r="N13428">
            <v>18880.490000000002</v>
          </cell>
          <cell r="O13428">
            <v>0.1</v>
          </cell>
        </row>
        <row r="13429">
          <cell r="A13429" t="str">
            <v>830.07.00.170-6400.05</v>
          </cell>
          <cell r="B13429" t="str">
            <v>830</v>
          </cell>
          <cell r="C13429" t="str">
            <v>07</v>
          </cell>
          <cell r="D13429" t="str">
            <v>00</v>
          </cell>
          <cell r="E13429" t="str">
            <v>170</v>
          </cell>
          <cell r="F13429" t="str">
            <v>6400.05</v>
          </cell>
          <cell r="G13429" t="str">
            <v>Repairs &amp; Maintenance Vehicle</v>
          </cell>
          <cell r="H13429">
            <v>0</v>
          </cell>
          <cell r="I13429">
            <v>0</v>
          </cell>
          <cell r="J13429">
            <v>0</v>
          </cell>
          <cell r="K13429">
            <v>0</v>
          </cell>
          <cell r="L13429">
            <v>0</v>
          </cell>
          <cell r="M13429">
            <v>0</v>
          </cell>
          <cell r="N13429">
            <v>0</v>
          </cell>
          <cell r="O13429" t="str">
            <v>+++</v>
          </cell>
        </row>
        <row r="13430">
          <cell r="A13430" t="str">
            <v>830.07.00.170-6400.20</v>
          </cell>
          <cell r="B13430" t="str">
            <v>830</v>
          </cell>
          <cell r="C13430" t="str">
            <v>07</v>
          </cell>
          <cell r="D13430" t="str">
            <v>00</v>
          </cell>
          <cell r="E13430" t="str">
            <v>170</v>
          </cell>
          <cell r="F13430" t="str">
            <v>6400.20</v>
          </cell>
          <cell r="G13430" t="str">
            <v>Repairs &amp; Maintenance Property Maintenance</v>
          </cell>
          <cell r="H13430">
            <v>700</v>
          </cell>
          <cell r="I13430">
            <v>0</v>
          </cell>
          <cell r="J13430">
            <v>700</v>
          </cell>
          <cell r="K13430">
            <v>0</v>
          </cell>
          <cell r="L13430">
            <v>0</v>
          </cell>
          <cell r="M13430">
            <v>295.72000000000003</v>
          </cell>
          <cell r="N13430">
            <v>404.28</v>
          </cell>
          <cell r="O13430">
            <v>0.42</v>
          </cell>
        </row>
        <row r="13431">
          <cell r="A13431" t="str">
            <v>830.07.00.170-6500.04</v>
          </cell>
          <cell r="B13431" t="str">
            <v>830</v>
          </cell>
          <cell r="C13431" t="str">
            <v>07</v>
          </cell>
          <cell r="D13431" t="str">
            <v>00</v>
          </cell>
          <cell r="E13431" t="str">
            <v>170</v>
          </cell>
          <cell r="F13431" t="str">
            <v>6500.04</v>
          </cell>
          <cell r="G13431" t="str">
            <v>Claims &amp; Insurance Insurance Premiums</v>
          </cell>
          <cell r="H13431">
            <v>32740</v>
          </cell>
          <cell r="I13431">
            <v>0</v>
          </cell>
          <cell r="J13431">
            <v>32740</v>
          </cell>
          <cell r="K13431">
            <v>0</v>
          </cell>
          <cell r="L13431">
            <v>0</v>
          </cell>
          <cell r="M13431">
            <v>0</v>
          </cell>
          <cell r="N13431">
            <v>32740</v>
          </cell>
          <cell r="O13431">
            <v>0</v>
          </cell>
        </row>
        <row r="13432">
          <cell r="A13432" t="str">
            <v>830.07.00.170-6600.01</v>
          </cell>
          <cell r="B13432" t="str">
            <v>830</v>
          </cell>
          <cell r="C13432" t="str">
            <v>07</v>
          </cell>
          <cell r="D13432" t="str">
            <v>00</v>
          </cell>
          <cell r="E13432" t="str">
            <v>170</v>
          </cell>
          <cell r="F13432" t="str">
            <v>6600.01</v>
          </cell>
          <cell r="G13432" t="str">
            <v>Administrative Expenses Meetings</v>
          </cell>
          <cell r="H13432">
            <v>100</v>
          </cell>
          <cell r="I13432">
            <v>0</v>
          </cell>
          <cell r="J13432">
            <v>100</v>
          </cell>
          <cell r="K13432">
            <v>0</v>
          </cell>
          <cell r="L13432">
            <v>0</v>
          </cell>
          <cell r="M13432">
            <v>0</v>
          </cell>
          <cell r="N13432">
            <v>100</v>
          </cell>
          <cell r="O13432">
            <v>0</v>
          </cell>
        </row>
        <row r="13433">
          <cell r="A13433" t="str">
            <v>830.07.00.170-6600.03</v>
          </cell>
          <cell r="B13433" t="str">
            <v>830</v>
          </cell>
          <cell r="C13433" t="str">
            <v>07</v>
          </cell>
          <cell r="D13433" t="str">
            <v>00</v>
          </cell>
          <cell r="E13433" t="str">
            <v>170</v>
          </cell>
          <cell r="F13433" t="str">
            <v>6600.03</v>
          </cell>
          <cell r="G13433" t="str">
            <v>Administrative Expenses Mileage Reimbursement</v>
          </cell>
          <cell r="H13433">
            <v>150</v>
          </cell>
          <cell r="I13433">
            <v>0</v>
          </cell>
          <cell r="J13433">
            <v>150</v>
          </cell>
          <cell r="K13433">
            <v>0</v>
          </cell>
          <cell r="L13433">
            <v>0</v>
          </cell>
          <cell r="M13433">
            <v>0</v>
          </cell>
          <cell r="N13433">
            <v>150</v>
          </cell>
          <cell r="O13433">
            <v>0</v>
          </cell>
        </row>
        <row r="13434">
          <cell r="A13434" t="str">
            <v>830.07.00.170-6600.04</v>
          </cell>
          <cell r="B13434" t="str">
            <v>830</v>
          </cell>
          <cell r="C13434" t="str">
            <v>07</v>
          </cell>
          <cell r="D13434" t="str">
            <v>00</v>
          </cell>
          <cell r="E13434" t="str">
            <v>170</v>
          </cell>
          <cell r="F13434" t="str">
            <v>6600.04</v>
          </cell>
          <cell r="G13434" t="str">
            <v>Administrative Expenses Training/Conferences</v>
          </cell>
          <cell r="H13434">
            <v>10600</v>
          </cell>
          <cell r="I13434">
            <v>0</v>
          </cell>
          <cell r="J13434">
            <v>10600</v>
          </cell>
          <cell r="K13434">
            <v>0</v>
          </cell>
          <cell r="L13434">
            <v>0</v>
          </cell>
          <cell r="M13434">
            <v>0</v>
          </cell>
          <cell r="N13434">
            <v>10600</v>
          </cell>
          <cell r="O13434">
            <v>0</v>
          </cell>
        </row>
        <row r="13435">
          <cell r="A13435" t="str">
            <v>830.07.00.170-6600.06</v>
          </cell>
          <cell r="B13435" t="str">
            <v>830</v>
          </cell>
          <cell r="C13435" t="str">
            <v>07</v>
          </cell>
          <cell r="D13435" t="str">
            <v>00</v>
          </cell>
          <cell r="E13435" t="str">
            <v>170</v>
          </cell>
          <cell r="F13435" t="str">
            <v>6600.06</v>
          </cell>
          <cell r="G13435" t="str">
            <v>Administrative Expenses Property/Building Rental</v>
          </cell>
          <cell r="H13435">
            <v>46300</v>
          </cell>
          <cell r="I13435">
            <v>0</v>
          </cell>
          <cell r="J13435">
            <v>46300</v>
          </cell>
          <cell r="K13435">
            <v>0</v>
          </cell>
          <cell r="L13435">
            <v>0</v>
          </cell>
          <cell r="M13435">
            <v>0</v>
          </cell>
          <cell r="N13435">
            <v>46300</v>
          </cell>
          <cell r="O13435">
            <v>0</v>
          </cell>
        </row>
        <row r="13436">
          <cell r="A13436" t="str">
            <v>830.07.00.170-6600.07</v>
          </cell>
          <cell r="B13436" t="str">
            <v>830</v>
          </cell>
          <cell r="C13436" t="str">
            <v>07</v>
          </cell>
          <cell r="D13436" t="str">
            <v>00</v>
          </cell>
          <cell r="E13436" t="str">
            <v>170</v>
          </cell>
          <cell r="F13436" t="str">
            <v>6600.07</v>
          </cell>
          <cell r="G13436" t="str">
            <v>Administrative Expenses Employee Recruitment</v>
          </cell>
          <cell r="H13436">
            <v>0</v>
          </cell>
          <cell r="I13436">
            <v>0</v>
          </cell>
          <cell r="J13436">
            <v>0</v>
          </cell>
          <cell r="K13436">
            <v>0</v>
          </cell>
          <cell r="L13436">
            <v>0</v>
          </cell>
          <cell r="M13436">
            <v>0</v>
          </cell>
          <cell r="N13436">
            <v>0</v>
          </cell>
          <cell r="O13436" t="str">
            <v>+++</v>
          </cell>
        </row>
        <row r="13437">
          <cell r="A13437" t="str">
            <v>830.07.00.170-6600.25</v>
          </cell>
          <cell r="B13437" t="str">
            <v>830</v>
          </cell>
          <cell r="C13437" t="str">
            <v>07</v>
          </cell>
          <cell r="D13437" t="str">
            <v>00</v>
          </cell>
          <cell r="E13437" t="str">
            <v>170</v>
          </cell>
          <cell r="F13437" t="str">
            <v>6600.25</v>
          </cell>
          <cell r="G13437" t="str">
            <v>Administrative Expenses Support Services-Indirect Labor</v>
          </cell>
          <cell r="H13437">
            <v>273440</v>
          </cell>
          <cell r="I13437">
            <v>0</v>
          </cell>
          <cell r="J13437">
            <v>273440</v>
          </cell>
          <cell r="K13437">
            <v>0</v>
          </cell>
          <cell r="L13437">
            <v>0</v>
          </cell>
          <cell r="M13437">
            <v>0</v>
          </cell>
          <cell r="N13437">
            <v>273440</v>
          </cell>
          <cell r="O13437">
            <v>0</v>
          </cell>
        </row>
        <row r="13438">
          <cell r="A13438" t="str">
            <v>830.07.00.170-6600.28</v>
          </cell>
          <cell r="B13438" t="str">
            <v>830</v>
          </cell>
          <cell r="C13438" t="str">
            <v>07</v>
          </cell>
          <cell r="D13438" t="str">
            <v>00</v>
          </cell>
          <cell r="E13438" t="str">
            <v>170</v>
          </cell>
          <cell r="F13438" t="str">
            <v>6600.28</v>
          </cell>
          <cell r="G13438" t="str">
            <v>Administrative Expenses Equipment Fund Contribution</v>
          </cell>
          <cell r="H13438">
            <v>0</v>
          </cell>
          <cell r="I13438">
            <v>0</v>
          </cell>
          <cell r="J13438">
            <v>0</v>
          </cell>
          <cell r="K13438">
            <v>0</v>
          </cell>
          <cell r="L13438">
            <v>0</v>
          </cell>
          <cell r="M13438">
            <v>0</v>
          </cell>
          <cell r="N13438">
            <v>0</v>
          </cell>
          <cell r="O13438" t="str">
            <v>+++</v>
          </cell>
        </row>
        <row r="13439">
          <cell r="A13439" t="str">
            <v>830.07.00.170-6600.32</v>
          </cell>
          <cell r="B13439" t="str">
            <v>830</v>
          </cell>
          <cell r="C13439" t="str">
            <v>07</v>
          </cell>
          <cell r="D13439" t="str">
            <v>00</v>
          </cell>
          <cell r="E13439" t="str">
            <v>170</v>
          </cell>
          <cell r="F13439" t="str">
            <v>6600.32</v>
          </cell>
          <cell r="G13439" t="str">
            <v>Administrative Expenses Vehicle Fund Contribution</v>
          </cell>
          <cell r="H13439">
            <v>1690</v>
          </cell>
          <cell r="I13439">
            <v>0</v>
          </cell>
          <cell r="J13439">
            <v>1690</v>
          </cell>
          <cell r="K13439">
            <v>0</v>
          </cell>
          <cell r="L13439">
            <v>0</v>
          </cell>
          <cell r="M13439">
            <v>0</v>
          </cell>
          <cell r="N13439">
            <v>1690</v>
          </cell>
          <cell r="O13439">
            <v>0</v>
          </cell>
        </row>
        <row r="13440">
          <cell r="A13440" t="str">
            <v>830.07.00.170-6700.99</v>
          </cell>
          <cell r="B13440" t="str">
            <v>830</v>
          </cell>
          <cell r="C13440" t="str">
            <v>07</v>
          </cell>
          <cell r="D13440" t="str">
            <v>00</v>
          </cell>
          <cell r="E13440" t="str">
            <v>170</v>
          </cell>
          <cell r="F13440" t="str">
            <v>6700.99</v>
          </cell>
          <cell r="G13440" t="str">
            <v>Depreciation Conversion</v>
          </cell>
          <cell r="H13440">
            <v>0</v>
          </cell>
          <cell r="I13440">
            <v>0</v>
          </cell>
          <cell r="J13440">
            <v>0</v>
          </cell>
          <cell r="K13440">
            <v>0</v>
          </cell>
          <cell r="L13440">
            <v>0</v>
          </cell>
          <cell r="M13440">
            <v>0</v>
          </cell>
          <cell r="N13440">
            <v>0</v>
          </cell>
          <cell r="O13440" t="str">
            <v>+++</v>
          </cell>
        </row>
        <row r="13441">
          <cell r="A13441" t="str">
            <v>830.07.00.170-7000.02</v>
          </cell>
          <cell r="B13441" t="str">
            <v>830</v>
          </cell>
          <cell r="C13441" t="str">
            <v>07</v>
          </cell>
          <cell r="D13441" t="str">
            <v>00</v>
          </cell>
          <cell r="E13441" t="str">
            <v>170</v>
          </cell>
          <cell r="F13441" t="str">
            <v>7000.02</v>
          </cell>
          <cell r="G13441" t="str">
            <v>Capital Outlay Vehicles-Major</v>
          </cell>
          <cell r="H13441">
            <v>0</v>
          </cell>
          <cell r="I13441">
            <v>0</v>
          </cell>
          <cell r="J13441">
            <v>0</v>
          </cell>
          <cell r="K13441">
            <v>0</v>
          </cell>
          <cell r="L13441">
            <v>0</v>
          </cell>
          <cell r="M13441">
            <v>0</v>
          </cell>
          <cell r="N13441">
            <v>0</v>
          </cell>
          <cell r="O13441" t="str">
            <v>+++</v>
          </cell>
        </row>
        <row r="13442">
          <cell r="A13442" t="str">
            <v>830.07.00.180-5000.01</v>
          </cell>
          <cell r="B13442" t="str">
            <v>830</v>
          </cell>
          <cell r="C13442" t="str">
            <v>07</v>
          </cell>
          <cell r="D13442" t="str">
            <v>00</v>
          </cell>
          <cell r="E13442" t="str">
            <v>180</v>
          </cell>
          <cell r="F13442" t="str">
            <v>5000.01</v>
          </cell>
          <cell r="G13442" t="str">
            <v>Salaries Regular</v>
          </cell>
          <cell r="H13442">
            <v>251191</v>
          </cell>
          <cell r="I13442">
            <v>0</v>
          </cell>
          <cell r="J13442">
            <v>251191</v>
          </cell>
          <cell r="K13442">
            <v>0</v>
          </cell>
          <cell r="L13442">
            <v>0</v>
          </cell>
          <cell r="M13442">
            <v>38733.870000000003</v>
          </cell>
          <cell r="N13442">
            <v>212457.13</v>
          </cell>
          <cell r="O13442">
            <v>0.15</v>
          </cell>
        </row>
        <row r="13443">
          <cell r="A13443" t="str">
            <v>830.07.00.180-5000.02</v>
          </cell>
          <cell r="B13443" t="str">
            <v>830</v>
          </cell>
          <cell r="C13443" t="str">
            <v>07</v>
          </cell>
          <cell r="D13443" t="str">
            <v>00</v>
          </cell>
          <cell r="E13443" t="str">
            <v>180</v>
          </cell>
          <cell r="F13443" t="str">
            <v>5000.02</v>
          </cell>
          <cell r="G13443" t="str">
            <v>Salaries Part Time</v>
          </cell>
          <cell r="H13443">
            <v>0</v>
          </cell>
          <cell r="I13443">
            <v>0</v>
          </cell>
          <cell r="J13443">
            <v>0</v>
          </cell>
          <cell r="K13443">
            <v>0</v>
          </cell>
          <cell r="L13443">
            <v>0</v>
          </cell>
          <cell r="M13443">
            <v>0</v>
          </cell>
          <cell r="N13443">
            <v>0</v>
          </cell>
          <cell r="O13443" t="str">
            <v>+++</v>
          </cell>
        </row>
        <row r="13444">
          <cell r="A13444" t="str">
            <v>830.07.00.180-5000.03</v>
          </cell>
          <cell r="B13444" t="str">
            <v>830</v>
          </cell>
          <cell r="C13444" t="str">
            <v>07</v>
          </cell>
          <cell r="D13444" t="str">
            <v>00</v>
          </cell>
          <cell r="E13444" t="str">
            <v>180</v>
          </cell>
          <cell r="F13444" t="str">
            <v>5000.03</v>
          </cell>
          <cell r="G13444" t="str">
            <v>Salaries Overtime</v>
          </cell>
          <cell r="H13444">
            <v>0</v>
          </cell>
          <cell r="I13444">
            <v>0</v>
          </cell>
          <cell r="J13444">
            <v>0</v>
          </cell>
          <cell r="K13444">
            <v>0</v>
          </cell>
          <cell r="L13444">
            <v>0</v>
          </cell>
          <cell r="M13444">
            <v>173.81</v>
          </cell>
          <cell r="N13444">
            <v>-173.81</v>
          </cell>
          <cell r="O13444" t="str">
            <v>+++</v>
          </cell>
        </row>
        <row r="13445">
          <cell r="A13445" t="str">
            <v>830.07.00.180-5000.04</v>
          </cell>
          <cell r="B13445" t="str">
            <v>830</v>
          </cell>
          <cell r="C13445" t="str">
            <v>07</v>
          </cell>
          <cell r="D13445" t="str">
            <v>00</v>
          </cell>
          <cell r="E13445" t="str">
            <v>180</v>
          </cell>
          <cell r="F13445" t="str">
            <v>5000.04</v>
          </cell>
          <cell r="G13445" t="str">
            <v>Salaries Holiday Pay</v>
          </cell>
          <cell r="H13445">
            <v>0</v>
          </cell>
          <cell r="I13445">
            <v>0</v>
          </cell>
          <cell r="J13445">
            <v>0</v>
          </cell>
          <cell r="K13445">
            <v>0</v>
          </cell>
          <cell r="L13445">
            <v>0</v>
          </cell>
          <cell r="M13445">
            <v>0</v>
          </cell>
          <cell r="N13445">
            <v>0</v>
          </cell>
          <cell r="O13445" t="str">
            <v>+++</v>
          </cell>
        </row>
        <row r="13446">
          <cell r="A13446" t="str">
            <v>830.07.00.180-5000.05</v>
          </cell>
          <cell r="B13446" t="str">
            <v>830</v>
          </cell>
          <cell r="C13446" t="str">
            <v>07</v>
          </cell>
          <cell r="D13446" t="str">
            <v>00</v>
          </cell>
          <cell r="E13446" t="str">
            <v>180</v>
          </cell>
          <cell r="F13446" t="str">
            <v>5000.05</v>
          </cell>
          <cell r="G13446" t="str">
            <v>Salaries Duty Pay</v>
          </cell>
          <cell r="H13446">
            <v>0</v>
          </cell>
          <cell r="I13446">
            <v>0</v>
          </cell>
          <cell r="J13446">
            <v>0</v>
          </cell>
          <cell r="K13446">
            <v>0</v>
          </cell>
          <cell r="L13446">
            <v>0</v>
          </cell>
          <cell r="M13446">
            <v>0</v>
          </cell>
          <cell r="N13446">
            <v>0</v>
          </cell>
          <cell r="O13446" t="str">
            <v>+++</v>
          </cell>
        </row>
        <row r="13447">
          <cell r="A13447" t="str">
            <v>830.07.00.180-5000.06</v>
          </cell>
          <cell r="B13447" t="str">
            <v>830</v>
          </cell>
          <cell r="C13447" t="str">
            <v>07</v>
          </cell>
          <cell r="D13447" t="str">
            <v>00</v>
          </cell>
          <cell r="E13447" t="str">
            <v>180</v>
          </cell>
          <cell r="F13447" t="str">
            <v>5000.06</v>
          </cell>
          <cell r="G13447" t="str">
            <v>Salaries Out of Class</v>
          </cell>
          <cell r="H13447">
            <v>0</v>
          </cell>
          <cell r="I13447">
            <v>0</v>
          </cell>
          <cell r="J13447">
            <v>0</v>
          </cell>
          <cell r="K13447">
            <v>0</v>
          </cell>
          <cell r="L13447">
            <v>0</v>
          </cell>
          <cell r="M13447">
            <v>0</v>
          </cell>
          <cell r="N13447">
            <v>0</v>
          </cell>
          <cell r="O13447" t="str">
            <v>+++</v>
          </cell>
        </row>
        <row r="13448">
          <cell r="A13448" t="str">
            <v>830.07.00.180-5000.07</v>
          </cell>
          <cell r="B13448" t="str">
            <v>830</v>
          </cell>
          <cell r="C13448" t="str">
            <v>07</v>
          </cell>
          <cell r="D13448" t="str">
            <v>00</v>
          </cell>
          <cell r="E13448" t="str">
            <v>180</v>
          </cell>
          <cell r="F13448" t="str">
            <v>5000.07</v>
          </cell>
          <cell r="G13448" t="str">
            <v>Salaries Admin Leave Pay</v>
          </cell>
          <cell r="H13448">
            <v>2130</v>
          </cell>
          <cell r="I13448">
            <v>0</v>
          </cell>
          <cell r="J13448">
            <v>2130</v>
          </cell>
          <cell r="K13448">
            <v>0</v>
          </cell>
          <cell r="L13448">
            <v>0</v>
          </cell>
          <cell r="M13448">
            <v>0</v>
          </cell>
          <cell r="N13448">
            <v>2130</v>
          </cell>
          <cell r="O13448">
            <v>0</v>
          </cell>
        </row>
        <row r="13449">
          <cell r="A13449" t="str">
            <v>830.07.00.180-5000.08</v>
          </cell>
          <cell r="B13449" t="str">
            <v>830</v>
          </cell>
          <cell r="C13449" t="str">
            <v>07</v>
          </cell>
          <cell r="D13449" t="str">
            <v>00</v>
          </cell>
          <cell r="E13449" t="str">
            <v>180</v>
          </cell>
          <cell r="F13449" t="str">
            <v>5000.08</v>
          </cell>
          <cell r="G13449" t="str">
            <v>Salaries Longevity Pay</v>
          </cell>
          <cell r="H13449">
            <v>1850</v>
          </cell>
          <cell r="I13449">
            <v>0</v>
          </cell>
          <cell r="J13449">
            <v>1850</v>
          </cell>
          <cell r="K13449">
            <v>0</v>
          </cell>
          <cell r="L13449">
            <v>0</v>
          </cell>
          <cell r="M13449">
            <v>0</v>
          </cell>
          <cell r="N13449">
            <v>1850</v>
          </cell>
          <cell r="O13449">
            <v>0</v>
          </cell>
        </row>
        <row r="13450">
          <cell r="A13450" t="str">
            <v>830.07.00.180-5000.09</v>
          </cell>
          <cell r="B13450" t="str">
            <v>830</v>
          </cell>
          <cell r="C13450" t="str">
            <v>07</v>
          </cell>
          <cell r="D13450" t="str">
            <v>00</v>
          </cell>
          <cell r="E13450" t="str">
            <v>180</v>
          </cell>
          <cell r="F13450" t="str">
            <v>5000.09</v>
          </cell>
          <cell r="G13450" t="str">
            <v>Salaries Mutual Aid Overtime</v>
          </cell>
          <cell r="H13450">
            <v>0</v>
          </cell>
          <cell r="I13450">
            <v>0</v>
          </cell>
          <cell r="J13450">
            <v>0</v>
          </cell>
          <cell r="K13450">
            <v>0</v>
          </cell>
          <cell r="L13450">
            <v>0</v>
          </cell>
          <cell r="M13450">
            <v>0</v>
          </cell>
          <cell r="N13450">
            <v>0</v>
          </cell>
          <cell r="O13450" t="str">
            <v>+++</v>
          </cell>
        </row>
        <row r="13451">
          <cell r="A13451" t="str">
            <v>830.07.00.180-5000.10</v>
          </cell>
          <cell r="B13451" t="str">
            <v>830</v>
          </cell>
          <cell r="C13451" t="str">
            <v>07</v>
          </cell>
          <cell r="D13451" t="str">
            <v>00</v>
          </cell>
          <cell r="E13451" t="str">
            <v>180</v>
          </cell>
          <cell r="F13451" t="str">
            <v>5000.10</v>
          </cell>
          <cell r="G13451" t="str">
            <v>Salaries Furloughs</v>
          </cell>
          <cell r="H13451">
            <v>0</v>
          </cell>
          <cell r="I13451">
            <v>0</v>
          </cell>
          <cell r="J13451">
            <v>0</v>
          </cell>
          <cell r="K13451">
            <v>0</v>
          </cell>
          <cell r="L13451">
            <v>0</v>
          </cell>
          <cell r="M13451">
            <v>0</v>
          </cell>
          <cell r="N13451">
            <v>0</v>
          </cell>
          <cell r="O13451" t="str">
            <v>+++</v>
          </cell>
        </row>
        <row r="13452">
          <cell r="A13452" t="str">
            <v>830.07.00.180-5000.11</v>
          </cell>
          <cell r="B13452" t="str">
            <v>830</v>
          </cell>
          <cell r="C13452" t="str">
            <v>07</v>
          </cell>
          <cell r="D13452" t="str">
            <v>00</v>
          </cell>
          <cell r="E13452" t="str">
            <v>180</v>
          </cell>
          <cell r="F13452" t="str">
            <v>5000.11</v>
          </cell>
          <cell r="G13452" t="str">
            <v>Salaries Worker's Comp</v>
          </cell>
          <cell r="H13452">
            <v>0</v>
          </cell>
          <cell r="I13452">
            <v>0</v>
          </cell>
          <cell r="J13452">
            <v>0</v>
          </cell>
          <cell r="K13452">
            <v>0</v>
          </cell>
          <cell r="L13452">
            <v>0</v>
          </cell>
          <cell r="M13452">
            <v>0</v>
          </cell>
          <cell r="N13452">
            <v>0</v>
          </cell>
          <cell r="O13452" t="str">
            <v>+++</v>
          </cell>
        </row>
        <row r="13453">
          <cell r="A13453" t="str">
            <v>830.07.00.180-5000.12</v>
          </cell>
          <cell r="B13453" t="str">
            <v>830</v>
          </cell>
          <cell r="C13453" t="str">
            <v>07</v>
          </cell>
          <cell r="D13453" t="str">
            <v>00</v>
          </cell>
          <cell r="E13453" t="str">
            <v>180</v>
          </cell>
          <cell r="F13453" t="str">
            <v>5000.12</v>
          </cell>
          <cell r="G13453" t="str">
            <v>Salaries Compensated Absences</v>
          </cell>
          <cell r="H13453">
            <v>0</v>
          </cell>
          <cell r="I13453">
            <v>0</v>
          </cell>
          <cell r="J13453">
            <v>0</v>
          </cell>
          <cell r="K13453">
            <v>0</v>
          </cell>
          <cell r="L13453">
            <v>0</v>
          </cell>
          <cell r="M13453">
            <v>0</v>
          </cell>
          <cell r="N13453">
            <v>0</v>
          </cell>
          <cell r="O13453" t="str">
            <v>+++</v>
          </cell>
        </row>
        <row r="13454">
          <cell r="A13454" t="str">
            <v>830.07.00.180-5000.99</v>
          </cell>
          <cell r="B13454" t="str">
            <v>830</v>
          </cell>
          <cell r="C13454" t="str">
            <v>07</v>
          </cell>
          <cell r="D13454" t="str">
            <v>00</v>
          </cell>
          <cell r="E13454" t="str">
            <v>180</v>
          </cell>
          <cell r="F13454" t="str">
            <v>5000.99</v>
          </cell>
          <cell r="G13454" t="str">
            <v>Salaries New Personnel Requests</v>
          </cell>
          <cell r="H13454">
            <v>0</v>
          </cell>
          <cell r="I13454">
            <v>0</v>
          </cell>
          <cell r="J13454">
            <v>0</v>
          </cell>
          <cell r="K13454">
            <v>0</v>
          </cell>
          <cell r="L13454">
            <v>0</v>
          </cell>
          <cell r="M13454">
            <v>0</v>
          </cell>
          <cell r="N13454">
            <v>0</v>
          </cell>
          <cell r="O13454" t="str">
            <v>+++</v>
          </cell>
        </row>
        <row r="13455">
          <cell r="A13455" t="str">
            <v>830.07.00.180-5100.00</v>
          </cell>
          <cell r="B13455" t="str">
            <v>830</v>
          </cell>
          <cell r="C13455" t="str">
            <v>07</v>
          </cell>
          <cell r="D13455" t="str">
            <v>00</v>
          </cell>
          <cell r="E13455" t="str">
            <v>180</v>
          </cell>
          <cell r="F13455" t="str">
            <v>5100.00</v>
          </cell>
          <cell r="G13455" t="str">
            <v>Benefits PERS Pool Liability</v>
          </cell>
          <cell r="H13455">
            <v>45740</v>
          </cell>
          <cell r="I13455">
            <v>0</v>
          </cell>
          <cell r="J13455">
            <v>45740</v>
          </cell>
          <cell r="K13455">
            <v>0</v>
          </cell>
          <cell r="L13455">
            <v>0</v>
          </cell>
          <cell r="M13455">
            <v>7127.43</v>
          </cell>
          <cell r="N13455">
            <v>38612.57</v>
          </cell>
          <cell r="O13455">
            <v>0.16</v>
          </cell>
        </row>
        <row r="13456">
          <cell r="A13456" t="str">
            <v>830.07.00.180-5100.01</v>
          </cell>
          <cell r="B13456" t="str">
            <v>830</v>
          </cell>
          <cell r="C13456" t="str">
            <v>07</v>
          </cell>
          <cell r="D13456" t="str">
            <v>00</v>
          </cell>
          <cell r="E13456" t="str">
            <v>180</v>
          </cell>
          <cell r="F13456" t="str">
            <v>5100.01</v>
          </cell>
          <cell r="G13456" t="str">
            <v>Benefits Retirement</v>
          </cell>
          <cell r="H13456">
            <v>18810</v>
          </cell>
          <cell r="I13456">
            <v>0</v>
          </cell>
          <cell r="J13456">
            <v>18810</v>
          </cell>
          <cell r="K13456">
            <v>0</v>
          </cell>
          <cell r="L13456">
            <v>0</v>
          </cell>
          <cell r="M13456">
            <v>4006.66</v>
          </cell>
          <cell r="N13456">
            <v>14803.34</v>
          </cell>
          <cell r="O13456">
            <v>0.21</v>
          </cell>
        </row>
        <row r="13457">
          <cell r="A13457" t="str">
            <v>830.07.00.180-5100.02</v>
          </cell>
          <cell r="B13457" t="str">
            <v>830</v>
          </cell>
          <cell r="C13457" t="str">
            <v>07</v>
          </cell>
          <cell r="D13457" t="str">
            <v>00</v>
          </cell>
          <cell r="E13457" t="str">
            <v>180</v>
          </cell>
          <cell r="F13457" t="str">
            <v>5100.02</v>
          </cell>
          <cell r="G13457" t="str">
            <v>Benefits Health Insurance</v>
          </cell>
          <cell r="H13457">
            <v>8710</v>
          </cell>
          <cell r="I13457">
            <v>0</v>
          </cell>
          <cell r="J13457">
            <v>8710</v>
          </cell>
          <cell r="K13457">
            <v>0</v>
          </cell>
          <cell r="L13457">
            <v>0</v>
          </cell>
          <cell r="M13457">
            <v>2250</v>
          </cell>
          <cell r="N13457">
            <v>6460</v>
          </cell>
          <cell r="O13457">
            <v>0.26</v>
          </cell>
        </row>
        <row r="13458">
          <cell r="A13458" t="str">
            <v>830.07.00.180-5100.03</v>
          </cell>
          <cell r="B13458" t="str">
            <v>830</v>
          </cell>
          <cell r="C13458" t="str">
            <v>07</v>
          </cell>
          <cell r="D13458" t="str">
            <v>00</v>
          </cell>
          <cell r="E13458" t="str">
            <v>180</v>
          </cell>
          <cell r="F13458" t="str">
            <v>5100.03</v>
          </cell>
          <cell r="G13458" t="str">
            <v>Benefits Dental Insurance</v>
          </cell>
          <cell r="H13458">
            <v>2785</v>
          </cell>
          <cell r="I13458">
            <v>0</v>
          </cell>
          <cell r="J13458">
            <v>2785</v>
          </cell>
          <cell r="K13458">
            <v>0</v>
          </cell>
          <cell r="L13458">
            <v>0</v>
          </cell>
          <cell r="M13458">
            <v>265.68</v>
          </cell>
          <cell r="N13458">
            <v>2519.3200000000002</v>
          </cell>
          <cell r="O13458">
            <v>0.1</v>
          </cell>
        </row>
        <row r="13459">
          <cell r="A13459" t="str">
            <v>830.07.00.180-5100.04</v>
          </cell>
          <cell r="B13459" t="str">
            <v>830</v>
          </cell>
          <cell r="C13459" t="str">
            <v>07</v>
          </cell>
          <cell r="D13459" t="str">
            <v>00</v>
          </cell>
          <cell r="E13459" t="str">
            <v>180</v>
          </cell>
          <cell r="F13459" t="str">
            <v>5100.04</v>
          </cell>
          <cell r="G13459" t="str">
            <v>Benefits Vision Insurance</v>
          </cell>
          <cell r="H13459">
            <v>465</v>
          </cell>
          <cell r="I13459">
            <v>0</v>
          </cell>
          <cell r="J13459">
            <v>465</v>
          </cell>
          <cell r="K13459">
            <v>0</v>
          </cell>
          <cell r="L13459">
            <v>0</v>
          </cell>
          <cell r="M13459">
            <v>56.4</v>
          </cell>
          <cell r="N13459">
            <v>408.6</v>
          </cell>
          <cell r="O13459">
            <v>0.12</v>
          </cell>
        </row>
        <row r="13460">
          <cell r="A13460" t="str">
            <v>830.07.00.180-5100.05</v>
          </cell>
          <cell r="B13460" t="str">
            <v>830</v>
          </cell>
          <cell r="C13460" t="str">
            <v>07</v>
          </cell>
          <cell r="D13460" t="str">
            <v>00</v>
          </cell>
          <cell r="E13460" t="str">
            <v>180</v>
          </cell>
          <cell r="F13460" t="str">
            <v>5100.05</v>
          </cell>
          <cell r="G13460" t="str">
            <v>Benefits Life Insurance</v>
          </cell>
          <cell r="H13460">
            <v>320</v>
          </cell>
          <cell r="I13460">
            <v>0</v>
          </cell>
          <cell r="J13460">
            <v>320</v>
          </cell>
          <cell r="K13460">
            <v>0</v>
          </cell>
          <cell r="L13460">
            <v>0</v>
          </cell>
          <cell r="M13460">
            <v>10.3</v>
          </cell>
          <cell r="N13460">
            <v>309.7</v>
          </cell>
          <cell r="O13460">
            <v>0.03</v>
          </cell>
        </row>
        <row r="13461">
          <cell r="A13461" t="str">
            <v>830.07.00.180-5100.06</v>
          </cell>
          <cell r="B13461" t="str">
            <v>830</v>
          </cell>
          <cell r="C13461" t="str">
            <v>07</v>
          </cell>
          <cell r="D13461" t="str">
            <v>00</v>
          </cell>
          <cell r="E13461" t="str">
            <v>180</v>
          </cell>
          <cell r="F13461" t="str">
            <v>5100.06</v>
          </cell>
          <cell r="G13461" t="str">
            <v>Benefits Worker's Comp</v>
          </cell>
          <cell r="H13461">
            <v>6340</v>
          </cell>
          <cell r="I13461">
            <v>0</v>
          </cell>
          <cell r="J13461">
            <v>6340</v>
          </cell>
          <cell r="K13461">
            <v>0</v>
          </cell>
          <cell r="L13461">
            <v>0</v>
          </cell>
          <cell r="M13461">
            <v>0</v>
          </cell>
          <cell r="N13461">
            <v>6340</v>
          </cell>
          <cell r="O13461">
            <v>0</v>
          </cell>
        </row>
        <row r="13462">
          <cell r="A13462" t="str">
            <v>830.07.00.180-5100.07</v>
          </cell>
          <cell r="B13462" t="str">
            <v>830</v>
          </cell>
          <cell r="C13462" t="str">
            <v>07</v>
          </cell>
          <cell r="D13462" t="str">
            <v>00</v>
          </cell>
          <cell r="E13462" t="str">
            <v>180</v>
          </cell>
          <cell r="F13462" t="str">
            <v>5100.07</v>
          </cell>
          <cell r="G13462" t="str">
            <v>Benefits Long Term Disability</v>
          </cell>
          <cell r="H13462">
            <v>1310</v>
          </cell>
          <cell r="I13462">
            <v>0</v>
          </cell>
          <cell r="J13462">
            <v>1310</v>
          </cell>
          <cell r="K13462">
            <v>0</v>
          </cell>
          <cell r="L13462">
            <v>0</v>
          </cell>
          <cell r="M13462">
            <v>102.6</v>
          </cell>
          <cell r="N13462">
            <v>1207.4000000000001</v>
          </cell>
          <cell r="O13462">
            <v>0.08</v>
          </cell>
        </row>
        <row r="13463">
          <cell r="A13463" t="str">
            <v>830.07.00.180-5100.08</v>
          </cell>
          <cell r="B13463" t="str">
            <v>830</v>
          </cell>
          <cell r="C13463" t="str">
            <v>07</v>
          </cell>
          <cell r="D13463" t="str">
            <v>00</v>
          </cell>
          <cell r="E13463" t="str">
            <v>180</v>
          </cell>
          <cell r="F13463" t="str">
            <v>5100.08</v>
          </cell>
          <cell r="G13463" t="str">
            <v>Benefits Deferred Compensation</v>
          </cell>
          <cell r="H13463">
            <v>0</v>
          </cell>
          <cell r="I13463">
            <v>0</v>
          </cell>
          <cell r="J13463">
            <v>0</v>
          </cell>
          <cell r="K13463">
            <v>0</v>
          </cell>
          <cell r="L13463">
            <v>0</v>
          </cell>
          <cell r="M13463">
            <v>761.18</v>
          </cell>
          <cell r="N13463">
            <v>-761.18</v>
          </cell>
          <cell r="O13463" t="str">
            <v>+++</v>
          </cell>
        </row>
        <row r="13464">
          <cell r="A13464" t="str">
            <v>830.07.00.180-5100.09</v>
          </cell>
          <cell r="B13464" t="str">
            <v>830</v>
          </cell>
          <cell r="C13464" t="str">
            <v>07</v>
          </cell>
          <cell r="D13464" t="str">
            <v>00</v>
          </cell>
          <cell r="E13464" t="str">
            <v>180</v>
          </cell>
          <cell r="F13464" t="str">
            <v>5100.09</v>
          </cell>
          <cell r="G13464" t="str">
            <v>Benefits Unemployment Insurance</v>
          </cell>
          <cell r="H13464">
            <v>0</v>
          </cell>
          <cell r="I13464">
            <v>0</v>
          </cell>
          <cell r="J13464">
            <v>0</v>
          </cell>
          <cell r="K13464">
            <v>0</v>
          </cell>
          <cell r="L13464">
            <v>0</v>
          </cell>
          <cell r="M13464">
            <v>2143</v>
          </cell>
          <cell r="N13464">
            <v>-2143</v>
          </cell>
          <cell r="O13464" t="str">
            <v>+++</v>
          </cell>
        </row>
        <row r="13465">
          <cell r="A13465" t="str">
            <v>830.07.00.180-5100.10</v>
          </cell>
          <cell r="B13465" t="str">
            <v>830</v>
          </cell>
          <cell r="C13465" t="str">
            <v>07</v>
          </cell>
          <cell r="D13465" t="str">
            <v>00</v>
          </cell>
          <cell r="E13465" t="str">
            <v>180</v>
          </cell>
          <cell r="F13465" t="str">
            <v>5100.10</v>
          </cell>
          <cell r="G13465" t="str">
            <v>Benefits Uniform Allowance</v>
          </cell>
          <cell r="H13465">
            <v>0</v>
          </cell>
          <cell r="I13465">
            <v>0</v>
          </cell>
          <cell r="J13465">
            <v>0</v>
          </cell>
          <cell r="K13465">
            <v>0</v>
          </cell>
          <cell r="L13465">
            <v>0</v>
          </cell>
          <cell r="M13465">
            <v>0</v>
          </cell>
          <cell r="N13465">
            <v>0</v>
          </cell>
          <cell r="O13465" t="str">
            <v>+++</v>
          </cell>
        </row>
        <row r="13466">
          <cell r="A13466" t="str">
            <v>830.07.00.180-5100.11</v>
          </cell>
          <cell r="B13466" t="str">
            <v>830</v>
          </cell>
          <cell r="C13466" t="str">
            <v>07</v>
          </cell>
          <cell r="D13466" t="str">
            <v>00</v>
          </cell>
          <cell r="E13466" t="str">
            <v>180</v>
          </cell>
          <cell r="F13466" t="str">
            <v>5100.11</v>
          </cell>
          <cell r="G13466" t="str">
            <v>Benefits Medicare</v>
          </cell>
          <cell r="H13466">
            <v>3625</v>
          </cell>
          <cell r="I13466">
            <v>0</v>
          </cell>
          <cell r="J13466">
            <v>3625</v>
          </cell>
          <cell r="K13466">
            <v>0</v>
          </cell>
          <cell r="L13466">
            <v>0</v>
          </cell>
          <cell r="M13466">
            <v>570.63</v>
          </cell>
          <cell r="N13466">
            <v>3054.37</v>
          </cell>
          <cell r="O13466">
            <v>0.16</v>
          </cell>
        </row>
        <row r="13467">
          <cell r="A13467" t="str">
            <v>830.07.00.180-5100.12</v>
          </cell>
          <cell r="B13467" t="str">
            <v>830</v>
          </cell>
          <cell r="C13467" t="str">
            <v>07</v>
          </cell>
          <cell r="D13467" t="str">
            <v>00</v>
          </cell>
          <cell r="E13467" t="str">
            <v>180</v>
          </cell>
          <cell r="F13467" t="str">
            <v>5100.12</v>
          </cell>
          <cell r="G13467" t="str">
            <v>Benefits Annual Physical Exam</v>
          </cell>
          <cell r="H13467">
            <v>0</v>
          </cell>
          <cell r="I13467">
            <v>0</v>
          </cell>
          <cell r="J13467">
            <v>0</v>
          </cell>
          <cell r="K13467">
            <v>0</v>
          </cell>
          <cell r="L13467">
            <v>0</v>
          </cell>
          <cell r="M13467">
            <v>0</v>
          </cell>
          <cell r="N13467">
            <v>0</v>
          </cell>
          <cell r="O13467" t="str">
            <v>+++</v>
          </cell>
        </row>
        <row r="13468">
          <cell r="A13468" t="str">
            <v>830.07.00.180-5100.13</v>
          </cell>
          <cell r="B13468" t="str">
            <v>830</v>
          </cell>
          <cell r="C13468" t="str">
            <v>07</v>
          </cell>
          <cell r="D13468" t="str">
            <v>00</v>
          </cell>
          <cell r="E13468" t="str">
            <v>180</v>
          </cell>
          <cell r="F13468" t="str">
            <v>5100.13</v>
          </cell>
          <cell r="G13468" t="str">
            <v>Benefits Employee Assistance Program</v>
          </cell>
          <cell r="H13468">
            <v>0</v>
          </cell>
          <cell r="I13468">
            <v>0</v>
          </cell>
          <cell r="J13468">
            <v>0</v>
          </cell>
          <cell r="K13468">
            <v>0</v>
          </cell>
          <cell r="L13468">
            <v>0</v>
          </cell>
          <cell r="M13468">
            <v>0</v>
          </cell>
          <cell r="N13468">
            <v>0</v>
          </cell>
          <cell r="O13468" t="str">
            <v>+++</v>
          </cell>
        </row>
        <row r="13469">
          <cell r="A13469" t="str">
            <v>830.07.00.180-5100.14</v>
          </cell>
          <cell r="B13469" t="str">
            <v>830</v>
          </cell>
          <cell r="C13469" t="str">
            <v>07</v>
          </cell>
          <cell r="D13469" t="str">
            <v>00</v>
          </cell>
          <cell r="E13469" t="str">
            <v>180</v>
          </cell>
          <cell r="F13469" t="str">
            <v>5100.14</v>
          </cell>
          <cell r="G13469" t="str">
            <v>Benefits PPE</v>
          </cell>
          <cell r="H13469">
            <v>0</v>
          </cell>
          <cell r="I13469">
            <v>0</v>
          </cell>
          <cell r="J13469">
            <v>0</v>
          </cell>
          <cell r="K13469">
            <v>0</v>
          </cell>
          <cell r="L13469">
            <v>0</v>
          </cell>
          <cell r="M13469">
            <v>0</v>
          </cell>
          <cell r="N13469">
            <v>0</v>
          </cell>
          <cell r="O13469" t="str">
            <v>+++</v>
          </cell>
        </row>
        <row r="13470">
          <cell r="A13470" t="str">
            <v>830.07.00.180-5100.15</v>
          </cell>
          <cell r="B13470" t="str">
            <v>830</v>
          </cell>
          <cell r="C13470" t="str">
            <v>07</v>
          </cell>
          <cell r="D13470" t="str">
            <v>00</v>
          </cell>
          <cell r="E13470" t="str">
            <v>180</v>
          </cell>
          <cell r="F13470" t="str">
            <v>5100.15</v>
          </cell>
          <cell r="G13470" t="str">
            <v>Benefits Cell Phone Allowance</v>
          </cell>
          <cell r="H13470">
            <v>1440</v>
          </cell>
          <cell r="I13470">
            <v>0</v>
          </cell>
          <cell r="J13470">
            <v>1440</v>
          </cell>
          <cell r="K13470">
            <v>0</v>
          </cell>
          <cell r="L13470">
            <v>0</v>
          </cell>
          <cell r="M13470">
            <v>0</v>
          </cell>
          <cell r="N13470">
            <v>1440</v>
          </cell>
          <cell r="O13470">
            <v>0</v>
          </cell>
        </row>
        <row r="13471">
          <cell r="A13471" t="str">
            <v>830.07.00.180-5100.16</v>
          </cell>
          <cell r="B13471" t="str">
            <v>830</v>
          </cell>
          <cell r="C13471" t="str">
            <v>07</v>
          </cell>
          <cell r="D13471" t="str">
            <v>00</v>
          </cell>
          <cell r="E13471" t="str">
            <v>180</v>
          </cell>
          <cell r="F13471" t="str">
            <v>5100.16</v>
          </cell>
          <cell r="G13471" t="str">
            <v>Benefits 1959 Survivor Retirement</v>
          </cell>
          <cell r="H13471">
            <v>0</v>
          </cell>
          <cell r="I13471">
            <v>0</v>
          </cell>
          <cell r="J13471">
            <v>0</v>
          </cell>
          <cell r="K13471">
            <v>0</v>
          </cell>
          <cell r="L13471">
            <v>0</v>
          </cell>
          <cell r="M13471">
            <v>0</v>
          </cell>
          <cell r="N13471">
            <v>0</v>
          </cell>
          <cell r="O13471" t="str">
            <v>+++</v>
          </cell>
        </row>
        <row r="13472">
          <cell r="A13472" t="str">
            <v>830.07.00.180-5100.17</v>
          </cell>
          <cell r="B13472" t="str">
            <v>830</v>
          </cell>
          <cell r="C13472" t="str">
            <v>07</v>
          </cell>
          <cell r="D13472" t="str">
            <v>00</v>
          </cell>
          <cell r="E13472" t="str">
            <v>180</v>
          </cell>
          <cell r="F13472" t="str">
            <v>5100.17</v>
          </cell>
          <cell r="G13472" t="str">
            <v>Benefits Other Post Employment Benefits</v>
          </cell>
          <cell r="H13472">
            <v>0</v>
          </cell>
          <cell r="I13472">
            <v>0</v>
          </cell>
          <cell r="J13472">
            <v>0</v>
          </cell>
          <cell r="K13472">
            <v>0</v>
          </cell>
          <cell r="L13472">
            <v>0</v>
          </cell>
          <cell r="M13472">
            <v>0</v>
          </cell>
          <cell r="N13472">
            <v>0</v>
          </cell>
          <cell r="O13472" t="str">
            <v>+++</v>
          </cell>
        </row>
        <row r="13473">
          <cell r="A13473" t="str">
            <v>830.07.00.180-6000.01</v>
          </cell>
          <cell r="B13473" t="str">
            <v>830</v>
          </cell>
          <cell r="C13473" t="str">
            <v>07</v>
          </cell>
          <cell r="D13473" t="str">
            <v>00</v>
          </cell>
          <cell r="E13473" t="str">
            <v>180</v>
          </cell>
          <cell r="F13473" t="str">
            <v>6000.01</v>
          </cell>
          <cell r="G13473" t="str">
            <v>Professional Services General</v>
          </cell>
          <cell r="H13473">
            <v>17500</v>
          </cell>
          <cell r="I13473">
            <v>0</v>
          </cell>
          <cell r="J13473">
            <v>17500</v>
          </cell>
          <cell r="K13473">
            <v>0</v>
          </cell>
          <cell r="L13473">
            <v>0</v>
          </cell>
          <cell r="M13473">
            <v>0</v>
          </cell>
          <cell r="N13473">
            <v>17500</v>
          </cell>
          <cell r="O13473">
            <v>0</v>
          </cell>
        </row>
        <row r="13474">
          <cell r="A13474" t="str">
            <v>830.07.00.180-6200.02</v>
          </cell>
          <cell r="B13474" t="str">
            <v>830</v>
          </cell>
          <cell r="C13474" t="str">
            <v>07</v>
          </cell>
          <cell r="D13474" t="str">
            <v>00</v>
          </cell>
          <cell r="E13474" t="str">
            <v>180</v>
          </cell>
          <cell r="F13474" t="str">
            <v>6200.02</v>
          </cell>
          <cell r="G13474" t="str">
            <v>Supplies Special Department</v>
          </cell>
          <cell r="H13474">
            <v>2000</v>
          </cell>
          <cell r="I13474">
            <v>0</v>
          </cell>
          <cell r="J13474">
            <v>2000</v>
          </cell>
          <cell r="K13474">
            <v>0</v>
          </cell>
          <cell r="L13474">
            <v>0</v>
          </cell>
          <cell r="M13474">
            <v>1483.92</v>
          </cell>
          <cell r="N13474">
            <v>516.08000000000004</v>
          </cell>
          <cell r="O13474">
            <v>0.74</v>
          </cell>
        </row>
        <row r="13475">
          <cell r="A13475" t="str">
            <v>830.07.00.180-6200.09</v>
          </cell>
          <cell r="B13475" t="str">
            <v>830</v>
          </cell>
          <cell r="C13475" t="str">
            <v>07</v>
          </cell>
          <cell r="D13475" t="str">
            <v>00</v>
          </cell>
          <cell r="E13475" t="str">
            <v>180</v>
          </cell>
          <cell r="F13475" t="str">
            <v>6200.09</v>
          </cell>
          <cell r="G13475" t="str">
            <v>Supplies Data Processing</v>
          </cell>
          <cell r="H13475">
            <v>0</v>
          </cell>
          <cell r="I13475">
            <v>0</v>
          </cell>
          <cell r="J13475">
            <v>0</v>
          </cell>
          <cell r="K13475">
            <v>0</v>
          </cell>
          <cell r="L13475">
            <v>7701.09</v>
          </cell>
          <cell r="M13475">
            <v>0</v>
          </cell>
          <cell r="N13475">
            <v>-7701.09</v>
          </cell>
          <cell r="O13475" t="str">
            <v>+++</v>
          </cell>
        </row>
        <row r="13476">
          <cell r="A13476" t="str">
            <v>830.07.00.180-6300.01</v>
          </cell>
          <cell r="B13476" t="str">
            <v>830</v>
          </cell>
          <cell r="C13476" t="str">
            <v>07</v>
          </cell>
          <cell r="D13476" t="str">
            <v>00</v>
          </cell>
          <cell r="E13476" t="str">
            <v>180</v>
          </cell>
          <cell r="F13476" t="str">
            <v>6300.01</v>
          </cell>
          <cell r="G13476" t="str">
            <v>Dues &amp; Subscriptions Memberships</v>
          </cell>
          <cell r="H13476">
            <v>3155</v>
          </cell>
          <cell r="I13476">
            <v>0</v>
          </cell>
          <cell r="J13476">
            <v>3155</v>
          </cell>
          <cell r="K13476">
            <v>0</v>
          </cell>
          <cell r="L13476">
            <v>0</v>
          </cell>
          <cell r="M13476">
            <v>0</v>
          </cell>
          <cell r="N13476">
            <v>3155</v>
          </cell>
          <cell r="O13476">
            <v>0</v>
          </cell>
        </row>
        <row r="13477">
          <cell r="A13477" t="str">
            <v>830.07.00.180-6350.01</v>
          </cell>
          <cell r="B13477" t="str">
            <v>830</v>
          </cell>
          <cell r="C13477" t="str">
            <v>07</v>
          </cell>
          <cell r="D13477" t="str">
            <v>00</v>
          </cell>
          <cell r="E13477" t="str">
            <v>180</v>
          </cell>
          <cell r="F13477" t="str">
            <v>6350.01</v>
          </cell>
          <cell r="G13477" t="str">
            <v>Maintenance Agreements &amp; Licenses License/Software Maintenance</v>
          </cell>
          <cell r="H13477">
            <v>61000</v>
          </cell>
          <cell r="I13477">
            <v>5305</v>
          </cell>
          <cell r="J13477">
            <v>66305</v>
          </cell>
          <cell r="K13477">
            <v>0</v>
          </cell>
          <cell r="L13477">
            <v>60000</v>
          </cell>
          <cell r="M13477">
            <v>6255</v>
          </cell>
          <cell r="N13477">
            <v>50</v>
          </cell>
          <cell r="O13477">
            <v>1</v>
          </cell>
        </row>
        <row r="13478">
          <cell r="A13478" t="str">
            <v>830.07.00.180-6350.02</v>
          </cell>
          <cell r="B13478" t="str">
            <v>830</v>
          </cell>
          <cell r="C13478" t="str">
            <v>07</v>
          </cell>
          <cell r="D13478" t="str">
            <v>00</v>
          </cell>
          <cell r="E13478" t="str">
            <v>180</v>
          </cell>
          <cell r="F13478" t="str">
            <v>6350.02</v>
          </cell>
          <cell r="G13478" t="str">
            <v>Maintenance Agreements &amp; Licenses Hardware Maintenance</v>
          </cell>
          <cell r="H13478">
            <v>1500</v>
          </cell>
          <cell r="I13478">
            <v>0</v>
          </cell>
          <cell r="J13478">
            <v>1500</v>
          </cell>
          <cell r="K13478">
            <v>0</v>
          </cell>
          <cell r="L13478">
            <v>0</v>
          </cell>
          <cell r="M13478">
            <v>0</v>
          </cell>
          <cell r="N13478">
            <v>1500</v>
          </cell>
          <cell r="O13478">
            <v>0</v>
          </cell>
        </row>
        <row r="13479">
          <cell r="A13479" t="str">
            <v>830.07.00.180-6400.04</v>
          </cell>
          <cell r="B13479" t="str">
            <v>830</v>
          </cell>
          <cell r="C13479" t="str">
            <v>07</v>
          </cell>
          <cell r="D13479" t="str">
            <v>00</v>
          </cell>
          <cell r="E13479" t="str">
            <v>180</v>
          </cell>
          <cell r="F13479" t="str">
            <v>6400.04</v>
          </cell>
          <cell r="G13479" t="str">
            <v>Repairs &amp; Maintenance Equipment Rental</v>
          </cell>
          <cell r="H13479">
            <v>0</v>
          </cell>
          <cell r="I13479">
            <v>0</v>
          </cell>
          <cell r="J13479">
            <v>0</v>
          </cell>
          <cell r="K13479">
            <v>0</v>
          </cell>
          <cell r="L13479">
            <v>0</v>
          </cell>
          <cell r="M13479">
            <v>7701.1</v>
          </cell>
          <cell r="N13479">
            <v>-7701.1</v>
          </cell>
          <cell r="O13479" t="str">
            <v>+++</v>
          </cell>
        </row>
        <row r="13480">
          <cell r="A13480" t="str">
            <v>830.07.00.180-6600.04</v>
          </cell>
          <cell r="B13480" t="str">
            <v>830</v>
          </cell>
          <cell r="C13480" t="str">
            <v>07</v>
          </cell>
          <cell r="D13480" t="str">
            <v>00</v>
          </cell>
          <cell r="E13480" t="str">
            <v>180</v>
          </cell>
          <cell r="F13480" t="str">
            <v>6600.04</v>
          </cell>
          <cell r="G13480" t="str">
            <v>Administrative Expenses Training/Conferences</v>
          </cell>
          <cell r="H13480">
            <v>13495</v>
          </cell>
          <cell r="I13480">
            <v>0</v>
          </cell>
          <cell r="J13480">
            <v>13495</v>
          </cell>
          <cell r="K13480">
            <v>0</v>
          </cell>
          <cell r="L13480">
            <v>0</v>
          </cell>
          <cell r="M13480">
            <v>0</v>
          </cell>
          <cell r="N13480">
            <v>13495</v>
          </cell>
          <cell r="O13480">
            <v>0</v>
          </cell>
        </row>
        <row r="13481">
          <cell r="A13481" t="str">
            <v>830.07.00.180-6600.07</v>
          </cell>
          <cell r="B13481" t="str">
            <v>830</v>
          </cell>
          <cell r="C13481" t="str">
            <v>07</v>
          </cell>
          <cell r="D13481" t="str">
            <v>00</v>
          </cell>
          <cell r="E13481" t="str">
            <v>180</v>
          </cell>
          <cell r="F13481" t="str">
            <v>6600.07</v>
          </cell>
          <cell r="G13481" t="str">
            <v>Administrative Expenses Employee Recruitment</v>
          </cell>
          <cell r="H13481">
            <v>0</v>
          </cell>
          <cell r="I13481">
            <v>0</v>
          </cell>
          <cell r="J13481">
            <v>0</v>
          </cell>
          <cell r="K13481">
            <v>0</v>
          </cell>
          <cell r="L13481">
            <v>0</v>
          </cell>
          <cell r="M13481">
            <v>0</v>
          </cell>
          <cell r="N13481">
            <v>0</v>
          </cell>
          <cell r="O13481" t="str">
            <v>+++</v>
          </cell>
        </row>
        <row r="13482">
          <cell r="A13482" t="str">
            <v>830.07.00.180-7000.27</v>
          </cell>
          <cell r="B13482" t="str">
            <v>830</v>
          </cell>
          <cell r="C13482" t="str">
            <v>07</v>
          </cell>
          <cell r="D13482" t="str">
            <v>00</v>
          </cell>
          <cell r="E13482" t="str">
            <v>180</v>
          </cell>
          <cell r="F13482" t="str">
            <v>7000.27</v>
          </cell>
          <cell r="G13482" t="str">
            <v>Capital Outlay Information Technology</v>
          </cell>
          <cell r="H13482">
            <v>0</v>
          </cell>
          <cell r="I13482">
            <v>0</v>
          </cell>
          <cell r="J13482">
            <v>0</v>
          </cell>
          <cell r="K13482">
            <v>0</v>
          </cell>
          <cell r="L13482">
            <v>0</v>
          </cell>
          <cell r="M13482">
            <v>0</v>
          </cell>
          <cell r="N13482">
            <v>0</v>
          </cell>
          <cell r="O13482" t="str">
            <v>+++</v>
          </cell>
        </row>
        <row r="13483">
          <cell r="A13483" t="str">
            <v>830.07.00.900-6200.09</v>
          </cell>
          <cell r="B13483" t="str">
            <v>830</v>
          </cell>
          <cell r="C13483" t="str">
            <v>07</v>
          </cell>
          <cell r="D13483" t="str">
            <v>00</v>
          </cell>
          <cell r="E13483" t="str">
            <v>900</v>
          </cell>
          <cell r="F13483" t="str">
            <v>6200.09</v>
          </cell>
          <cell r="G13483" t="str">
            <v>Supplies Data Processing</v>
          </cell>
          <cell r="H13483">
            <v>0</v>
          </cell>
          <cell r="I13483">
            <v>0</v>
          </cell>
          <cell r="J13483">
            <v>0</v>
          </cell>
          <cell r="K13483">
            <v>0</v>
          </cell>
          <cell r="L13483">
            <v>0</v>
          </cell>
          <cell r="M13483">
            <v>0</v>
          </cell>
          <cell r="N13483">
            <v>0</v>
          </cell>
          <cell r="O13483" t="str">
            <v>+++</v>
          </cell>
        </row>
        <row r="13484">
          <cell r="A13484" t="str">
            <v>830.07.00.900-6400.04</v>
          </cell>
          <cell r="B13484" t="str">
            <v>830</v>
          </cell>
          <cell r="C13484" t="str">
            <v>07</v>
          </cell>
          <cell r="D13484" t="str">
            <v>00</v>
          </cell>
          <cell r="E13484" t="str">
            <v>900</v>
          </cell>
          <cell r="F13484" t="str">
            <v>6400.04</v>
          </cell>
          <cell r="G13484" t="str">
            <v>Repairs &amp; Maintenance Equipment Rental</v>
          </cell>
          <cell r="H13484">
            <v>0</v>
          </cell>
          <cell r="I13484">
            <v>0</v>
          </cell>
          <cell r="J13484">
            <v>0</v>
          </cell>
          <cell r="K13484">
            <v>0</v>
          </cell>
          <cell r="L13484">
            <v>0</v>
          </cell>
          <cell r="M13484">
            <v>0</v>
          </cell>
          <cell r="N13484">
            <v>0</v>
          </cell>
          <cell r="O13484" t="str">
            <v>+++</v>
          </cell>
        </row>
        <row r="13485">
          <cell r="A13485" t="str">
            <v>830.07.00.900-7000.02</v>
          </cell>
          <cell r="B13485" t="str">
            <v>830</v>
          </cell>
          <cell r="C13485" t="str">
            <v>07</v>
          </cell>
          <cell r="D13485" t="str">
            <v>00</v>
          </cell>
          <cell r="E13485" t="str">
            <v>900</v>
          </cell>
          <cell r="F13485" t="str">
            <v>7000.02</v>
          </cell>
          <cell r="G13485" t="str">
            <v>Capital Outlay Vehicles-Major</v>
          </cell>
          <cell r="H13485">
            <v>0</v>
          </cell>
          <cell r="I13485">
            <v>0</v>
          </cell>
          <cell r="J13485">
            <v>0</v>
          </cell>
          <cell r="K13485">
            <v>0</v>
          </cell>
          <cell r="L13485">
            <v>0</v>
          </cell>
          <cell r="M13485">
            <v>0</v>
          </cell>
          <cell r="N13485">
            <v>0</v>
          </cell>
          <cell r="O13485" t="str">
            <v>+++</v>
          </cell>
        </row>
        <row r="13486">
          <cell r="A13486" t="str">
            <v>830.07.00.900-7000.03</v>
          </cell>
          <cell r="B13486" t="str">
            <v>830</v>
          </cell>
          <cell r="C13486" t="str">
            <v>07</v>
          </cell>
          <cell r="D13486" t="str">
            <v>00</v>
          </cell>
          <cell r="E13486" t="str">
            <v>900</v>
          </cell>
          <cell r="F13486" t="str">
            <v>7000.03</v>
          </cell>
          <cell r="G13486" t="str">
            <v>Capital Outlay Operations Equip-Minor</v>
          </cell>
          <cell r="H13486">
            <v>0</v>
          </cell>
          <cell r="I13486">
            <v>0</v>
          </cell>
          <cell r="J13486">
            <v>0</v>
          </cell>
          <cell r="K13486">
            <v>0</v>
          </cell>
          <cell r="L13486">
            <v>0</v>
          </cell>
          <cell r="M13486">
            <v>0</v>
          </cell>
          <cell r="N13486">
            <v>0</v>
          </cell>
          <cell r="O13486" t="str">
            <v>+++</v>
          </cell>
        </row>
        <row r="13487">
          <cell r="A13487" t="str">
            <v>830.07.00.900-7000.08</v>
          </cell>
          <cell r="B13487" t="str">
            <v>830</v>
          </cell>
          <cell r="C13487" t="str">
            <v>07</v>
          </cell>
          <cell r="D13487" t="str">
            <v>00</v>
          </cell>
          <cell r="E13487" t="str">
            <v>900</v>
          </cell>
          <cell r="F13487" t="str">
            <v>7000.08</v>
          </cell>
          <cell r="G13487" t="str">
            <v>Capital Outlay Computer Software</v>
          </cell>
          <cell r="H13487">
            <v>0</v>
          </cell>
          <cell r="I13487">
            <v>0</v>
          </cell>
          <cell r="J13487">
            <v>0</v>
          </cell>
          <cell r="K13487">
            <v>0</v>
          </cell>
          <cell r="L13487">
            <v>0</v>
          </cell>
          <cell r="M13487">
            <v>0</v>
          </cell>
          <cell r="N13487">
            <v>0</v>
          </cell>
          <cell r="O13487" t="str">
            <v>+++</v>
          </cell>
        </row>
        <row r="13488">
          <cell r="A13488" t="str">
            <v>830.07.00.900-7000.27</v>
          </cell>
          <cell r="B13488" t="str">
            <v>830</v>
          </cell>
          <cell r="C13488" t="str">
            <v>07</v>
          </cell>
          <cell r="D13488" t="str">
            <v>00</v>
          </cell>
          <cell r="E13488" t="str">
            <v>900</v>
          </cell>
          <cell r="F13488" t="str">
            <v>7000.27</v>
          </cell>
          <cell r="G13488" t="str">
            <v>Capital Outlay Information Technology</v>
          </cell>
          <cell r="H13488">
            <v>0</v>
          </cell>
          <cell r="I13488">
            <v>0</v>
          </cell>
          <cell r="J13488">
            <v>0</v>
          </cell>
          <cell r="K13488">
            <v>0</v>
          </cell>
          <cell r="L13488">
            <v>0</v>
          </cell>
          <cell r="M13488">
            <v>0</v>
          </cell>
          <cell r="N13488">
            <v>0</v>
          </cell>
          <cell r="O13488" t="str">
            <v>+++</v>
          </cell>
        </row>
        <row r="13489">
          <cell r="A13489" t="str">
            <v>830.07.00.900-7000.99</v>
          </cell>
          <cell r="B13489" t="str">
            <v>830</v>
          </cell>
          <cell r="C13489" t="str">
            <v>07</v>
          </cell>
          <cell r="D13489" t="str">
            <v>00</v>
          </cell>
          <cell r="E13489" t="str">
            <v>900</v>
          </cell>
          <cell r="F13489" t="str">
            <v>7000.99</v>
          </cell>
          <cell r="G13489" t="str">
            <v>Capital Outlay General</v>
          </cell>
          <cell r="H13489">
            <v>15000</v>
          </cell>
          <cell r="I13489">
            <v>0</v>
          </cell>
          <cell r="J13489">
            <v>15000</v>
          </cell>
          <cell r="K13489">
            <v>0</v>
          </cell>
          <cell r="L13489">
            <v>0</v>
          </cell>
          <cell r="M13489">
            <v>0</v>
          </cell>
          <cell r="N13489">
            <v>15000</v>
          </cell>
          <cell r="O13489">
            <v>0</v>
          </cell>
        </row>
        <row r="13490">
          <cell r="A13490" t="str">
            <v>830.07.00.900-8000.99</v>
          </cell>
          <cell r="B13490" t="str">
            <v>830</v>
          </cell>
          <cell r="C13490" t="str">
            <v>07</v>
          </cell>
          <cell r="D13490" t="str">
            <v>00</v>
          </cell>
          <cell r="E13490" t="str">
            <v>900</v>
          </cell>
          <cell r="F13490" t="str">
            <v>8000.99</v>
          </cell>
          <cell r="G13490" t="str">
            <v>Capital Improvements-General Government General</v>
          </cell>
          <cell r="H13490">
            <v>0</v>
          </cell>
          <cell r="I13490">
            <v>0</v>
          </cell>
          <cell r="J13490">
            <v>0</v>
          </cell>
          <cell r="K13490">
            <v>0</v>
          </cell>
          <cell r="L13490">
            <v>0</v>
          </cell>
          <cell r="M13490">
            <v>0</v>
          </cell>
          <cell r="N13490">
            <v>0</v>
          </cell>
          <cell r="O13490" t="str">
            <v>+++</v>
          </cell>
        </row>
        <row r="13491">
          <cell r="A13491" t="str">
            <v>830.11.00.900-6200.09</v>
          </cell>
          <cell r="B13491" t="str">
            <v>830</v>
          </cell>
          <cell r="C13491" t="str">
            <v>11</v>
          </cell>
          <cell r="D13491" t="str">
            <v>00</v>
          </cell>
          <cell r="E13491" t="str">
            <v>900</v>
          </cell>
          <cell r="F13491" t="str">
            <v>6200.09</v>
          </cell>
          <cell r="G13491" t="str">
            <v>Supplies Data Processing</v>
          </cell>
          <cell r="H13491">
            <v>0</v>
          </cell>
          <cell r="I13491">
            <v>0</v>
          </cell>
          <cell r="J13491">
            <v>0</v>
          </cell>
          <cell r="K13491">
            <v>0</v>
          </cell>
          <cell r="L13491">
            <v>0</v>
          </cell>
          <cell r="M13491">
            <v>0</v>
          </cell>
          <cell r="N13491">
            <v>0</v>
          </cell>
          <cell r="O13491" t="str">
            <v>+++</v>
          </cell>
        </row>
        <row r="13492">
          <cell r="A13492" t="str">
            <v>830.11.00.900-6400.04</v>
          </cell>
          <cell r="B13492" t="str">
            <v>830</v>
          </cell>
          <cell r="C13492" t="str">
            <v>11</v>
          </cell>
          <cell r="D13492" t="str">
            <v>00</v>
          </cell>
          <cell r="E13492" t="str">
            <v>900</v>
          </cell>
          <cell r="F13492" t="str">
            <v>6400.04</v>
          </cell>
          <cell r="G13492" t="str">
            <v>Repairs &amp; Maintenance Equipment Rental</v>
          </cell>
          <cell r="H13492">
            <v>0</v>
          </cell>
          <cell r="I13492">
            <v>0</v>
          </cell>
          <cell r="J13492">
            <v>0</v>
          </cell>
          <cell r="K13492">
            <v>0</v>
          </cell>
          <cell r="L13492">
            <v>0</v>
          </cell>
          <cell r="M13492">
            <v>0</v>
          </cell>
          <cell r="N13492">
            <v>0</v>
          </cell>
          <cell r="O13492" t="str">
            <v>+++</v>
          </cell>
        </row>
        <row r="13493">
          <cell r="A13493" t="str">
            <v>830.11.00.900-7000.27</v>
          </cell>
          <cell r="B13493" t="str">
            <v>830</v>
          </cell>
          <cell r="C13493" t="str">
            <v>11</v>
          </cell>
          <cell r="D13493" t="str">
            <v>00</v>
          </cell>
          <cell r="E13493" t="str">
            <v>900</v>
          </cell>
          <cell r="F13493" t="str">
            <v>7000.27</v>
          </cell>
          <cell r="G13493" t="str">
            <v>Capital Outlay Information Technology</v>
          </cell>
          <cell r="H13493">
            <v>0</v>
          </cell>
          <cell r="I13493">
            <v>0</v>
          </cell>
          <cell r="J13493">
            <v>0</v>
          </cell>
          <cell r="K13493">
            <v>0</v>
          </cell>
          <cell r="L13493">
            <v>0</v>
          </cell>
          <cell r="M13493">
            <v>0</v>
          </cell>
          <cell r="N13493">
            <v>0</v>
          </cell>
          <cell r="O13493" t="str">
            <v>+++</v>
          </cell>
        </row>
        <row r="13494">
          <cell r="A13494" t="str">
            <v>830.11.10.900-6200.09</v>
          </cell>
          <cell r="B13494" t="str">
            <v>830</v>
          </cell>
          <cell r="C13494" t="str">
            <v>11</v>
          </cell>
          <cell r="D13494" t="str">
            <v>10</v>
          </cell>
          <cell r="E13494" t="str">
            <v>900</v>
          </cell>
          <cell r="F13494" t="str">
            <v>6200.09</v>
          </cell>
          <cell r="G13494" t="str">
            <v>Supplies Data Processing</v>
          </cell>
          <cell r="H13494">
            <v>0</v>
          </cell>
          <cell r="I13494">
            <v>0</v>
          </cell>
          <cell r="J13494">
            <v>0</v>
          </cell>
          <cell r="K13494">
            <v>0</v>
          </cell>
          <cell r="L13494">
            <v>0</v>
          </cell>
          <cell r="M13494">
            <v>0</v>
          </cell>
          <cell r="N13494">
            <v>0</v>
          </cell>
          <cell r="O13494" t="str">
            <v>+++</v>
          </cell>
        </row>
        <row r="13495">
          <cell r="A13495" t="str">
            <v>830.11.10.900-6400.04</v>
          </cell>
          <cell r="B13495" t="str">
            <v>830</v>
          </cell>
          <cell r="C13495" t="str">
            <v>11</v>
          </cell>
          <cell r="D13495" t="str">
            <v>10</v>
          </cell>
          <cell r="E13495" t="str">
            <v>900</v>
          </cell>
          <cell r="F13495" t="str">
            <v>6400.04</v>
          </cell>
          <cell r="G13495" t="str">
            <v>Repairs &amp; Maintenance Equipment Rental</v>
          </cell>
          <cell r="H13495">
            <v>0</v>
          </cell>
          <cell r="I13495">
            <v>0</v>
          </cell>
          <cell r="J13495">
            <v>0</v>
          </cell>
          <cell r="K13495">
            <v>0</v>
          </cell>
          <cell r="L13495">
            <v>0</v>
          </cell>
          <cell r="M13495">
            <v>0</v>
          </cell>
          <cell r="N13495">
            <v>0</v>
          </cell>
          <cell r="O13495" t="str">
            <v>+++</v>
          </cell>
        </row>
        <row r="13496">
          <cell r="A13496" t="str">
            <v>830.11.10.900-7000.27</v>
          </cell>
          <cell r="B13496" t="str">
            <v>830</v>
          </cell>
          <cell r="C13496" t="str">
            <v>11</v>
          </cell>
          <cell r="D13496" t="str">
            <v>10</v>
          </cell>
          <cell r="E13496" t="str">
            <v>900</v>
          </cell>
          <cell r="F13496" t="str">
            <v>7000.27</v>
          </cell>
          <cell r="G13496" t="str">
            <v>Capital Outlay Information Technology</v>
          </cell>
          <cell r="H13496">
            <v>0</v>
          </cell>
          <cell r="I13496">
            <v>0</v>
          </cell>
          <cell r="J13496">
            <v>0</v>
          </cell>
          <cell r="K13496">
            <v>0</v>
          </cell>
          <cell r="L13496">
            <v>0</v>
          </cell>
          <cell r="M13496">
            <v>0</v>
          </cell>
          <cell r="N13496">
            <v>0</v>
          </cell>
          <cell r="O13496" t="str">
            <v>+++</v>
          </cell>
        </row>
        <row r="13497">
          <cell r="A13497" t="str">
            <v>830.13.00.900-6200.09</v>
          </cell>
          <cell r="B13497" t="str">
            <v>830</v>
          </cell>
          <cell r="C13497" t="str">
            <v>13</v>
          </cell>
          <cell r="D13497" t="str">
            <v>00</v>
          </cell>
          <cell r="E13497" t="str">
            <v>900</v>
          </cell>
          <cell r="F13497" t="str">
            <v>6200.09</v>
          </cell>
          <cell r="G13497" t="str">
            <v>Supplies Data Processing</v>
          </cell>
          <cell r="H13497">
            <v>0</v>
          </cell>
          <cell r="I13497">
            <v>0</v>
          </cell>
          <cell r="J13497">
            <v>0</v>
          </cell>
          <cell r="K13497">
            <v>0</v>
          </cell>
          <cell r="L13497">
            <v>0</v>
          </cell>
          <cell r="M13497">
            <v>0</v>
          </cell>
          <cell r="N13497">
            <v>0</v>
          </cell>
          <cell r="O13497" t="str">
            <v>+++</v>
          </cell>
        </row>
        <row r="13498">
          <cell r="A13498" t="str">
            <v>830.13.00.900-6400.04</v>
          </cell>
          <cell r="B13498" t="str">
            <v>830</v>
          </cell>
          <cell r="C13498" t="str">
            <v>13</v>
          </cell>
          <cell r="D13498" t="str">
            <v>00</v>
          </cell>
          <cell r="E13498" t="str">
            <v>900</v>
          </cell>
          <cell r="F13498" t="str">
            <v>6400.04</v>
          </cell>
          <cell r="G13498" t="str">
            <v>Repairs &amp; Maintenance Equipment Rental</v>
          </cell>
          <cell r="H13498">
            <v>0</v>
          </cell>
          <cell r="I13498">
            <v>0</v>
          </cell>
          <cell r="J13498">
            <v>0</v>
          </cell>
          <cell r="K13498">
            <v>0</v>
          </cell>
          <cell r="L13498">
            <v>0</v>
          </cell>
          <cell r="M13498">
            <v>0</v>
          </cell>
          <cell r="N13498">
            <v>0</v>
          </cell>
          <cell r="O13498" t="str">
            <v>+++</v>
          </cell>
        </row>
        <row r="13499">
          <cell r="A13499" t="str">
            <v>830.13.00.900-7000.27</v>
          </cell>
          <cell r="B13499" t="str">
            <v>830</v>
          </cell>
          <cell r="C13499" t="str">
            <v>13</v>
          </cell>
          <cell r="D13499" t="str">
            <v>00</v>
          </cell>
          <cell r="E13499" t="str">
            <v>900</v>
          </cell>
          <cell r="F13499" t="str">
            <v>7000.27</v>
          </cell>
          <cell r="G13499" t="str">
            <v>Capital Outlay Information Technology</v>
          </cell>
          <cell r="H13499">
            <v>0</v>
          </cell>
          <cell r="I13499">
            <v>0</v>
          </cell>
          <cell r="J13499">
            <v>0</v>
          </cell>
          <cell r="K13499">
            <v>0</v>
          </cell>
          <cell r="L13499">
            <v>0</v>
          </cell>
          <cell r="M13499">
            <v>0</v>
          </cell>
          <cell r="N13499">
            <v>0</v>
          </cell>
          <cell r="O13499" t="str">
            <v>+++</v>
          </cell>
        </row>
        <row r="13500">
          <cell r="A13500" t="str">
            <v>830.20.00.900-6200.09</v>
          </cell>
          <cell r="B13500" t="str">
            <v>830</v>
          </cell>
          <cell r="C13500" t="str">
            <v>20</v>
          </cell>
          <cell r="D13500" t="str">
            <v>00</v>
          </cell>
          <cell r="E13500" t="str">
            <v>900</v>
          </cell>
          <cell r="F13500" t="str">
            <v>6200.09</v>
          </cell>
          <cell r="G13500" t="str">
            <v>Supplies Data Processing</v>
          </cell>
          <cell r="H13500">
            <v>0</v>
          </cell>
          <cell r="I13500">
            <v>0</v>
          </cell>
          <cell r="J13500">
            <v>0</v>
          </cell>
          <cell r="K13500">
            <v>0</v>
          </cell>
          <cell r="L13500">
            <v>0</v>
          </cell>
          <cell r="M13500">
            <v>0</v>
          </cell>
          <cell r="N13500">
            <v>0</v>
          </cell>
          <cell r="O13500" t="str">
            <v>+++</v>
          </cell>
        </row>
        <row r="13501">
          <cell r="A13501" t="str">
            <v>830.20.00.900-6400.04</v>
          </cell>
          <cell r="B13501" t="str">
            <v>830</v>
          </cell>
          <cell r="C13501" t="str">
            <v>20</v>
          </cell>
          <cell r="D13501" t="str">
            <v>00</v>
          </cell>
          <cell r="E13501" t="str">
            <v>900</v>
          </cell>
          <cell r="F13501" t="str">
            <v>6400.04</v>
          </cell>
          <cell r="G13501" t="str">
            <v>Repairs &amp; Maintenance Equipment Rental</v>
          </cell>
          <cell r="H13501">
            <v>0</v>
          </cell>
          <cell r="I13501">
            <v>0</v>
          </cell>
          <cell r="J13501">
            <v>0</v>
          </cell>
          <cell r="K13501">
            <v>0</v>
          </cell>
          <cell r="L13501">
            <v>0</v>
          </cell>
          <cell r="M13501">
            <v>0</v>
          </cell>
          <cell r="N13501">
            <v>0</v>
          </cell>
          <cell r="O13501" t="str">
            <v>+++</v>
          </cell>
        </row>
        <row r="13502">
          <cell r="A13502" t="str">
            <v>830.20.00.900-7000.27</v>
          </cell>
          <cell r="B13502" t="str">
            <v>830</v>
          </cell>
          <cell r="C13502" t="str">
            <v>20</v>
          </cell>
          <cell r="D13502" t="str">
            <v>00</v>
          </cell>
          <cell r="E13502" t="str">
            <v>900</v>
          </cell>
          <cell r="F13502" t="str">
            <v>7000.27</v>
          </cell>
          <cell r="G13502" t="str">
            <v>Capital Outlay Information Technology</v>
          </cell>
          <cell r="H13502">
            <v>0</v>
          </cell>
          <cell r="I13502">
            <v>0</v>
          </cell>
          <cell r="J13502">
            <v>0</v>
          </cell>
          <cell r="K13502">
            <v>0</v>
          </cell>
          <cell r="L13502">
            <v>0</v>
          </cell>
          <cell r="M13502">
            <v>0</v>
          </cell>
          <cell r="N13502">
            <v>0</v>
          </cell>
          <cell r="O13502" t="str">
            <v>+++</v>
          </cell>
        </row>
        <row r="13503">
          <cell r="A13503" t="str">
            <v>830.20.20.310-6200.09</v>
          </cell>
          <cell r="B13503" t="str">
            <v>830</v>
          </cell>
          <cell r="C13503" t="str">
            <v>20</v>
          </cell>
          <cell r="D13503" t="str">
            <v>20</v>
          </cell>
          <cell r="E13503" t="str">
            <v>310</v>
          </cell>
          <cell r="F13503" t="str">
            <v>6200.09</v>
          </cell>
          <cell r="G13503" t="str">
            <v>Supplies Data Processing</v>
          </cell>
          <cell r="H13503">
            <v>0</v>
          </cell>
          <cell r="I13503">
            <v>0</v>
          </cell>
          <cell r="J13503">
            <v>0</v>
          </cell>
          <cell r="K13503">
            <v>0</v>
          </cell>
          <cell r="L13503">
            <v>0</v>
          </cell>
          <cell r="M13503">
            <v>0</v>
          </cell>
          <cell r="N13503">
            <v>0</v>
          </cell>
          <cell r="O13503" t="str">
            <v>+++</v>
          </cell>
        </row>
        <row r="13504">
          <cell r="A13504" t="str">
            <v>830.20.20.310-6400.04</v>
          </cell>
          <cell r="B13504" t="str">
            <v>830</v>
          </cell>
          <cell r="C13504" t="str">
            <v>20</v>
          </cell>
          <cell r="D13504" t="str">
            <v>20</v>
          </cell>
          <cell r="E13504" t="str">
            <v>310</v>
          </cell>
          <cell r="F13504" t="str">
            <v>6400.04</v>
          </cell>
          <cell r="G13504" t="str">
            <v>Repairs &amp; Maintenance Equipment Rental</v>
          </cell>
          <cell r="H13504">
            <v>0</v>
          </cell>
          <cell r="I13504">
            <v>0</v>
          </cell>
          <cell r="J13504">
            <v>0</v>
          </cell>
          <cell r="K13504">
            <v>0</v>
          </cell>
          <cell r="L13504">
            <v>0</v>
          </cell>
          <cell r="M13504">
            <v>0</v>
          </cell>
          <cell r="N13504">
            <v>0</v>
          </cell>
          <cell r="O13504" t="str">
            <v>+++</v>
          </cell>
        </row>
        <row r="13505">
          <cell r="A13505" t="str">
            <v>830.30.00.900-6200.09</v>
          </cell>
          <cell r="B13505" t="str">
            <v>830</v>
          </cell>
          <cell r="C13505" t="str">
            <v>30</v>
          </cell>
          <cell r="D13505" t="str">
            <v>00</v>
          </cell>
          <cell r="E13505" t="str">
            <v>900</v>
          </cell>
          <cell r="F13505" t="str">
            <v>6200.09</v>
          </cell>
          <cell r="G13505" t="str">
            <v>Supplies Data Processing</v>
          </cell>
          <cell r="H13505">
            <v>0</v>
          </cell>
          <cell r="I13505">
            <v>0</v>
          </cell>
          <cell r="J13505">
            <v>0</v>
          </cell>
          <cell r="K13505">
            <v>0</v>
          </cell>
          <cell r="L13505">
            <v>0</v>
          </cell>
          <cell r="M13505">
            <v>0</v>
          </cell>
          <cell r="N13505">
            <v>0</v>
          </cell>
          <cell r="O13505" t="str">
            <v>+++</v>
          </cell>
        </row>
        <row r="13506">
          <cell r="A13506" t="str">
            <v>830.30.00.900-6400.04</v>
          </cell>
          <cell r="B13506" t="str">
            <v>830</v>
          </cell>
          <cell r="C13506" t="str">
            <v>30</v>
          </cell>
          <cell r="D13506" t="str">
            <v>00</v>
          </cell>
          <cell r="E13506" t="str">
            <v>900</v>
          </cell>
          <cell r="F13506" t="str">
            <v>6400.04</v>
          </cell>
          <cell r="G13506" t="str">
            <v>Repairs &amp; Maintenance Equipment Rental</v>
          </cell>
          <cell r="H13506">
            <v>0</v>
          </cell>
          <cell r="I13506">
            <v>0</v>
          </cell>
          <cell r="J13506">
            <v>0</v>
          </cell>
          <cell r="K13506">
            <v>0</v>
          </cell>
          <cell r="L13506">
            <v>0</v>
          </cell>
          <cell r="M13506">
            <v>0</v>
          </cell>
          <cell r="N13506">
            <v>0</v>
          </cell>
          <cell r="O13506" t="str">
            <v>+++</v>
          </cell>
        </row>
        <row r="13507">
          <cell r="A13507" t="str">
            <v>830.30.00.900-7000.27</v>
          </cell>
          <cell r="B13507" t="str">
            <v>830</v>
          </cell>
          <cell r="C13507" t="str">
            <v>30</v>
          </cell>
          <cell r="D13507" t="str">
            <v>00</v>
          </cell>
          <cell r="E13507" t="str">
            <v>900</v>
          </cell>
          <cell r="F13507" t="str">
            <v>7000.27</v>
          </cell>
          <cell r="G13507" t="str">
            <v>Capital Outlay Information Technology</v>
          </cell>
          <cell r="H13507">
            <v>0</v>
          </cell>
          <cell r="I13507">
            <v>0</v>
          </cell>
          <cell r="J13507">
            <v>0</v>
          </cell>
          <cell r="K13507">
            <v>0</v>
          </cell>
          <cell r="L13507">
            <v>0</v>
          </cell>
          <cell r="M13507">
            <v>0</v>
          </cell>
          <cell r="N13507">
            <v>0</v>
          </cell>
          <cell r="O13507" t="str">
            <v>+++</v>
          </cell>
        </row>
        <row r="13508">
          <cell r="A13508" t="str">
            <v>830.30.45.900-6200.09</v>
          </cell>
          <cell r="B13508" t="str">
            <v>830</v>
          </cell>
          <cell r="C13508" t="str">
            <v>30</v>
          </cell>
          <cell r="D13508" t="str">
            <v>45</v>
          </cell>
          <cell r="E13508" t="str">
            <v>900</v>
          </cell>
          <cell r="F13508" t="str">
            <v>6200.09</v>
          </cell>
          <cell r="G13508" t="str">
            <v>Supplies Data Processing</v>
          </cell>
          <cell r="H13508">
            <v>0</v>
          </cell>
          <cell r="I13508">
            <v>0</v>
          </cell>
          <cell r="J13508">
            <v>0</v>
          </cell>
          <cell r="K13508">
            <v>0</v>
          </cell>
          <cell r="L13508">
            <v>0</v>
          </cell>
          <cell r="M13508">
            <v>0</v>
          </cell>
          <cell r="N13508">
            <v>0</v>
          </cell>
          <cell r="O13508" t="str">
            <v>+++</v>
          </cell>
        </row>
        <row r="13509">
          <cell r="A13509" t="str">
            <v>830.30.45.900-6400.04</v>
          </cell>
          <cell r="B13509" t="str">
            <v>830</v>
          </cell>
          <cell r="C13509" t="str">
            <v>30</v>
          </cell>
          <cell r="D13509" t="str">
            <v>45</v>
          </cell>
          <cell r="E13509" t="str">
            <v>900</v>
          </cell>
          <cell r="F13509" t="str">
            <v>6400.04</v>
          </cell>
          <cell r="G13509" t="str">
            <v>Repairs &amp; Maintenance Equipment Rental</v>
          </cell>
          <cell r="H13509">
            <v>0</v>
          </cell>
          <cell r="I13509">
            <v>0</v>
          </cell>
          <cell r="J13509">
            <v>0</v>
          </cell>
          <cell r="K13509">
            <v>0</v>
          </cell>
          <cell r="L13509">
            <v>0</v>
          </cell>
          <cell r="M13509">
            <v>0</v>
          </cell>
          <cell r="N13509">
            <v>0</v>
          </cell>
          <cell r="O13509" t="str">
            <v>+++</v>
          </cell>
        </row>
        <row r="13510">
          <cell r="A13510" t="str">
            <v>830.30.45.900-7000.27</v>
          </cell>
          <cell r="B13510" t="str">
            <v>830</v>
          </cell>
          <cell r="C13510" t="str">
            <v>30</v>
          </cell>
          <cell r="D13510" t="str">
            <v>45</v>
          </cell>
          <cell r="E13510" t="str">
            <v>900</v>
          </cell>
          <cell r="F13510" t="str">
            <v>7000.27</v>
          </cell>
          <cell r="G13510" t="str">
            <v>Capital Outlay Information Technology</v>
          </cell>
          <cell r="H13510">
            <v>0</v>
          </cell>
          <cell r="I13510">
            <v>0</v>
          </cell>
          <cell r="J13510">
            <v>0</v>
          </cell>
          <cell r="K13510">
            <v>0</v>
          </cell>
          <cell r="L13510">
            <v>0</v>
          </cell>
          <cell r="M13510">
            <v>0</v>
          </cell>
          <cell r="N13510">
            <v>0</v>
          </cell>
          <cell r="O13510" t="str">
            <v>+++</v>
          </cell>
        </row>
        <row r="13511">
          <cell r="A13511" t="str">
            <v>830.40.50.900-6200.09</v>
          </cell>
          <cell r="B13511" t="str">
            <v>830</v>
          </cell>
          <cell r="C13511" t="str">
            <v>40</v>
          </cell>
          <cell r="D13511" t="str">
            <v>50</v>
          </cell>
          <cell r="E13511" t="str">
            <v>900</v>
          </cell>
          <cell r="F13511" t="str">
            <v>6200.09</v>
          </cell>
          <cell r="G13511" t="str">
            <v>Supplies Data Processing</v>
          </cell>
          <cell r="H13511">
            <v>0</v>
          </cell>
          <cell r="I13511">
            <v>0</v>
          </cell>
          <cell r="J13511">
            <v>0</v>
          </cell>
          <cell r="K13511">
            <v>0</v>
          </cell>
          <cell r="L13511">
            <v>0</v>
          </cell>
          <cell r="M13511">
            <v>0</v>
          </cell>
          <cell r="N13511">
            <v>0</v>
          </cell>
          <cell r="O13511" t="str">
            <v>+++</v>
          </cell>
        </row>
        <row r="13512">
          <cell r="A13512" t="str">
            <v>830.40.50.900-6400.04</v>
          </cell>
          <cell r="B13512" t="str">
            <v>830</v>
          </cell>
          <cell r="C13512" t="str">
            <v>40</v>
          </cell>
          <cell r="D13512" t="str">
            <v>50</v>
          </cell>
          <cell r="E13512" t="str">
            <v>900</v>
          </cell>
          <cell r="F13512" t="str">
            <v>6400.04</v>
          </cell>
          <cell r="G13512" t="str">
            <v>Repairs &amp; Maintenance Equipment Rental</v>
          </cell>
          <cell r="H13512">
            <v>0</v>
          </cell>
          <cell r="I13512">
            <v>0</v>
          </cell>
          <cell r="J13512">
            <v>0</v>
          </cell>
          <cell r="K13512">
            <v>0</v>
          </cell>
          <cell r="L13512">
            <v>0</v>
          </cell>
          <cell r="M13512">
            <v>0</v>
          </cell>
          <cell r="N13512">
            <v>0</v>
          </cell>
          <cell r="O13512" t="str">
            <v>+++</v>
          </cell>
        </row>
        <row r="13513">
          <cell r="A13513" t="str">
            <v>830.40.50.900-7000.27</v>
          </cell>
          <cell r="B13513" t="str">
            <v>830</v>
          </cell>
          <cell r="C13513" t="str">
            <v>40</v>
          </cell>
          <cell r="D13513" t="str">
            <v>50</v>
          </cell>
          <cell r="E13513" t="str">
            <v>900</v>
          </cell>
          <cell r="F13513" t="str">
            <v>7000.27</v>
          </cell>
          <cell r="G13513" t="str">
            <v>Capital Outlay Information Technology</v>
          </cell>
          <cell r="H13513">
            <v>0</v>
          </cell>
          <cell r="I13513">
            <v>0</v>
          </cell>
          <cell r="J13513">
            <v>0</v>
          </cell>
          <cell r="K13513">
            <v>0</v>
          </cell>
          <cell r="L13513">
            <v>0</v>
          </cell>
          <cell r="M13513">
            <v>0</v>
          </cell>
          <cell r="N13513">
            <v>0</v>
          </cell>
          <cell r="O13513" t="str">
            <v>+++</v>
          </cell>
        </row>
        <row r="13514">
          <cell r="A13514" t="str">
            <v>830.40.55.900-6200.09</v>
          </cell>
          <cell r="B13514" t="str">
            <v>830</v>
          </cell>
          <cell r="C13514" t="str">
            <v>40</v>
          </cell>
          <cell r="D13514" t="str">
            <v>55</v>
          </cell>
          <cell r="E13514" t="str">
            <v>900</v>
          </cell>
          <cell r="F13514" t="str">
            <v>6200.09</v>
          </cell>
          <cell r="G13514" t="str">
            <v>Supplies Data Processing</v>
          </cell>
          <cell r="H13514">
            <v>0</v>
          </cell>
          <cell r="I13514">
            <v>0</v>
          </cell>
          <cell r="J13514">
            <v>0</v>
          </cell>
          <cell r="K13514">
            <v>0</v>
          </cell>
          <cell r="L13514">
            <v>0</v>
          </cell>
          <cell r="M13514">
            <v>0</v>
          </cell>
          <cell r="N13514">
            <v>0</v>
          </cell>
          <cell r="O13514" t="str">
            <v>+++</v>
          </cell>
        </row>
        <row r="13515">
          <cell r="A13515" t="str">
            <v>830.40.55.900-6400.04</v>
          </cell>
          <cell r="B13515" t="str">
            <v>830</v>
          </cell>
          <cell r="C13515" t="str">
            <v>40</v>
          </cell>
          <cell r="D13515" t="str">
            <v>55</v>
          </cell>
          <cell r="E13515" t="str">
            <v>900</v>
          </cell>
          <cell r="F13515" t="str">
            <v>6400.04</v>
          </cell>
          <cell r="G13515" t="str">
            <v>Repairs &amp; Maintenance Equipment Rental</v>
          </cell>
          <cell r="H13515">
            <v>0</v>
          </cell>
          <cell r="I13515">
            <v>0</v>
          </cell>
          <cell r="J13515">
            <v>0</v>
          </cell>
          <cell r="K13515">
            <v>0</v>
          </cell>
          <cell r="L13515">
            <v>0</v>
          </cell>
          <cell r="M13515">
            <v>0</v>
          </cell>
          <cell r="N13515">
            <v>0</v>
          </cell>
          <cell r="O13515" t="str">
            <v>+++</v>
          </cell>
        </row>
        <row r="13516">
          <cell r="A13516" t="str">
            <v>830.40.55.900-7000.27</v>
          </cell>
          <cell r="B13516" t="str">
            <v>830</v>
          </cell>
          <cell r="C13516" t="str">
            <v>40</v>
          </cell>
          <cell r="D13516" t="str">
            <v>55</v>
          </cell>
          <cell r="E13516" t="str">
            <v>900</v>
          </cell>
          <cell r="F13516" t="str">
            <v>7000.27</v>
          </cell>
          <cell r="G13516" t="str">
            <v>Capital Outlay Information Technology</v>
          </cell>
          <cell r="H13516">
            <v>0</v>
          </cell>
          <cell r="I13516">
            <v>0</v>
          </cell>
          <cell r="J13516">
            <v>0</v>
          </cell>
          <cell r="K13516">
            <v>0</v>
          </cell>
          <cell r="L13516">
            <v>0</v>
          </cell>
          <cell r="M13516">
            <v>0</v>
          </cell>
          <cell r="N13516">
            <v>0</v>
          </cell>
          <cell r="O13516" t="str">
            <v>+++</v>
          </cell>
        </row>
        <row r="13517">
          <cell r="A13517" t="str">
            <v>830.40.60.520-6400.05</v>
          </cell>
          <cell r="B13517" t="str">
            <v>830</v>
          </cell>
          <cell r="C13517" t="str">
            <v>40</v>
          </cell>
          <cell r="D13517" t="str">
            <v>60</v>
          </cell>
          <cell r="E13517" t="str">
            <v>520</v>
          </cell>
          <cell r="F13517" t="str">
            <v>6400.05</v>
          </cell>
          <cell r="G13517" t="str">
            <v>Repairs &amp; Maintenance Vehicle</v>
          </cell>
          <cell r="H13517">
            <v>800</v>
          </cell>
          <cell r="I13517">
            <v>0</v>
          </cell>
          <cell r="J13517">
            <v>800</v>
          </cell>
          <cell r="K13517">
            <v>0</v>
          </cell>
          <cell r="L13517">
            <v>0</v>
          </cell>
          <cell r="M13517">
            <v>0</v>
          </cell>
          <cell r="N13517">
            <v>800</v>
          </cell>
          <cell r="O13517">
            <v>0</v>
          </cell>
        </row>
        <row r="13518">
          <cell r="A13518" t="str">
            <v>830.40.60.900-6200.09</v>
          </cell>
          <cell r="B13518" t="str">
            <v>830</v>
          </cell>
          <cell r="C13518" t="str">
            <v>40</v>
          </cell>
          <cell r="D13518" t="str">
            <v>60</v>
          </cell>
          <cell r="E13518" t="str">
            <v>900</v>
          </cell>
          <cell r="F13518" t="str">
            <v>6200.09</v>
          </cell>
          <cell r="G13518" t="str">
            <v>Supplies Data Processing</v>
          </cell>
          <cell r="H13518">
            <v>0</v>
          </cell>
          <cell r="I13518">
            <v>0</v>
          </cell>
          <cell r="J13518">
            <v>0</v>
          </cell>
          <cell r="K13518">
            <v>0</v>
          </cell>
          <cell r="L13518">
            <v>0</v>
          </cell>
          <cell r="M13518">
            <v>0</v>
          </cell>
          <cell r="N13518">
            <v>0</v>
          </cell>
          <cell r="O13518" t="str">
            <v>+++</v>
          </cell>
        </row>
        <row r="13519">
          <cell r="A13519" t="str">
            <v>830.40.60.900-6400.04</v>
          </cell>
          <cell r="B13519" t="str">
            <v>830</v>
          </cell>
          <cell r="C13519" t="str">
            <v>40</v>
          </cell>
          <cell r="D13519" t="str">
            <v>60</v>
          </cell>
          <cell r="E13519" t="str">
            <v>900</v>
          </cell>
          <cell r="F13519" t="str">
            <v>6400.04</v>
          </cell>
          <cell r="G13519" t="str">
            <v>Repairs &amp; Maintenance Equipment Rental</v>
          </cell>
          <cell r="H13519">
            <v>0</v>
          </cell>
          <cell r="I13519">
            <v>0</v>
          </cell>
          <cell r="J13519">
            <v>0</v>
          </cell>
          <cell r="K13519">
            <v>0</v>
          </cell>
          <cell r="L13519">
            <v>0</v>
          </cell>
          <cell r="M13519">
            <v>0</v>
          </cell>
          <cell r="N13519">
            <v>0</v>
          </cell>
          <cell r="O13519" t="str">
            <v>+++</v>
          </cell>
        </row>
        <row r="13520">
          <cell r="A13520" t="str">
            <v>830.40.60.900-7000.27</v>
          </cell>
          <cell r="B13520" t="str">
            <v>830</v>
          </cell>
          <cell r="C13520" t="str">
            <v>40</v>
          </cell>
          <cell r="D13520" t="str">
            <v>60</v>
          </cell>
          <cell r="E13520" t="str">
            <v>900</v>
          </cell>
          <cell r="F13520" t="str">
            <v>7000.27</v>
          </cell>
          <cell r="G13520" t="str">
            <v>Capital Outlay Information Technology</v>
          </cell>
          <cell r="H13520">
            <v>0</v>
          </cell>
          <cell r="I13520">
            <v>0</v>
          </cell>
          <cell r="J13520">
            <v>0</v>
          </cell>
          <cell r="K13520">
            <v>0</v>
          </cell>
          <cell r="L13520">
            <v>0</v>
          </cell>
          <cell r="M13520">
            <v>0</v>
          </cell>
          <cell r="N13520">
            <v>0</v>
          </cell>
          <cell r="O13520" t="str">
            <v>+++</v>
          </cell>
        </row>
        <row r="13521">
          <cell r="A13521" t="str">
            <v>830.40.70.570-6200.09</v>
          </cell>
          <cell r="B13521" t="str">
            <v>830</v>
          </cell>
          <cell r="C13521" t="str">
            <v>40</v>
          </cell>
          <cell r="D13521" t="str">
            <v>70</v>
          </cell>
          <cell r="E13521" t="str">
            <v>570</v>
          </cell>
          <cell r="F13521" t="str">
            <v>6200.09</v>
          </cell>
          <cell r="G13521" t="str">
            <v>Supplies Data Processing</v>
          </cell>
          <cell r="H13521">
            <v>0</v>
          </cell>
          <cell r="I13521">
            <v>0</v>
          </cell>
          <cell r="J13521">
            <v>0</v>
          </cell>
          <cell r="K13521">
            <v>0</v>
          </cell>
          <cell r="L13521">
            <v>0</v>
          </cell>
          <cell r="M13521">
            <v>0</v>
          </cell>
          <cell r="N13521">
            <v>0</v>
          </cell>
          <cell r="O13521" t="str">
            <v>+++</v>
          </cell>
        </row>
        <row r="13522">
          <cell r="A13522" t="str">
            <v>830.40.70.570-6400.04</v>
          </cell>
          <cell r="B13522" t="str">
            <v>830</v>
          </cell>
          <cell r="C13522" t="str">
            <v>40</v>
          </cell>
          <cell r="D13522" t="str">
            <v>70</v>
          </cell>
          <cell r="E13522" t="str">
            <v>570</v>
          </cell>
          <cell r="F13522" t="str">
            <v>6400.04</v>
          </cell>
          <cell r="G13522" t="str">
            <v>Repairs &amp; Maintenance Equipment Rental</v>
          </cell>
          <cell r="H13522">
            <v>0</v>
          </cell>
          <cell r="I13522">
            <v>0</v>
          </cell>
          <cell r="J13522">
            <v>0</v>
          </cell>
          <cell r="K13522">
            <v>0</v>
          </cell>
          <cell r="L13522">
            <v>0</v>
          </cell>
          <cell r="M13522">
            <v>0</v>
          </cell>
          <cell r="N13522">
            <v>0</v>
          </cell>
          <cell r="O13522" t="str">
            <v>+++</v>
          </cell>
        </row>
        <row r="13523">
          <cell r="A13523" t="str">
            <v>830.40.70.570-7000.27</v>
          </cell>
          <cell r="B13523" t="str">
            <v>830</v>
          </cell>
          <cell r="C13523" t="str">
            <v>40</v>
          </cell>
          <cell r="D13523" t="str">
            <v>70</v>
          </cell>
          <cell r="E13523" t="str">
            <v>570</v>
          </cell>
          <cell r="F13523" t="str">
            <v>7000.27</v>
          </cell>
          <cell r="G13523" t="str">
            <v>Capital Outlay Information Technology</v>
          </cell>
          <cell r="H13523">
            <v>0</v>
          </cell>
          <cell r="I13523">
            <v>0</v>
          </cell>
          <cell r="J13523">
            <v>0</v>
          </cell>
          <cell r="K13523">
            <v>0</v>
          </cell>
          <cell r="L13523">
            <v>0</v>
          </cell>
          <cell r="M13523">
            <v>0</v>
          </cell>
          <cell r="N13523">
            <v>0</v>
          </cell>
          <cell r="O13523" t="str">
            <v>+++</v>
          </cell>
        </row>
        <row r="13524">
          <cell r="A13524" t="str">
            <v>830.40.75.900-6200.09</v>
          </cell>
          <cell r="B13524" t="str">
            <v>830</v>
          </cell>
          <cell r="C13524" t="str">
            <v>40</v>
          </cell>
          <cell r="D13524" t="str">
            <v>75</v>
          </cell>
          <cell r="E13524" t="str">
            <v>900</v>
          </cell>
          <cell r="F13524" t="str">
            <v>6200.09</v>
          </cell>
          <cell r="G13524" t="str">
            <v>Supplies Data Processing</v>
          </cell>
          <cell r="H13524">
            <v>0</v>
          </cell>
          <cell r="I13524">
            <v>0</v>
          </cell>
          <cell r="J13524">
            <v>0</v>
          </cell>
          <cell r="K13524">
            <v>0</v>
          </cell>
          <cell r="L13524">
            <v>0</v>
          </cell>
          <cell r="M13524">
            <v>0</v>
          </cell>
          <cell r="N13524">
            <v>0</v>
          </cell>
          <cell r="O13524" t="str">
            <v>+++</v>
          </cell>
        </row>
        <row r="13525">
          <cell r="A13525" t="str">
            <v>830.40.75.900-6400.04</v>
          </cell>
          <cell r="B13525" t="str">
            <v>830</v>
          </cell>
          <cell r="C13525" t="str">
            <v>40</v>
          </cell>
          <cell r="D13525" t="str">
            <v>75</v>
          </cell>
          <cell r="E13525" t="str">
            <v>900</v>
          </cell>
          <cell r="F13525" t="str">
            <v>6400.04</v>
          </cell>
          <cell r="G13525" t="str">
            <v>Repairs &amp; Maintenance Equipment Rental</v>
          </cell>
          <cell r="H13525">
            <v>0</v>
          </cell>
          <cell r="I13525">
            <v>0</v>
          </cell>
          <cell r="J13525">
            <v>0</v>
          </cell>
          <cell r="K13525">
            <v>0</v>
          </cell>
          <cell r="L13525">
            <v>0</v>
          </cell>
          <cell r="M13525">
            <v>0</v>
          </cell>
          <cell r="N13525">
            <v>0</v>
          </cell>
          <cell r="O13525" t="str">
            <v>+++</v>
          </cell>
        </row>
        <row r="13526">
          <cell r="A13526" t="str">
            <v>830.40.75.900-7000.27</v>
          </cell>
          <cell r="B13526" t="str">
            <v>830</v>
          </cell>
          <cell r="C13526" t="str">
            <v>40</v>
          </cell>
          <cell r="D13526" t="str">
            <v>75</v>
          </cell>
          <cell r="E13526" t="str">
            <v>900</v>
          </cell>
          <cell r="F13526" t="str">
            <v>7000.27</v>
          </cell>
          <cell r="G13526" t="str">
            <v>Capital Outlay Information Technology</v>
          </cell>
          <cell r="H13526">
            <v>0</v>
          </cell>
          <cell r="I13526">
            <v>0</v>
          </cell>
          <cell r="J13526">
            <v>0</v>
          </cell>
          <cell r="K13526">
            <v>0</v>
          </cell>
          <cell r="L13526">
            <v>0</v>
          </cell>
          <cell r="M13526">
            <v>0</v>
          </cell>
          <cell r="N13526">
            <v>0</v>
          </cell>
          <cell r="O13526" t="str">
            <v>+++</v>
          </cell>
        </row>
        <row r="13527">
          <cell r="A13527" t="str">
            <v>830.40.80.900-6400.04</v>
          </cell>
          <cell r="B13527" t="str">
            <v>830</v>
          </cell>
          <cell r="C13527" t="str">
            <v>40</v>
          </cell>
          <cell r="D13527" t="str">
            <v>80</v>
          </cell>
          <cell r="E13527" t="str">
            <v>900</v>
          </cell>
          <cell r="F13527" t="str">
            <v>6400.04</v>
          </cell>
          <cell r="G13527" t="str">
            <v>Repairs &amp; Maintenance Equipment Rental</v>
          </cell>
          <cell r="H13527">
            <v>0</v>
          </cell>
          <cell r="I13527">
            <v>0</v>
          </cell>
          <cell r="J13527">
            <v>0</v>
          </cell>
          <cell r="K13527">
            <v>0</v>
          </cell>
          <cell r="L13527">
            <v>0</v>
          </cell>
          <cell r="M13527">
            <v>0</v>
          </cell>
          <cell r="N13527">
            <v>0</v>
          </cell>
          <cell r="O13527" t="str">
            <v>+++</v>
          </cell>
        </row>
        <row r="13528">
          <cell r="A13528" t="str">
            <v>830.40.85.900-6200.09</v>
          </cell>
          <cell r="B13528" t="str">
            <v>830</v>
          </cell>
          <cell r="C13528" t="str">
            <v>40</v>
          </cell>
          <cell r="D13528" t="str">
            <v>85</v>
          </cell>
          <cell r="E13528" t="str">
            <v>900</v>
          </cell>
          <cell r="F13528" t="str">
            <v>6200.09</v>
          </cell>
          <cell r="G13528" t="str">
            <v>Supplies Data Processing</v>
          </cell>
          <cell r="H13528">
            <v>0</v>
          </cell>
          <cell r="I13528">
            <v>0</v>
          </cell>
          <cell r="J13528">
            <v>0</v>
          </cell>
          <cell r="K13528">
            <v>0</v>
          </cell>
          <cell r="L13528">
            <v>0</v>
          </cell>
          <cell r="M13528">
            <v>0</v>
          </cell>
          <cell r="N13528">
            <v>0</v>
          </cell>
          <cell r="O13528" t="str">
            <v>+++</v>
          </cell>
        </row>
        <row r="13529">
          <cell r="A13529" t="str">
            <v>830.40.85.900-6400.04</v>
          </cell>
          <cell r="B13529" t="str">
            <v>830</v>
          </cell>
          <cell r="C13529" t="str">
            <v>40</v>
          </cell>
          <cell r="D13529" t="str">
            <v>85</v>
          </cell>
          <cell r="E13529" t="str">
            <v>900</v>
          </cell>
          <cell r="F13529" t="str">
            <v>6400.04</v>
          </cell>
          <cell r="G13529" t="str">
            <v>Repairs &amp; Maintenance Equipment Rental</v>
          </cell>
          <cell r="H13529">
            <v>0</v>
          </cell>
          <cell r="I13529">
            <v>0</v>
          </cell>
          <cell r="J13529">
            <v>0</v>
          </cell>
          <cell r="K13529">
            <v>0</v>
          </cell>
          <cell r="L13529">
            <v>0</v>
          </cell>
          <cell r="M13529">
            <v>0</v>
          </cell>
          <cell r="N13529">
            <v>0</v>
          </cell>
          <cell r="O13529" t="str">
            <v>+++</v>
          </cell>
        </row>
        <row r="13530">
          <cell r="A13530" t="str">
            <v>830.40.85.900-7000.27</v>
          </cell>
          <cell r="B13530" t="str">
            <v>830</v>
          </cell>
          <cell r="C13530" t="str">
            <v>40</v>
          </cell>
          <cell r="D13530" t="str">
            <v>85</v>
          </cell>
          <cell r="E13530" t="str">
            <v>900</v>
          </cell>
          <cell r="F13530" t="str">
            <v>7000.27</v>
          </cell>
          <cell r="G13530" t="str">
            <v>Capital Outlay Information Technology</v>
          </cell>
          <cell r="H13530">
            <v>0</v>
          </cell>
          <cell r="I13530">
            <v>0</v>
          </cell>
          <cell r="J13530">
            <v>0</v>
          </cell>
          <cell r="K13530">
            <v>0</v>
          </cell>
          <cell r="L13530">
            <v>0</v>
          </cell>
          <cell r="M13530">
            <v>0</v>
          </cell>
          <cell r="N13530">
            <v>0</v>
          </cell>
          <cell r="O13530" t="str">
            <v>+++</v>
          </cell>
        </row>
        <row r="13531">
          <cell r="A13531" t="str">
            <v>840.00.00.005-8900.05</v>
          </cell>
          <cell r="B13531" t="str">
            <v>840</v>
          </cell>
          <cell r="C13531" t="str">
            <v>00</v>
          </cell>
          <cell r="D13531" t="str">
            <v>00</v>
          </cell>
          <cell r="E13531" t="str">
            <v>005</v>
          </cell>
          <cell r="F13531" t="str">
            <v>8900.05</v>
          </cell>
          <cell r="G13531" t="str">
            <v>Debt Service-Principal Westamerica Bank-Phone</v>
          </cell>
          <cell r="H13531">
            <v>0</v>
          </cell>
          <cell r="I13531">
            <v>0</v>
          </cell>
          <cell r="J13531">
            <v>0</v>
          </cell>
          <cell r="K13531">
            <v>0</v>
          </cell>
          <cell r="L13531">
            <v>0</v>
          </cell>
          <cell r="M13531">
            <v>0</v>
          </cell>
          <cell r="N13531">
            <v>0</v>
          </cell>
          <cell r="O13531" t="str">
            <v>+++</v>
          </cell>
        </row>
        <row r="13532">
          <cell r="A13532" t="str">
            <v>840.00.00.005-8910.05</v>
          </cell>
          <cell r="B13532" t="str">
            <v>840</v>
          </cell>
          <cell r="C13532" t="str">
            <v>00</v>
          </cell>
          <cell r="D13532" t="str">
            <v>00</v>
          </cell>
          <cell r="E13532" t="str">
            <v>005</v>
          </cell>
          <cell r="F13532" t="str">
            <v>8910.05</v>
          </cell>
          <cell r="G13532" t="str">
            <v>Debt Service-Interest Westamerica Bank-Phone</v>
          </cell>
          <cell r="H13532">
            <v>0</v>
          </cell>
          <cell r="I13532">
            <v>0</v>
          </cell>
          <cell r="J13532">
            <v>0</v>
          </cell>
          <cell r="K13532">
            <v>0</v>
          </cell>
          <cell r="L13532">
            <v>0</v>
          </cell>
          <cell r="M13532">
            <v>0</v>
          </cell>
          <cell r="N13532">
            <v>0</v>
          </cell>
          <cell r="O13532" t="str">
            <v>+++</v>
          </cell>
        </row>
        <row r="13533">
          <cell r="A13533" t="str">
            <v>840.00.00.900-6200.02</v>
          </cell>
          <cell r="B13533" t="str">
            <v>840</v>
          </cell>
          <cell r="C13533" t="str">
            <v>00</v>
          </cell>
          <cell r="D13533" t="str">
            <v>00</v>
          </cell>
          <cell r="E13533" t="str">
            <v>900</v>
          </cell>
          <cell r="F13533" t="str">
            <v>6200.02</v>
          </cell>
          <cell r="G13533" t="str">
            <v>Supplies Special Department</v>
          </cell>
          <cell r="H13533">
            <v>0</v>
          </cell>
          <cell r="I13533">
            <v>0</v>
          </cell>
          <cell r="J13533">
            <v>0</v>
          </cell>
          <cell r="K13533">
            <v>0</v>
          </cell>
          <cell r="L13533">
            <v>0</v>
          </cell>
          <cell r="M13533">
            <v>0</v>
          </cell>
          <cell r="N13533">
            <v>0</v>
          </cell>
          <cell r="O13533" t="str">
            <v>+++</v>
          </cell>
        </row>
        <row r="13534">
          <cell r="A13534" t="str">
            <v>840.00.00.900-6400.04</v>
          </cell>
          <cell r="B13534" t="str">
            <v>840</v>
          </cell>
          <cell r="C13534" t="str">
            <v>00</v>
          </cell>
          <cell r="D13534" t="str">
            <v>00</v>
          </cell>
          <cell r="E13534" t="str">
            <v>900</v>
          </cell>
          <cell r="F13534" t="str">
            <v>6400.04</v>
          </cell>
          <cell r="G13534" t="str">
            <v>Repairs &amp; Maintenance Equipment Rental</v>
          </cell>
          <cell r="H13534">
            <v>0</v>
          </cell>
          <cell r="I13534">
            <v>0</v>
          </cell>
          <cell r="J13534">
            <v>0</v>
          </cell>
          <cell r="K13534">
            <v>0</v>
          </cell>
          <cell r="L13534">
            <v>0</v>
          </cell>
          <cell r="M13534">
            <v>0</v>
          </cell>
          <cell r="N13534">
            <v>0</v>
          </cell>
          <cell r="O13534" t="str">
            <v>+++</v>
          </cell>
        </row>
        <row r="13535">
          <cell r="A13535" t="str">
            <v>840.00.00.900-6700.01</v>
          </cell>
          <cell r="B13535" t="str">
            <v>840</v>
          </cell>
          <cell r="C13535" t="str">
            <v>00</v>
          </cell>
          <cell r="D13535" t="str">
            <v>00</v>
          </cell>
          <cell r="E13535" t="str">
            <v>900</v>
          </cell>
          <cell r="F13535" t="str">
            <v>6700.01</v>
          </cell>
          <cell r="G13535" t="str">
            <v>Depreciation Buildings</v>
          </cell>
          <cell r="H13535">
            <v>0</v>
          </cell>
          <cell r="I13535">
            <v>0</v>
          </cell>
          <cell r="J13535">
            <v>0</v>
          </cell>
          <cell r="K13535">
            <v>0</v>
          </cell>
          <cell r="L13535">
            <v>0</v>
          </cell>
          <cell r="M13535">
            <v>0</v>
          </cell>
          <cell r="N13535">
            <v>0</v>
          </cell>
          <cell r="O13535" t="str">
            <v>+++</v>
          </cell>
        </row>
        <row r="13536">
          <cell r="A13536" t="str">
            <v>840.00.00.900-6700.02</v>
          </cell>
          <cell r="B13536" t="str">
            <v>840</v>
          </cell>
          <cell r="C13536" t="str">
            <v>00</v>
          </cell>
          <cell r="D13536" t="str">
            <v>00</v>
          </cell>
          <cell r="E13536" t="str">
            <v>900</v>
          </cell>
          <cell r="F13536" t="str">
            <v>6700.02</v>
          </cell>
          <cell r="G13536" t="str">
            <v>Depreciation Building Improvements</v>
          </cell>
          <cell r="H13536">
            <v>0</v>
          </cell>
          <cell r="I13536">
            <v>0</v>
          </cell>
          <cell r="J13536">
            <v>0</v>
          </cell>
          <cell r="K13536">
            <v>0</v>
          </cell>
          <cell r="L13536">
            <v>0</v>
          </cell>
          <cell r="M13536">
            <v>0</v>
          </cell>
          <cell r="N13536">
            <v>0</v>
          </cell>
          <cell r="O13536" t="str">
            <v>+++</v>
          </cell>
        </row>
        <row r="13537">
          <cell r="A13537" t="str">
            <v>840.00.00.900-6700.03</v>
          </cell>
          <cell r="B13537" t="str">
            <v>840</v>
          </cell>
          <cell r="C13537" t="str">
            <v>00</v>
          </cell>
          <cell r="D13537" t="str">
            <v>00</v>
          </cell>
          <cell r="E13537" t="str">
            <v>900</v>
          </cell>
          <cell r="F13537" t="str">
            <v>6700.03</v>
          </cell>
          <cell r="G13537" t="str">
            <v>Depreciation Computer Hardware</v>
          </cell>
          <cell r="H13537">
            <v>0</v>
          </cell>
          <cell r="I13537">
            <v>0</v>
          </cell>
          <cell r="J13537">
            <v>0</v>
          </cell>
          <cell r="K13537">
            <v>0</v>
          </cell>
          <cell r="L13537">
            <v>0</v>
          </cell>
          <cell r="M13537">
            <v>0</v>
          </cell>
          <cell r="N13537">
            <v>0</v>
          </cell>
          <cell r="O13537" t="str">
            <v>+++</v>
          </cell>
        </row>
        <row r="13538">
          <cell r="A13538" t="str">
            <v>840.00.00.900-6700.04</v>
          </cell>
          <cell r="B13538" t="str">
            <v>840</v>
          </cell>
          <cell r="C13538" t="str">
            <v>00</v>
          </cell>
          <cell r="D13538" t="str">
            <v>00</v>
          </cell>
          <cell r="E13538" t="str">
            <v>900</v>
          </cell>
          <cell r="F13538" t="str">
            <v>6700.04</v>
          </cell>
          <cell r="G13538" t="str">
            <v>Depreciation Software</v>
          </cell>
          <cell r="H13538">
            <v>0</v>
          </cell>
          <cell r="I13538">
            <v>0</v>
          </cell>
          <cell r="J13538">
            <v>0</v>
          </cell>
          <cell r="K13538">
            <v>0</v>
          </cell>
          <cell r="L13538">
            <v>0</v>
          </cell>
          <cell r="M13538">
            <v>0</v>
          </cell>
          <cell r="N13538">
            <v>0</v>
          </cell>
          <cell r="O13538" t="str">
            <v>+++</v>
          </cell>
        </row>
        <row r="13539">
          <cell r="A13539" t="str">
            <v>840.00.00.900-6700.05</v>
          </cell>
          <cell r="B13539" t="str">
            <v>840</v>
          </cell>
          <cell r="C13539" t="str">
            <v>00</v>
          </cell>
          <cell r="D13539" t="str">
            <v>00</v>
          </cell>
          <cell r="E13539" t="str">
            <v>900</v>
          </cell>
          <cell r="F13539" t="str">
            <v>6700.05</v>
          </cell>
          <cell r="G13539" t="str">
            <v>Depreciation Machinery &amp; Equipment</v>
          </cell>
          <cell r="H13539">
            <v>0</v>
          </cell>
          <cell r="I13539">
            <v>0</v>
          </cell>
          <cell r="J13539">
            <v>0</v>
          </cell>
          <cell r="K13539">
            <v>0</v>
          </cell>
          <cell r="L13539">
            <v>0</v>
          </cell>
          <cell r="M13539">
            <v>0</v>
          </cell>
          <cell r="N13539">
            <v>0</v>
          </cell>
          <cell r="O13539" t="str">
            <v>+++</v>
          </cell>
        </row>
        <row r="13540">
          <cell r="A13540" t="str">
            <v>840.00.00.900-6700.06</v>
          </cell>
          <cell r="B13540" t="str">
            <v>840</v>
          </cell>
          <cell r="C13540" t="str">
            <v>00</v>
          </cell>
          <cell r="D13540" t="str">
            <v>00</v>
          </cell>
          <cell r="E13540" t="str">
            <v>900</v>
          </cell>
          <cell r="F13540" t="str">
            <v>6700.06</v>
          </cell>
          <cell r="G13540" t="str">
            <v>Depreciation Vehicles</v>
          </cell>
          <cell r="H13540">
            <v>0</v>
          </cell>
          <cell r="I13540">
            <v>0</v>
          </cell>
          <cell r="J13540">
            <v>0</v>
          </cell>
          <cell r="K13540">
            <v>0</v>
          </cell>
          <cell r="L13540">
            <v>0</v>
          </cell>
          <cell r="M13540">
            <v>0</v>
          </cell>
          <cell r="N13540">
            <v>0</v>
          </cell>
          <cell r="O13540" t="str">
            <v>+++</v>
          </cell>
        </row>
        <row r="13541">
          <cell r="A13541" t="str">
            <v>840.00.00.900-6700.99</v>
          </cell>
          <cell r="B13541" t="str">
            <v>840</v>
          </cell>
          <cell r="C13541" t="str">
            <v>00</v>
          </cell>
          <cell r="D13541" t="str">
            <v>00</v>
          </cell>
          <cell r="E13541" t="str">
            <v>900</v>
          </cell>
          <cell r="F13541" t="str">
            <v>6700.99</v>
          </cell>
          <cell r="G13541" t="str">
            <v>Depreciation Conversion</v>
          </cell>
          <cell r="H13541">
            <v>0</v>
          </cell>
          <cell r="I13541">
            <v>0</v>
          </cell>
          <cell r="J13541">
            <v>0</v>
          </cell>
          <cell r="K13541">
            <v>0</v>
          </cell>
          <cell r="L13541">
            <v>0</v>
          </cell>
          <cell r="M13541">
            <v>0</v>
          </cell>
          <cell r="N13541">
            <v>0</v>
          </cell>
          <cell r="O13541" t="str">
            <v>+++</v>
          </cell>
        </row>
        <row r="13542">
          <cell r="A13542" t="str">
            <v>840.00.00.900-9000.15</v>
          </cell>
          <cell r="B13542" t="str">
            <v>840</v>
          </cell>
          <cell r="C13542" t="str">
            <v>00</v>
          </cell>
          <cell r="D13542" t="str">
            <v>00</v>
          </cell>
          <cell r="E13542" t="str">
            <v>900</v>
          </cell>
          <cell r="F13542" t="str">
            <v>9000.15</v>
          </cell>
          <cell r="G13542" t="str">
            <v>Operating Transfers Out Police Grants Fund</v>
          </cell>
          <cell r="H13542">
            <v>0</v>
          </cell>
          <cell r="I13542">
            <v>0</v>
          </cell>
          <cell r="J13542">
            <v>0</v>
          </cell>
          <cell r="K13542">
            <v>0</v>
          </cell>
          <cell r="L13542">
            <v>0</v>
          </cell>
          <cell r="M13542">
            <v>0</v>
          </cell>
          <cell r="N13542">
            <v>0</v>
          </cell>
          <cell r="O13542" t="str">
            <v>+++</v>
          </cell>
        </row>
        <row r="13543">
          <cell r="A13543" t="str">
            <v>840.00.00.900-9000.83</v>
          </cell>
          <cell r="B13543" t="str">
            <v>840</v>
          </cell>
          <cell r="C13543" t="str">
            <v>00</v>
          </cell>
          <cell r="D13543" t="str">
            <v>00</v>
          </cell>
          <cell r="E13543" t="str">
            <v>900</v>
          </cell>
          <cell r="F13543" t="str">
            <v>9000.83</v>
          </cell>
          <cell r="G13543" t="str">
            <v>Operating Transfers Out Information Technology Fund</v>
          </cell>
          <cell r="H13543">
            <v>0</v>
          </cell>
          <cell r="I13543">
            <v>0</v>
          </cell>
          <cell r="J13543">
            <v>0</v>
          </cell>
          <cell r="K13543">
            <v>0</v>
          </cell>
          <cell r="L13543">
            <v>0</v>
          </cell>
          <cell r="M13543">
            <v>0</v>
          </cell>
          <cell r="N13543">
            <v>0</v>
          </cell>
          <cell r="O13543" t="str">
            <v>+++</v>
          </cell>
        </row>
        <row r="13544">
          <cell r="A13544" t="str">
            <v>840.00.00.900-9888.01</v>
          </cell>
          <cell r="B13544" t="str">
            <v>840</v>
          </cell>
          <cell r="C13544" t="str">
            <v>00</v>
          </cell>
          <cell r="D13544" t="str">
            <v>00</v>
          </cell>
          <cell r="E13544" t="str">
            <v>900</v>
          </cell>
          <cell r="F13544" t="str">
            <v>9888.01</v>
          </cell>
          <cell r="G13544" t="str">
            <v>Capital Asset Expenditure Adjustments  Current Year Additions</v>
          </cell>
          <cell r="H13544">
            <v>0</v>
          </cell>
          <cell r="I13544">
            <v>0</v>
          </cell>
          <cell r="J13544">
            <v>0</v>
          </cell>
          <cell r="K13544">
            <v>0</v>
          </cell>
          <cell r="L13544">
            <v>0</v>
          </cell>
          <cell r="M13544">
            <v>0</v>
          </cell>
          <cell r="N13544">
            <v>0</v>
          </cell>
          <cell r="O13544" t="str">
            <v>+++</v>
          </cell>
        </row>
        <row r="13545">
          <cell r="A13545" t="str">
            <v>840.00.00.900-9888.03</v>
          </cell>
          <cell r="B13545" t="str">
            <v>840</v>
          </cell>
          <cell r="C13545" t="str">
            <v>00</v>
          </cell>
          <cell r="D13545" t="str">
            <v>00</v>
          </cell>
          <cell r="E13545" t="str">
            <v>900</v>
          </cell>
          <cell r="F13545" t="str">
            <v>9888.03</v>
          </cell>
          <cell r="G13545" t="str">
            <v>Capital Asset Expenditure Adjustments  Disposals</v>
          </cell>
          <cell r="H13545">
            <v>0</v>
          </cell>
          <cell r="I13545">
            <v>0</v>
          </cell>
          <cell r="J13545">
            <v>0</v>
          </cell>
          <cell r="K13545">
            <v>0</v>
          </cell>
          <cell r="L13545">
            <v>0</v>
          </cell>
          <cell r="M13545">
            <v>0</v>
          </cell>
          <cell r="N13545">
            <v>0</v>
          </cell>
          <cell r="O13545" t="str">
            <v>+++</v>
          </cell>
        </row>
        <row r="13546">
          <cell r="A13546" t="str">
            <v>840.00.00.900-9888.04</v>
          </cell>
          <cell r="B13546" t="str">
            <v>840</v>
          </cell>
          <cell r="C13546" t="str">
            <v>00</v>
          </cell>
          <cell r="D13546" t="str">
            <v>00</v>
          </cell>
          <cell r="E13546" t="str">
            <v>900</v>
          </cell>
          <cell r="F13546" t="str">
            <v>9888.04</v>
          </cell>
          <cell r="G13546" t="str">
            <v>Capital Asset Expenditure Adjustments  Asset Transfer In</v>
          </cell>
          <cell r="H13546">
            <v>0</v>
          </cell>
          <cell r="I13546">
            <v>0</v>
          </cell>
          <cell r="J13546">
            <v>0</v>
          </cell>
          <cell r="K13546">
            <v>0</v>
          </cell>
          <cell r="L13546">
            <v>0</v>
          </cell>
          <cell r="M13546">
            <v>0</v>
          </cell>
          <cell r="N13546">
            <v>0</v>
          </cell>
          <cell r="O13546" t="str">
            <v>+++</v>
          </cell>
        </row>
        <row r="13547">
          <cell r="A13547" t="str">
            <v>840.00.00.900-9888.05</v>
          </cell>
          <cell r="B13547" t="str">
            <v>840</v>
          </cell>
          <cell r="C13547" t="str">
            <v>00</v>
          </cell>
          <cell r="D13547" t="str">
            <v>00</v>
          </cell>
          <cell r="E13547" t="str">
            <v>900</v>
          </cell>
          <cell r="F13547" t="str">
            <v>9888.05</v>
          </cell>
          <cell r="G13547" t="str">
            <v>Capital Asset Expenditure Adjustments  Asset Transfer Out</v>
          </cell>
          <cell r="H13547">
            <v>0</v>
          </cell>
          <cell r="I13547">
            <v>0</v>
          </cell>
          <cell r="J13547">
            <v>0</v>
          </cell>
          <cell r="K13547">
            <v>0</v>
          </cell>
          <cell r="L13547">
            <v>0</v>
          </cell>
          <cell r="M13547">
            <v>0</v>
          </cell>
          <cell r="N13547">
            <v>0</v>
          </cell>
          <cell r="O13547" t="str">
            <v>+++</v>
          </cell>
        </row>
        <row r="13548">
          <cell r="A13548" t="str">
            <v>840.01.00.900-6400.04</v>
          </cell>
          <cell r="B13548" t="str">
            <v>840</v>
          </cell>
          <cell r="C13548" t="str">
            <v>01</v>
          </cell>
          <cell r="D13548" t="str">
            <v>00</v>
          </cell>
          <cell r="E13548" t="str">
            <v>900</v>
          </cell>
          <cell r="F13548" t="str">
            <v>6400.04</v>
          </cell>
          <cell r="G13548" t="str">
            <v>Repairs &amp; Maintenance Equipment Rental</v>
          </cell>
          <cell r="H13548">
            <v>0</v>
          </cell>
          <cell r="I13548">
            <v>0</v>
          </cell>
          <cell r="J13548">
            <v>0</v>
          </cell>
          <cell r="K13548">
            <v>0</v>
          </cell>
          <cell r="L13548">
            <v>0</v>
          </cell>
          <cell r="M13548">
            <v>2601.5100000000002</v>
          </cell>
          <cell r="N13548">
            <v>-2601.5100000000002</v>
          </cell>
          <cell r="O13548" t="str">
            <v>+++</v>
          </cell>
        </row>
        <row r="13549">
          <cell r="A13549" t="str">
            <v>840.01.00.900-7000.99</v>
          </cell>
          <cell r="B13549" t="str">
            <v>840</v>
          </cell>
          <cell r="C13549" t="str">
            <v>01</v>
          </cell>
          <cell r="D13549" t="str">
            <v>00</v>
          </cell>
          <cell r="E13549" t="str">
            <v>900</v>
          </cell>
          <cell r="F13549" t="str">
            <v>7000.99</v>
          </cell>
          <cell r="G13549" t="str">
            <v>Capital Outlay General</v>
          </cell>
          <cell r="H13549">
            <v>0</v>
          </cell>
          <cell r="I13549">
            <v>0</v>
          </cell>
          <cell r="J13549">
            <v>0</v>
          </cell>
          <cell r="K13549">
            <v>0</v>
          </cell>
          <cell r="L13549">
            <v>0</v>
          </cell>
          <cell r="M13549">
            <v>0</v>
          </cell>
          <cell r="N13549">
            <v>0</v>
          </cell>
          <cell r="O13549" t="str">
            <v>+++</v>
          </cell>
        </row>
        <row r="13550">
          <cell r="A13550" t="str">
            <v>840.03.00.900-7000.99</v>
          </cell>
          <cell r="B13550" t="str">
            <v>840</v>
          </cell>
          <cell r="C13550" t="str">
            <v>03</v>
          </cell>
          <cell r="D13550" t="str">
            <v>00</v>
          </cell>
          <cell r="E13550" t="str">
            <v>900</v>
          </cell>
          <cell r="F13550" t="str">
            <v>7000.99</v>
          </cell>
          <cell r="G13550" t="str">
            <v>Capital Outlay General</v>
          </cell>
          <cell r="H13550">
            <v>0</v>
          </cell>
          <cell r="I13550">
            <v>0</v>
          </cell>
          <cell r="J13550">
            <v>0</v>
          </cell>
          <cell r="K13550">
            <v>0</v>
          </cell>
          <cell r="L13550">
            <v>0</v>
          </cell>
          <cell r="M13550">
            <v>0</v>
          </cell>
          <cell r="N13550">
            <v>0</v>
          </cell>
          <cell r="O13550" t="str">
            <v>+++</v>
          </cell>
        </row>
        <row r="13551">
          <cell r="A13551" t="str">
            <v>840.04.00.140-7000.03</v>
          </cell>
          <cell r="B13551" t="str">
            <v>840</v>
          </cell>
          <cell r="C13551" t="str">
            <v>04</v>
          </cell>
          <cell r="D13551" t="str">
            <v>00</v>
          </cell>
          <cell r="E13551" t="str">
            <v>140</v>
          </cell>
          <cell r="F13551" t="str">
            <v>7000.03</v>
          </cell>
          <cell r="G13551" t="str">
            <v>Capital Outlay Operations Equip-Minor</v>
          </cell>
          <cell r="H13551">
            <v>0</v>
          </cell>
          <cell r="I13551">
            <v>0</v>
          </cell>
          <cell r="J13551">
            <v>0</v>
          </cell>
          <cell r="K13551">
            <v>0</v>
          </cell>
          <cell r="L13551">
            <v>0</v>
          </cell>
          <cell r="M13551">
            <v>0</v>
          </cell>
          <cell r="N13551">
            <v>0</v>
          </cell>
          <cell r="O13551" t="str">
            <v>+++</v>
          </cell>
        </row>
        <row r="13552">
          <cell r="A13552" t="str">
            <v>840.04.00.140-7000.99</v>
          </cell>
          <cell r="B13552" t="str">
            <v>840</v>
          </cell>
          <cell r="C13552" t="str">
            <v>04</v>
          </cell>
          <cell r="D13552" t="str">
            <v>00</v>
          </cell>
          <cell r="E13552" t="str">
            <v>140</v>
          </cell>
          <cell r="F13552" t="str">
            <v>7000.99</v>
          </cell>
          <cell r="G13552" t="str">
            <v>Capital Outlay General</v>
          </cell>
          <cell r="H13552">
            <v>0</v>
          </cell>
          <cell r="I13552">
            <v>0</v>
          </cell>
          <cell r="J13552">
            <v>0</v>
          </cell>
          <cell r="K13552">
            <v>0</v>
          </cell>
          <cell r="L13552">
            <v>0</v>
          </cell>
          <cell r="M13552">
            <v>0</v>
          </cell>
          <cell r="N13552">
            <v>0</v>
          </cell>
          <cell r="O13552" t="str">
            <v>+++</v>
          </cell>
        </row>
        <row r="13553">
          <cell r="A13553" t="str">
            <v>840.04.00.900-7000.99</v>
          </cell>
          <cell r="B13553" t="str">
            <v>840</v>
          </cell>
          <cell r="C13553" t="str">
            <v>04</v>
          </cell>
          <cell r="D13553" t="str">
            <v>00</v>
          </cell>
          <cell r="E13553" t="str">
            <v>900</v>
          </cell>
          <cell r="F13553" t="str">
            <v>7000.99</v>
          </cell>
          <cell r="G13553" t="str">
            <v>Capital Outlay General</v>
          </cell>
          <cell r="H13553">
            <v>0</v>
          </cell>
          <cell r="I13553">
            <v>0</v>
          </cell>
          <cell r="J13553">
            <v>0</v>
          </cell>
          <cell r="K13553">
            <v>0</v>
          </cell>
          <cell r="L13553">
            <v>0</v>
          </cell>
          <cell r="M13553">
            <v>0</v>
          </cell>
          <cell r="N13553">
            <v>0</v>
          </cell>
          <cell r="O13553" t="str">
            <v>+++</v>
          </cell>
        </row>
        <row r="13554">
          <cell r="A13554" t="str">
            <v>840.05.00.900-6200.02</v>
          </cell>
          <cell r="B13554" t="str">
            <v>840</v>
          </cell>
          <cell r="C13554" t="str">
            <v>05</v>
          </cell>
          <cell r="D13554" t="str">
            <v>00</v>
          </cell>
          <cell r="E13554" t="str">
            <v>900</v>
          </cell>
          <cell r="F13554" t="str">
            <v>6200.02</v>
          </cell>
          <cell r="G13554" t="str">
            <v>Supplies Special Department</v>
          </cell>
          <cell r="H13554">
            <v>0</v>
          </cell>
          <cell r="I13554">
            <v>0</v>
          </cell>
          <cell r="J13554">
            <v>0</v>
          </cell>
          <cell r="K13554">
            <v>0</v>
          </cell>
          <cell r="L13554">
            <v>0</v>
          </cell>
          <cell r="M13554">
            <v>0</v>
          </cell>
          <cell r="N13554">
            <v>0</v>
          </cell>
          <cell r="O13554" t="str">
            <v>+++</v>
          </cell>
        </row>
        <row r="13555">
          <cell r="A13555" t="str">
            <v>840.05.00.900-6400.04</v>
          </cell>
          <cell r="B13555" t="str">
            <v>840</v>
          </cell>
          <cell r="C13555" t="str">
            <v>05</v>
          </cell>
          <cell r="D13555" t="str">
            <v>00</v>
          </cell>
          <cell r="E13555" t="str">
            <v>900</v>
          </cell>
          <cell r="F13555" t="str">
            <v>6400.04</v>
          </cell>
          <cell r="G13555" t="str">
            <v>Repairs &amp; Maintenance Equipment Rental</v>
          </cell>
          <cell r="H13555">
            <v>1000</v>
          </cell>
          <cell r="I13555">
            <v>0</v>
          </cell>
          <cell r="J13555">
            <v>1000</v>
          </cell>
          <cell r="K13555">
            <v>0</v>
          </cell>
          <cell r="L13555">
            <v>0</v>
          </cell>
          <cell r="M13555">
            <v>387.54</v>
          </cell>
          <cell r="N13555">
            <v>612.46</v>
          </cell>
          <cell r="O13555">
            <v>0.39</v>
          </cell>
        </row>
        <row r="13556">
          <cell r="A13556" t="str">
            <v>840.05.00.900-7000.99</v>
          </cell>
          <cell r="B13556" t="str">
            <v>840</v>
          </cell>
          <cell r="C13556" t="str">
            <v>05</v>
          </cell>
          <cell r="D13556" t="str">
            <v>00</v>
          </cell>
          <cell r="E13556" t="str">
            <v>900</v>
          </cell>
          <cell r="F13556" t="str">
            <v>7000.99</v>
          </cell>
          <cell r="G13556" t="str">
            <v>Capital Outlay General</v>
          </cell>
          <cell r="H13556">
            <v>0</v>
          </cell>
          <cell r="I13556">
            <v>0</v>
          </cell>
          <cell r="J13556">
            <v>0</v>
          </cell>
          <cell r="K13556">
            <v>0</v>
          </cell>
          <cell r="L13556">
            <v>0</v>
          </cell>
          <cell r="M13556">
            <v>0</v>
          </cell>
          <cell r="N13556">
            <v>0</v>
          </cell>
          <cell r="O13556" t="str">
            <v>+++</v>
          </cell>
        </row>
        <row r="13557">
          <cell r="A13557" t="str">
            <v>840.07.00.900-7000.99</v>
          </cell>
          <cell r="B13557" t="str">
            <v>840</v>
          </cell>
          <cell r="C13557" t="str">
            <v>07</v>
          </cell>
          <cell r="D13557" t="str">
            <v>00</v>
          </cell>
          <cell r="E13557" t="str">
            <v>900</v>
          </cell>
          <cell r="F13557" t="str">
            <v>7000.99</v>
          </cell>
          <cell r="G13557" t="str">
            <v>Capital Outlay General</v>
          </cell>
          <cell r="H13557">
            <v>0</v>
          </cell>
          <cell r="I13557">
            <v>0</v>
          </cell>
          <cell r="J13557">
            <v>0</v>
          </cell>
          <cell r="K13557">
            <v>0</v>
          </cell>
          <cell r="L13557">
            <v>0</v>
          </cell>
          <cell r="M13557">
            <v>0</v>
          </cell>
          <cell r="N13557">
            <v>0</v>
          </cell>
          <cell r="O13557" t="str">
            <v>+++</v>
          </cell>
        </row>
        <row r="13558">
          <cell r="A13558" t="str">
            <v>840.11.00.900-6200.02</v>
          </cell>
          <cell r="B13558" t="str">
            <v>840</v>
          </cell>
          <cell r="C13558" t="str">
            <v>11</v>
          </cell>
          <cell r="D13558" t="str">
            <v>00</v>
          </cell>
          <cell r="E13558" t="str">
            <v>900</v>
          </cell>
          <cell r="F13558" t="str">
            <v>6200.02</v>
          </cell>
          <cell r="G13558" t="str">
            <v>Supplies Special Department</v>
          </cell>
          <cell r="H13558">
            <v>0</v>
          </cell>
          <cell r="I13558">
            <v>0</v>
          </cell>
          <cell r="J13558">
            <v>0</v>
          </cell>
          <cell r="K13558">
            <v>0</v>
          </cell>
          <cell r="L13558">
            <v>0</v>
          </cell>
          <cell r="M13558">
            <v>0</v>
          </cell>
          <cell r="N13558">
            <v>0</v>
          </cell>
          <cell r="O13558" t="str">
            <v>+++</v>
          </cell>
        </row>
        <row r="13559">
          <cell r="A13559" t="str">
            <v>840.11.00.900-7000.99</v>
          </cell>
          <cell r="B13559" t="str">
            <v>840</v>
          </cell>
          <cell r="C13559" t="str">
            <v>11</v>
          </cell>
          <cell r="D13559" t="str">
            <v>00</v>
          </cell>
          <cell r="E13559" t="str">
            <v>900</v>
          </cell>
          <cell r="F13559" t="str">
            <v>7000.99</v>
          </cell>
          <cell r="G13559" t="str">
            <v>Capital Outlay General</v>
          </cell>
          <cell r="H13559">
            <v>0</v>
          </cell>
          <cell r="I13559">
            <v>0</v>
          </cell>
          <cell r="J13559">
            <v>0</v>
          </cell>
          <cell r="K13559">
            <v>0</v>
          </cell>
          <cell r="L13559">
            <v>0</v>
          </cell>
          <cell r="M13559">
            <v>0</v>
          </cell>
          <cell r="N13559">
            <v>0</v>
          </cell>
          <cell r="O13559" t="str">
            <v>+++</v>
          </cell>
        </row>
        <row r="13560">
          <cell r="A13560" t="str">
            <v>840.11.10.900-7000.99</v>
          </cell>
          <cell r="B13560" t="str">
            <v>840</v>
          </cell>
          <cell r="C13560" t="str">
            <v>11</v>
          </cell>
          <cell r="D13560" t="str">
            <v>10</v>
          </cell>
          <cell r="E13560" t="str">
            <v>900</v>
          </cell>
          <cell r="F13560" t="str">
            <v>7000.99</v>
          </cell>
          <cell r="G13560" t="str">
            <v>Capital Outlay General</v>
          </cell>
          <cell r="H13560">
            <v>0</v>
          </cell>
          <cell r="I13560">
            <v>0</v>
          </cell>
          <cell r="J13560">
            <v>0</v>
          </cell>
          <cell r="K13560">
            <v>0</v>
          </cell>
          <cell r="L13560">
            <v>0</v>
          </cell>
          <cell r="M13560">
            <v>0</v>
          </cell>
          <cell r="N13560">
            <v>0</v>
          </cell>
          <cell r="O13560" t="str">
            <v>+++</v>
          </cell>
        </row>
        <row r="13561">
          <cell r="A13561" t="str">
            <v>840.13.00.900-6200.02</v>
          </cell>
          <cell r="B13561" t="str">
            <v>840</v>
          </cell>
          <cell r="C13561" t="str">
            <v>13</v>
          </cell>
          <cell r="D13561" t="str">
            <v>00</v>
          </cell>
          <cell r="E13561" t="str">
            <v>900</v>
          </cell>
          <cell r="F13561" t="str">
            <v>6200.02</v>
          </cell>
          <cell r="G13561" t="str">
            <v>Supplies Special Department</v>
          </cell>
          <cell r="H13561">
            <v>0</v>
          </cell>
          <cell r="I13561">
            <v>0</v>
          </cell>
          <cell r="J13561">
            <v>0</v>
          </cell>
          <cell r="K13561">
            <v>0</v>
          </cell>
          <cell r="L13561">
            <v>0</v>
          </cell>
          <cell r="M13561">
            <v>0</v>
          </cell>
          <cell r="N13561">
            <v>0</v>
          </cell>
          <cell r="O13561" t="str">
            <v>+++</v>
          </cell>
        </row>
        <row r="13562">
          <cell r="A13562" t="str">
            <v>840.13.00.900-7000.03</v>
          </cell>
          <cell r="B13562" t="str">
            <v>840</v>
          </cell>
          <cell r="C13562" t="str">
            <v>13</v>
          </cell>
          <cell r="D13562" t="str">
            <v>00</v>
          </cell>
          <cell r="E13562" t="str">
            <v>900</v>
          </cell>
          <cell r="F13562" t="str">
            <v>7000.03</v>
          </cell>
          <cell r="G13562" t="str">
            <v>Capital Outlay Operations Equip-Minor</v>
          </cell>
          <cell r="H13562">
            <v>0</v>
          </cell>
          <cell r="I13562">
            <v>0</v>
          </cell>
          <cell r="J13562">
            <v>0</v>
          </cell>
          <cell r="K13562">
            <v>0</v>
          </cell>
          <cell r="L13562">
            <v>0</v>
          </cell>
          <cell r="M13562">
            <v>0</v>
          </cell>
          <cell r="N13562">
            <v>0</v>
          </cell>
          <cell r="O13562" t="str">
            <v>+++</v>
          </cell>
        </row>
        <row r="13563">
          <cell r="A13563" t="str">
            <v>840.13.00.900-7000.99</v>
          </cell>
          <cell r="B13563" t="str">
            <v>840</v>
          </cell>
          <cell r="C13563" t="str">
            <v>13</v>
          </cell>
          <cell r="D13563" t="str">
            <v>00</v>
          </cell>
          <cell r="E13563" t="str">
            <v>900</v>
          </cell>
          <cell r="F13563" t="str">
            <v>7000.99</v>
          </cell>
          <cell r="G13563" t="str">
            <v>Capital Outlay General</v>
          </cell>
          <cell r="H13563">
            <v>0</v>
          </cell>
          <cell r="I13563">
            <v>0</v>
          </cell>
          <cell r="J13563">
            <v>0</v>
          </cell>
          <cell r="K13563">
            <v>0</v>
          </cell>
          <cell r="L13563">
            <v>0</v>
          </cell>
          <cell r="M13563">
            <v>0</v>
          </cell>
          <cell r="N13563">
            <v>0</v>
          </cell>
          <cell r="O13563" t="str">
            <v>+++</v>
          </cell>
        </row>
        <row r="13564">
          <cell r="A13564" t="str">
            <v>840.13.00.900-8000.99</v>
          </cell>
          <cell r="B13564" t="str">
            <v>840</v>
          </cell>
          <cell r="C13564" t="str">
            <v>13</v>
          </cell>
          <cell r="D13564" t="str">
            <v>00</v>
          </cell>
          <cell r="E13564" t="str">
            <v>900</v>
          </cell>
          <cell r="F13564" t="str">
            <v>8000.99</v>
          </cell>
          <cell r="G13564" t="str">
            <v>Capital Improvements-General Government General</v>
          </cell>
          <cell r="H13564">
            <v>0</v>
          </cell>
          <cell r="I13564">
            <v>0</v>
          </cell>
          <cell r="J13564">
            <v>0</v>
          </cell>
          <cell r="K13564">
            <v>0</v>
          </cell>
          <cell r="L13564">
            <v>0</v>
          </cell>
          <cell r="M13564">
            <v>0</v>
          </cell>
          <cell r="N13564">
            <v>0</v>
          </cell>
          <cell r="O13564" t="str">
            <v>+++</v>
          </cell>
        </row>
        <row r="13565">
          <cell r="A13565" t="str">
            <v>840.20.20.900-7000.03</v>
          </cell>
          <cell r="B13565" t="str">
            <v>840</v>
          </cell>
          <cell r="C13565" t="str">
            <v>20</v>
          </cell>
          <cell r="D13565" t="str">
            <v>20</v>
          </cell>
          <cell r="E13565" t="str">
            <v>900</v>
          </cell>
          <cell r="F13565" t="str">
            <v>7000.03</v>
          </cell>
          <cell r="G13565" t="str">
            <v>Capital Outlay Operations Equip-Minor</v>
          </cell>
          <cell r="H13565">
            <v>0</v>
          </cell>
          <cell r="I13565">
            <v>0</v>
          </cell>
          <cell r="J13565">
            <v>0</v>
          </cell>
          <cell r="K13565">
            <v>0</v>
          </cell>
          <cell r="L13565">
            <v>0</v>
          </cell>
          <cell r="M13565">
            <v>0</v>
          </cell>
          <cell r="N13565">
            <v>0</v>
          </cell>
          <cell r="O13565" t="str">
            <v>+++</v>
          </cell>
        </row>
        <row r="13566">
          <cell r="A13566" t="str">
            <v>840.20.25.900-6200.02</v>
          </cell>
          <cell r="B13566" t="str">
            <v>840</v>
          </cell>
          <cell r="C13566" t="str">
            <v>20</v>
          </cell>
          <cell r="D13566" t="str">
            <v>25</v>
          </cell>
          <cell r="E13566" t="str">
            <v>900</v>
          </cell>
          <cell r="F13566" t="str">
            <v>6200.02</v>
          </cell>
          <cell r="G13566" t="str">
            <v>Supplies Special Department</v>
          </cell>
          <cell r="H13566">
            <v>0</v>
          </cell>
          <cell r="I13566">
            <v>0</v>
          </cell>
          <cell r="J13566">
            <v>0</v>
          </cell>
          <cell r="K13566">
            <v>0</v>
          </cell>
          <cell r="L13566">
            <v>0</v>
          </cell>
          <cell r="M13566">
            <v>0</v>
          </cell>
          <cell r="N13566">
            <v>0</v>
          </cell>
          <cell r="O13566" t="str">
            <v>+++</v>
          </cell>
        </row>
        <row r="13567">
          <cell r="A13567" t="str">
            <v>840.20.25.900-7000.03</v>
          </cell>
          <cell r="B13567" t="str">
            <v>840</v>
          </cell>
          <cell r="C13567" t="str">
            <v>20</v>
          </cell>
          <cell r="D13567" t="str">
            <v>25</v>
          </cell>
          <cell r="E13567" t="str">
            <v>900</v>
          </cell>
          <cell r="F13567" t="str">
            <v>7000.03</v>
          </cell>
          <cell r="G13567" t="str">
            <v>Capital Outlay Operations Equip-Minor</v>
          </cell>
          <cell r="H13567">
            <v>0</v>
          </cell>
          <cell r="I13567">
            <v>0</v>
          </cell>
          <cell r="J13567">
            <v>0</v>
          </cell>
          <cell r="K13567">
            <v>0</v>
          </cell>
          <cell r="L13567">
            <v>0</v>
          </cell>
          <cell r="M13567">
            <v>0</v>
          </cell>
          <cell r="N13567">
            <v>0</v>
          </cell>
          <cell r="O13567" t="str">
            <v>+++</v>
          </cell>
        </row>
        <row r="13568">
          <cell r="A13568" t="str">
            <v>840.20.25.900-7000.04</v>
          </cell>
          <cell r="B13568" t="str">
            <v>840</v>
          </cell>
          <cell r="C13568" t="str">
            <v>20</v>
          </cell>
          <cell r="D13568" t="str">
            <v>25</v>
          </cell>
          <cell r="E13568" t="str">
            <v>900</v>
          </cell>
          <cell r="F13568" t="str">
            <v>7000.04</v>
          </cell>
          <cell r="G13568" t="str">
            <v>Capital Outlay Operations Equipment-Major</v>
          </cell>
          <cell r="H13568">
            <v>0</v>
          </cell>
          <cell r="I13568">
            <v>29250</v>
          </cell>
          <cell r="J13568">
            <v>29250</v>
          </cell>
          <cell r="K13568">
            <v>0</v>
          </cell>
          <cell r="L13568">
            <v>0</v>
          </cell>
          <cell r="M13568">
            <v>0</v>
          </cell>
          <cell r="N13568">
            <v>29250</v>
          </cell>
          <cell r="O13568">
            <v>0</v>
          </cell>
        </row>
        <row r="13569">
          <cell r="A13569" t="str">
            <v>840.20.25.900-7000.99</v>
          </cell>
          <cell r="B13569" t="str">
            <v>840</v>
          </cell>
          <cell r="C13569" t="str">
            <v>20</v>
          </cell>
          <cell r="D13569" t="str">
            <v>25</v>
          </cell>
          <cell r="E13569" t="str">
            <v>900</v>
          </cell>
          <cell r="F13569" t="str">
            <v>7000.99</v>
          </cell>
          <cell r="G13569" t="str">
            <v>Capital Outlay General</v>
          </cell>
          <cell r="H13569">
            <v>0</v>
          </cell>
          <cell r="I13569">
            <v>0</v>
          </cell>
          <cell r="J13569">
            <v>0</v>
          </cell>
          <cell r="K13569">
            <v>0</v>
          </cell>
          <cell r="L13569">
            <v>0</v>
          </cell>
          <cell r="M13569">
            <v>0</v>
          </cell>
          <cell r="N13569">
            <v>0</v>
          </cell>
          <cell r="O13569" t="str">
            <v>+++</v>
          </cell>
        </row>
        <row r="13570">
          <cell r="A13570" t="str">
            <v>840.20.25.900-8000.99</v>
          </cell>
          <cell r="B13570" t="str">
            <v>840</v>
          </cell>
          <cell r="C13570" t="str">
            <v>20</v>
          </cell>
          <cell r="D13570" t="str">
            <v>25</v>
          </cell>
          <cell r="E13570" t="str">
            <v>900</v>
          </cell>
          <cell r="F13570" t="str">
            <v>8000.99</v>
          </cell>
          <cell r="G13570" t="str">
            <v>Capital Improvements-General Government General</v>
          </cell>
          <cell r="H13570">
            <v>120000</v>
          </cell>
          <cell r="I13570">
            <v>0</v>
          </cell>
          <cell r="J13570">
            <v>120000</v>
          </cell>
          <cell r="K13570">
            <v>0</v>
          </cell>
          <cell r="L13570">
            <v>0</v>
          </cell>
          <cell r="M13570">
            <v>0</v>
          </cell>
          <cell r="N13570">
            <v>120000</v>
          </cell>
          <cell r="O13570">
            <v>0</v>
          </cell>
        </row>
        <row r="13571">
          <cell r="A13571" t="str">
            <v>840.20.30.350-6400.04</v>
          </cell>
          <cell r="B13571" t="str">
            <v>840</v>
          </cell>
          <cell r="C13571" t="str">
            <v>20</v>
          </cell>
          <cell r="D13571" t="str">
            <v>30</v>
          </cell>
          <cell r="E13571" t="str">
            <v>350</v>
          </cell>
          <cell r="F13571" t="str">
            <v>6400.04</v>
          </cell>
          <cell r="G13571" t="str">
            <v>Repairs &amp; Maintenance Equipment Rental</v>
          </cell>
          <cell r="H13571">
            <v>0</v>
          </cell>
          <cell r="I13571">
            <v>0</v>
          </cell>
          <cell r="J13571">
            <v>0</v>
          </cell>
          <cell r="K13571">
            <v>0</v>
          </cell>
          <cell r="L13571">
            <v>0</v>
          </cell>
          <cell r="M13571">
            <v>0</v>
          </cell>
          <cell r="N13571">
            <v>0</v>
          </cell>
          <cell r="O13571" t="str">
            <v>+++</v>
          </cell>
        </row>
        <row r="13572">
          <cell r="A13572" t="str">
            <v>840.20.30.350-7000.99</v>
          </cell>
          <cell r="B13572" t="str">
            <v>840</v>
          </cell>
          <cell r="C13572" t="str">
            <v>20</v>
          </cell>
          <cell r="D13572" t="str">
            <v>30</v>
          </cell>
          <cell r="E13572" t="str">
            <v>350</v>
          </cell>
          <cell r="F13572" t="str">
            <v>7000.99</v>
          </cell>
          <cell r="G13572" t="str">
            <v>Capital Outlay General</v>
          </cell>
          <cell r="H13572">
            <v>0</v>
          </cell>
          <cell r="I13572">
            <v>0</v>
          </cell>
          <cell r="J13572">
            <v>0</v>
          </cell>
          <cell r="K13572">
            <v>0</v>
          </cell>
          <cell r="L13572">
            <v>0</v>
          </cell>
          <cell r="M13572">
            <v>0</v>
          </cell>
          <cell r="N13572">
            <v>0</v>
          </cell>
          <cell r="O13572" t="str">
            <v>+++</v>
          </cell>
        </row>
        <row r="13573">
          <cell r="A13573" t="str">
            <v>840.20.35.900-7000.04</v>
          </cell>
          <cell r="B13573" t="str">
            <v>840</v>
          </cell>
          <cell r="C13573" t="str">
            <v>20</v>
          </cell>
          <cell r="D13573" t="str">
            <v>35</v>
          </cell>
          <cell r="E13573" t="str">
            <v>900</v>
          </cell>
          <cell r="F13573" t="str">
            <v>7000.04</v>
          </cell>
          <cell r="G13573" t="str">
            <v>Capital Outlay Operations Equipment-Major</v>
          </cell>
          <cell r="H13573">
            <v>0</v>
          </cell>
          <cell r="I13573">
            <v>0</v>
          </cell>
          <cell r="J13573">
            <v>0</v>
          </cell>
          <cell r="K13573">
            <v>0</v>
          </cell>
          <cell r="L13573">
            <v>0</v>
          </cell>
          <cell r="M13573">
            <v>0</v>
          </cell>
          <cell r="N13573">
            <v>0</v>
          </cell>
          <cell r="O13573" t="str">
            <v>+++</v>
          </cell>
        </row>
        <row r="13574">
          <cell r="A13574" t="str">
            <v>840.20.35.900-7000.99</v>
          </cell>
          <cell r="B13574" t="str">
            <v>840</v>
          </cell>
          <cell r="C13574" t="str">
            <v>20</v>
          </cell>
          <cell r="D13574" t="str">
            <v>35</v>
          </cell>
          <cell r="E13574" t="str">
            <v>900</v>
          </cell>
          <cell r="F13574" t="str">
            <v>7000.99</v>
          </cell>
          <cell r="G13574" t="str">
            <v>Capital Outlay General</v>
          </cell>
          <cell r="H13574">
            <v>0</v>
          </cell>
          <cell r="I13574">
            <v>0</v>
          </cell>
          <cell r="J13574">
            <v>0</v>
          </cell>
          <cell r="K13574">
            <v>0</v>
          </cell>
          <cell r="L13574">
            <v>0</v>
          </cell>
          <cell r="M13574">
            <v>0</v>
          </cell>
          <cell r="N13574">
            <v>0</v>
          </cell>
          <cell r="O13574" t="str">
            <v>+++</v>
          </cell>
        </row>
        <row r="13575">
          <cell r="A13575" t="str">
            <v>840.30.30.310-6400.04</v>
          </cell>
          <cell r="B13575" t="str">
            <v>840</v>
          </cell>
          <cell r="C13575" t="str">
            <v>30</v>
          </cell>
          <cell r="D13575" t="str">
            <v>30</v>
          </cell>
          <cell r="E13575" t="str">
            <v>310</v>
          </cell>
          <cell r="F13575" t="str">
            <v>6400.04</v>
          </cell>
          <cell r="G13575" t="str">
            <v>Repairs &amp; Maintenance Equipment Rental</v>
          </cell>
          <cell r="H13575">
            <v>0</v>
          </cell>
          <cell r="I13575">
            <v>0</v>
          </cell>
          <cell r="J13575">
            <v>0</v>
          </cell>
          <cell r="K13575">
            <v>0</v>
          </cell>
          <cell r="L13575">
            <v>0</v>
          </cell>
          <cell r="M13575">
            <v>0</v>
          </cell>
          <cell r="N13575">
            <v>0</v>
          </cell>
          <cell r="O13575" t="str">
            <v>+++</v>
          </cell>
        </row>
        <row r="13576">
          <cell r="A13576" t="str">
            <v>840.30.30.310-7000.99</v>
          </cell>
          <cell r="B13576" t="str">
            <v>840</v>
          </cell>
          <cell r="C13576" t="str">
            <v>30</v>
          </cell>
          <cell r="D13576" t="str">
            <v>30</v>
          </cell>
          <cell r="E13576" t="str">
            <v>310</v>
          </cell>
          <cell r="F13576" t="str">
            <v>7000.99</v>
          </cell>
          <cell r="G13576" t="str">
            <v>Capital Outlay General</v>
          </cell>
          <cell r="H13576">
            <v>0</v>
          </cell>
          <cell r="I13576">
            <v>0</v>
          </cell>
          <cell r="J13576">
            <v>0</v>
          </cell>
          <cell r="K13576">
            <v>0</v>
          </cell>
          <cell r="L13576">
            <v>0</v>
          </cell>
          <cell r="M13576">
            <v>0</v>
          </cell>
          <cell r="N13576">
            <v>0</v>
          </cell>
          <cell r="O13576" t="str">
            <v>+++</v>
          </cell>
        </row>
        <row r="13577">
          <cell r="A13577" t="str">
            <v>840.30.40.900-7000.99</v>
          </cell>
          <cell r="B13577" t="str">
            <v>840</v>
          </cell>
          <cell r="C13577" t="str">
            <v>30</v>
          </cell>
          <cell r="D13577" t="str">
            <v>40</v>
          </cell>
          <cell r="E13577" t="str">
            <v>900</v>
          </cell>
          <cell r="F13577" t="str">
            <v>7000.99</v>
          </cell>
          <cell r="G13577" t="str">
            <v>Capital Outlay General</v>
          </cell>
          <cell r="H13577">
            <v>0</v>
          </cell>
          <cell r="I13577">
            <v>0</v>
          </cell>
          <cell r="J13577">
            <v>0</v>
          </cell>
          <cell r="K13577">
            <v>0</v>
          </cell>
          <cell r="L13577">
            <v>0</v>
          </cell>
          <cell r="M13577">
            <v>0</v>
          </cell>
          <cell r="N13577">
            <v>0</v>
          </cell>
          <cell r="O13577" t="str">
            <v>+++</v>
          </cell>
        </row>
        <row r="13578">
          <cell r="A13578" t="str">
            <v>840.30.45.900-6200.02</v>
          </cell>
          <cell r="B13578" t="str">
            <v>840</v>
          </cell>
          <cell r="C13578" t="str">
            <v>30</v>
          </cell>
          <cell r="D13578" t="str">
            <v>45</v>
          </cell>
          <cell r="E13578" t="str">
            <v>900</v>
          </cell>
          <cell r="F13578" t="str">
            <v>6200.02</v>
          </cell>
          <cell r="G13578" t="str">
            <v>Supplies Special Department</v>
          </cell>
          <cell r="H13578">
            <v>0</v>
          </cell>
          <cell r="I13578">
            <v>0</v>
          </cell>
          <cell r="J13578">
            <v>0</v>
          </cell>
          <cell r="K13578">
            <v>0</v>
          </cell>
          <cell r="L13578">
            <v>0</v>
          </cell>
          <cell r="M13578">
            <v>0</v>
          </cell>
          <cell r="N13578">
            <v>0</v>
          </cell>
          <cell r="O13578" t="str">
            <v>+++</v>
          </cell>
        </row>
        <row r="13579">
          <cell r="A13579" t="str">
            <v>840.30.45.900-7000.99</v>
          </cell>
          <cell r="B13579" t="str">
            <v>840</v>
          </cell>
          <cell r="C13579" t="str">
            <v>30</v>
          </cell>
          <cell r="D13579" t="str">
            <v>45</v>
          </cell>
          <cell r="E13579" t="str">
            <v>900</v>
          </cell>
          <cell r="F13579" t="str">
            <v>7000.99</v>
          </cell>
          <cell r="G13579" t="str">
            <v>Capital Outlay General</v>
          </cell>
          <cell r="H13579">
            <v>0</v>
          </cell>
          <cell r="I13579">
            <v>0</v>
          </cell>
          <cell r="J13579">
            <v>0</v>
          </cell>
          <cell r="K13579">
            <v>0</v>
          </cell>
          <cell r="L13579">
            <v>0</v>
          </cell>
          <cell r="M13579">
            <v>0</v>
          </cell>
          <cell r="N13579">
            <v>0</v>
          </cell>
          <cell r="O13579" t="str">
            <v>+++</v>
          </cell>
        </row>
        <row r="13580">
          <cell r="A13580" t="str">
            <v>840.40.50.900-6400.04</v>
          </cell>
          <cell r="B13580" t="str">
            <v>840</v>
          </cell>
          <cell r="C13580" t="str">
            <v>40</v>
          </cell>
          <cell r="D13580" t="str">
            <v>50</v>
          </cell>
          <cell r="E13580" t="str">
            <v>900</v>
          </cell>
          <cell r="F13580" t="str">
            <v>6400.04</v>
          </cell>
          <cell r="G13580" t="str">
            <v>Repairs &amp; Maintenance Equipment Rental</v>
          </cell>
          <cell r="H13580">
            <v>0</v>
          </cell>
          <cell r="I13580">
            <v>0</v>
          </cell>
          <cell r="J13580">
            <v>0</v>
          </cell>
          <cell r="K13580">
            <v>0</v>
          </cell>
          <cell r="L13580">
            <v>0</v>
          </cell>
          <cell r="M13580">
            <v>0</v>
          </cell>
          <cell r="N13580">
            <v>0</v>
          </cell>
          <cell r="O13580" t="str">
            <v>+++</v>
          </cell>
        </row>
        <row r="13581">
          <cell r="A13581" t="str">
            <v>840.40.50.900-7000.99</v>
          </cell>
          <cell r="B13581" t="str">
            <v>840</v>
          </cell>
          <cell r="C13581" t="str">
            <v>40</v>
          </cell>
          <cell r="D13581" t="str">
            <v>50</v>
          </cell>
          <cell r="E13581" t="str">
            <v>900</v>
          </cell>
          <cell r="F13581" t="str">
            <v>7000.99</v>
          </cell>
          <cell r="G13581" t="str">
            <v>Capital Outlay General</v>
          </cell>
          <cell r="H13581">
            <v>0</v>
          </cell>
          <cell r="I13581">
            <v>0</v>
          </cell>
          <cell r="J13581">
            <v>0</v>
          </cell>
          <cell r="K13581">
            <v>0</v>
          </cell>
          <cell r="L13581">
            <v>0</v>
          </cell>
          <cell r="M13581">
            <v>0</v>
          </cell>
          <cell r="N13581">
            <v>0</v>
          </cell>
          <cell r="O13581" t="str">
            <v>+++</v>
          </cell>
        </row>
        <row r="13582">
          <cell r="A13582" t="str">
            <v>840.40.55.900-7000.03</v>
          </cell>
          <cell r="B13582" t="str">
            <v>840</v>
          </cell>
          <cell r="C13582" t="str">
            <v>40</v>
          </cell>
          <cell r="D13582" t="str">
            <v>55</v>
          </cell>
          <cell r="E13582" t="str">
            <v>900</v>
          </cell>
          <cell r="F13582" t="str">
            <v>7000.03</v>
          </cell>
          <cell r="G13582" t="str">
            <v>Capital Outlay Operations Equip-Minor</v>
          </cell>
          <cell r="H13582">
            <v>0</v>
          </cell>
          <cell r="I13582">
            <v>0</v>
          </cell>
          <cell r="J13582">
            <v>0</v>
          </cell>
          <cell r="K13582">
            <v>0</v>
          </cell>
          <cell r="L13582">
            <v>0</v>
          </cell>
          <cell r="M13582">
            <v>0</v>
          </cell>
          <cell r="N13582">
            <v>0</v>
          </cell>
          <cell r="O13582" t="str">
            <v>+++</v>
          </cell>
        </row>
        <row r="13583">
          <cell r="A13583" t="str">
            <v>840.40.55.900-7000.99</v>
          </cell>
          <cell r="B13583" t="str">
            <v>840</v>
          </cell>
          <cell r="C13583" t="str">
            <v>40</v>
          </cell>
          <cell r="D13583" t="str">
            <v>55</v>
          </cell>
          <cell r="E13583" t="str">
            <v>900</v>
          </cell>
          <cell r="F13583" t="str">
            <v>7000.99</v>
          </cell>
          <cell r="G13583" t="str">
            <v>Capital Outlay General</v>
          </cell>
          <cell r="H13583">
            <v>0</v>
          </cell>
          <cell r="I13583">
            <v>0</v>
          </cell>
          <cell r="J13583">
            <v>0</v>
          </cell>
          <cell r="K13583">
            <v>0</v>
          </cell>
          <cell r="L13583">
            <v>0</v>
          </cell>
          <cell r="M13583">
            <v>0</v>
          </cell>
          <cell r="N13583">
            <v>0</v>
          </cell>
          <cell r="O13583" t="str">
            <v>+++</v>
          </cell>
        </row>
        <row r="13584">
          <cell r="A13584" t="str">
            <v>840.40.60.900-6200.02</v>
          </cell>
          <cell r="B13584" t="str">
            <v>840</v>
          </cell>
          <cell r="C13584" t="str">
            <v>40</v>
          </cell>
          <cell r="D13584" t="str">
            <v>60</v>
          </cell>
          <cell r="E13584" t="str">
            <v>900</v>
          </cell>
          <cell r="F13584" t="str">
            <v>6200.02</v>
          </cell>
          <cell r="G13584" t="str">
            <v>Supplies Special Department</v>
          </cell>
          <cell r="H13584">
            <v>0</v>
          </cell>
          <cell r="I13584">
            <v>0</v>
          </cell>
          <cell r="J13584">
            <v>0</v>
          </cell>
          <cell r="K13584">
            <v>0</v>
          </cell>
          <cell r="L13584">
            <v>0</v>
          </cell>
          <cell r="M13584">
            <v>0</v>
          </cell>
          <cell r="N13584">
            <v>0</v>
          </cell>
          <cell r="O13584" t="str">
            <v>+++</v>
          </cell>
        </row>
        <row r="13585">
          <cell r="A13585" t="str">
            <v>840.40.60.900-7000.03</v>
          </cell>
          <cell r="B13585" t="str">
            <v>840</v>
          </cell>
          <cell r="C13585" t="str">
            <v>40</v>
          </cell>
          <cell r="D13585" t="str">
            <v>60</v>
          </cell>
          <cell r="E13585" t="str">
            <v>900</v>
          </cell>
          <cell r="F13585" t="str">
            <v>7000.03</v>
          </cell>
          <cell r="G13585" t="str">
            <v>Capital Outlay Operations Equip-Minor</v>
          </cell>
          <cell r="H13585">
            <v>0</v>
          </cell>
          <cell r="I13585">
            <v>0</v>
          </cell>
          <cell r="J13585">
            <v>0</v>
          </cell>
          <cell r="K13585">
            <v>0</v>
          </cell>
          <cell r="L13585">
            <v>0</v>
          </cell>
          <cell r="M13585">
            <v>0</v>
          </cell>
          <cell r="N13585">
            <v>0</v>
          </cell>
          <cell r="O13585" t="str">
            <v>+++</v>
          </cell>
        </row>
        <row r="13586">
          <cell r="A13586" t="str">
            <v>840.40.60.900-7000.99</v>
          </cell>
          <cell r="B13586" t="str">
            <v>840</v>
          </cell>
          <cell r="C13586" t="str">
            <v>40</v>
          </cell>
          <cell r="D13586" t="str">
            <v>60</v>
          </cell>
          <cell r="E13586" t="str">
            <v>900</v>
          </cell>
          <cell r="F13586" t="str">
            <v>7000.99</v>
          </cell>
          <cell r="G13586" t="str">
            <v>Capital Outlay General</v>
          </cell>
          <cell r="H13586">
            <v>0</v>
          </cell>
          <cell r="I13586">
            <v>0</v>
          </cell>
          <cell r="J13586">
            <v>0</v>
          </cell>
          <cell r="K13586">
            <v>0</v>
          </cell>
          <cell r="L13586">
            <v>0</v>
          </cell>
          <cell r="M13586">
            <v>0</v>
          </cell>
          <cell r="N13586">
            <v>0</v>
          </cell>
          <cell r="O13586" t="str">
            <v>+++</v>
          </cell>
        </row>
        <row r="13587">
          <cell r="A13587" t="str">
            <v>840.40.70.570-6200.02</v>
          </cell>
          <cell r="B13587" t="str">
            <v>840</v>
          </cell>
          <cell r="C13587" t="str">
            <v>40</v>
          </cell>
          <cell r="D13587" t="str">
            <v>70</v>
          </cell>
          <cell r="E13587" t="str">
            <v>570</v>
          </cell>
          <cell r="F13587" t="str">
            <v>6200.02</v>
          </cell>
          <cell r="G13587" t="str">
            <v>Supplies Special Department</v>
          </cell>
          <cell r="H13587">
            <v>0</v>
          </cell>
          <cell r="I13587">
            <v>0</v>
          </cell>
          <cell r="J13587">
            <v>0</v>
          </cell>
          <cell r="K13587">
            <v>0</v>
          </cell>
          <cell r="L13587">
            <v>0</v>
          </cell>
          <cell r="M13587">
            <v>0</v>
          </cell>
          <cell r="N13587">
            <v>0</v>
          </cell>
          <cell r="O13587" t="str">
            <v>+++</v>
          </cell>
        </row>
        <row r="13588">
          <cell r="A13588" t="str">
            <v>840.40.70.570-7000.04</v>
          </cell>
          <cell r="B13588" t="str">
            <v>840</v>
          </cell>
          <cell r="C13588" t="str">
            <v>40</v>
          </cell>
          <cell r="D13588" t="str">
            <v>70</v>
          </cell>
          <cell r="E13588" t="str">
            <v>570</v>
          </cell>
          <cell r="F13588" t="str">
            <v>7000.04</v>
          </cell>
          <cell r="G13588" t="str">
            <v>Capital Outlay Operations Equipment-Major</v>
          </cell>
          <cell r="H13588">
            <v>0</v>
          </cell>
          <cell r="I13588">
            <v>0</v>
          </cell>
          <cell r="J13588">
            <v>0</v>
          </cell>
          <cell r="K13588">
            <v>0</v>
          </cell>
          <cell r="L13588">
            <v>0</v>
          </cell>
          <cell r="M13588">
            <v>0</v>
          </cell>
          <cell r="N13588">
            <v>0</v>
          </cell>
          <cell r="O13588" t="str">
            <v>+++</v>
          </cell>
        </row>
        <row r="13589">
          <cell r="A13589" t="str">
            <v>840.40.70.570-7000.99</v>
          </cell>
          <cell r="B13589" t="str">
            <v>840</v>
          </cell>
          <cell r="C13589" t="str">
            <v>40</v>
          </cell>
          <cell r="D13589" t="str">
            <v>70</v>
          </cell>
          <cell r="E13589" t="str">
            <v>570</v>
          </cell>
          <cell r="F13589" t="str">
            <v>7000.99</v>
          </cell>
          <cell r="G13589" t="str">
            <v>Capital Outlay General</v>
          </cell>
          <cell r="H13589">
            <v>0</v>
          </cell>
          <cell r="I13589">
            <v>0</v>
          </cell>
          <cell r="J13589">
            <v>0</v>
          </cell>
          <cell r="K13589">
            <v>0</v>
          </cell>
          <cell r="L13589">
            <v>0</v>
          </cell>
          <cell r="M13589">
            <v>0</v>
          </cell>
          <cell r="N13589">
            <v>0</v>
          </cell>
          <cell r="O13589" t="str">
            <v>+++</v>
          </cell>
        </row>
        <row r="13590">
          <cell r="A13590" t="str">
            <v>840.40.75.900-7000.99</v>
          </cell>
          <cell r="B13590" t="str">
            <v>840</v>
          </cell>
          <cell r="C13590" t="str">
            <v>40</v>
          </cell>
          <cell r="D13590" t="str">
            <v>75</v>
          </cell>
          <cell r="E13590" t="str">
            <v>900</v>
          </cell>
          <cell r="F13590" t="str">
            <v>7000.99</v>
          </cell>
          <cell r="G13590" t="str">
            <v>Capital Outlay General</v>
          </cell>
          <cell r="H13590">
            <v>0</v>
          </cell>
          <cell r="I13590">
            <v>0</v>
          </cell>
          <cell r="J13590">
            <v>0</v>
          </cell>
          <cell r="K13590">
            <v>0</v>
          </cell>
          <cell r="L13590">
            <v>0</v>
          </cell>
          <cell r="M13590">
            <v>0</v>
          </cell>
          <cell r="N13590">
            <v>0</v>
          </cell>
          <cell r="O13590" t="str">
            <v>+++</v>
          </cell>
        </row>
        <row r="13591">
          <cell r="A13591" t="str">
            <v>840.40.80.900-7000.04</v>
          </cell>
          <cell r="B13591" t="str">
            <v>840</v>
          </cell>
          <cell r="C13591" t="str">
            <v>40</v>
          </cell>
          <cell r="D13591" t="str">
            <v>80</v>
          </cell>
          <cell r="E13591" t="str">
            <v>900</v>
          </cell>
          <cell r="F13591" t="str">
            <v>7000.04</v>
          </cell>
          <cell r="G13591" t="str">
            <v>Capital Outlay Operations Equipment-Major</v>
          </cell>
          <cell r="H13591">
            <v>0</v>
          </cell>
          <cell r="I13591">
            <v>0</v>
          </cell>
          <cell r="J13591">
            <v>0</v>
          </cell>
          <cell r="K13591">
            <v>0</v>
          </cell>
          <cell r="L13591">
            <v>0</v>
          </cell>
          <cell r="M13591">
            <v>0</v>
          </cell>
          <cell r="N13591">
            <v>0</v>
          </cell>
          <cell r="O13591" t="str">
            <v>+++</v>
          </cell>
        </row>
        <row r="13592">
          <cell r="A13592" t="str">
            <v>840.40.80.900-7000.99</v>
          </cell>
          <cell r="B13592" t="str">
            <v>840</v>
          </cell>
          <cell r="C13592" t="str">
            <v>40</v>
          </cell>
          <cell r="D13592" t="str">
            <v>80</v>
          </cell>
          <cell r="E13592" t="str">
            <v>900</v>
          </cell>
          <cell r="F13592" t="str">
            <v>7000.99</v>
          </cell>
          <cell r="G13592" t="str">
            <v>Capital Outlay General</v>
          </cell>
          <cell r="H13592">
            <v>0</v>
          </cell>
          <cell r="I13592">
            <v>0</v>
          </cell>
          <cell r="J13592">
            <v>0</v>
          </cell>
          <cell r="K13592">
            <v>0</v>
          </cell>
          <cell r="L13592">
            <v>0</v>
          </cell>
          <cell r="M13592">
            <v>0</v>
          </cell>
          <cell r="N13592">
            <v>0</v>
          </cell>
          <cell r="O13592" t="str">
            <v>+++</v>
          </cell>
        </row>
        <row r="13593">
          <cell r="A13593" t="str">
            <v>840.40.80.900-8000.99</v>
          </cell>
          <cell r="B13593" t="str">
            <v>840</v>
          </cell>
          <cell r="C13593" t="str">
            <v>40</v>
          </cell>
          <cell r="D13593" t="str">
            <v>80</v>
          </cell>
          <cell r="E13593" t="str">
            <v>900</v>
          </cell>
          <cell r="F13593" t="str">
            <v>8000.99</v>
          </cell>
          <cell r="G13593" t="str">
            <v>Capital Improvements-General Government General</v>
          </cell>
          <cell r="H13593">
            <v>0</v>
          </cell>
          <cell r="I13593">
            <v>0</v>
          </cell>
          <cell r="J13593">
            <v>0</v>
          </cell>
          <cell r="K13593">
            <v>0</v>
          </cell>
          <cell r="L13593">
            <v>0</v>
          </cell>
          <cell r="M13593">
            <v>0</v>
          </cell>
          <cell r="N13593">
            <v>0</v>
          </cell>
          <cell r="O13593" t="str">
            <v>+++</v>
          </cell>
        </row>
        <row r="13594">
          <cell r="A13594" t="str">
            <v>840.40.85.900-7000.99</v>
          </cell>
          <cell r="B13594" t="str">
            <v>840</v>
          </cell>
          <cell r="C13594" t="str">
            <v>40</v>
          </cell>
          <cell r="D13594" t="str">
            <v>85</v>
          </cell>
          <cell r="E13594" t="str">
            <v>900</v>
          </cell>
          <cell r="F13594" t="str">
            <v>7000.99</v>
          </cell>
          <cell r="G13594" t="str">
            <v>Capital Outlay General</v>
          </cell>
          <cell r="H13594">
            <v>0</v>
          </cell>
          <cell r="I13594">
            <v>0</v>
          </cell>
          <cell r="J13594">
            <v>0</v>
          </cell>
          <cell r="K13594">
            <v>0</v>
          </cell>
          <cell r="L13594">
            <v>0</v>
          </cell>
          <cell r="M13594">
            <v>0</v>
          </cell>
          <cell r="N13594">
            <v>0</v>
          </cell>
          <cell r="O13594" t="str">
            <v>+++</v>
          </cell>
        </row>
        <row r="13595">
          <cell r="A13595" t="str">
            <v>840.50.00.900-7000.99</v>
          </cell>
          <cell r="B13595" t="str">
            <v>840</v>
          </cell>
          <cell r="C13595" t="str">
            <v>50</v>
          </cell>
          <cell r="D13595" t="str">
            <v>00</v>
          </cell>
          <cell r="E13595" t="str">
            <v>900</v>
          </cell>
          <cell r="F13595" t="str">
            <v>7000.99</v>
          </cell>
          <cell r="G13595" t="str">
            <v>Capital Outlay General</v>
          </cell>
          <cell r="H13595">
            <v>0</v>
          </cell>
          <cell r="I13595">
            <v>0</v>
          </cell>
          <cell r="J13595">
            <v>0</v>
          </cell>
          <cell r="K13595">
            <v>0</v>
          </cell>
          <cell r="L13595">
            <v>0</v>
          </cell>
          <cell r="M13595">
            <v>0</v>
          </cell>
          <cell r="N13595">
            <v>0</v>
          </cell>
          <cell r="O13595" t="str">
            <v>+++</v>
          </cell>
        </row>
        <row r="13596">
          <cell r="A13596" t="str">
            <v>860 - Self In-5100.98</v>
          </cell>
          <cell r="B13596" t="str">
            <v>860</v>
          </cell>
          <cell r="C13596" t="str">
            <v xml:space="preserve">- </v>
          </cell>
          <cell r="D13596" t="str">
            <v>el</v>
          </cell>
          <cell r="E13596" t="str">
            <v xml:space="preserve"> In</v>
          </cell>
          <cell r="F13596" t="str">
            <v>5100.98</v>
          </cell>
          <cell r="G13596" t="str">
            <v>Benefits GASB 75 Expense</v>
          </cell>
          <cell r="H13596">
            <v>0</v>
          </cell>
          <cell r="I13596">
            <v>0</v>
          </cell>
          <cell r="J13596">
            <v>0</v>
          </cell>
          <cell r="K13596">
            <v>0</v>
          </cell>
          <cell r="L13596">
            <v>0</v>
          </cell>
          <cell r="M13596">
            <v>0</v>
          </cell>
          <cell r="N13596">
            <v>0</v>
          </cell>
          <cell r="O13596" t="str">
            <v>+++</v>
          </cell>
        </row>
        <row r="13597">
          <cell r="A13597" t="str">
            <v>860.00.00.900-7000.07</v>
          </cell>
          <cell r="B13597" t="str">
            <v>860</v>
          </cell>
          <cell r="C13597" t="str">
            <v>00</v>
          </cell>
          <cell r="D13597" t="str">
            <v>00</v>
          </cell>
          <cell r="E13597" t="str">
            <v>900</v>
          </cell>
          <cell r="F13597" t="str">
            <v>7000.07</v>
          </cell>
          <cell r="G13597" t="str">
            <v>Capital Outlay Computer Hardware</v>
          </cell>
          <cell r="H13597">
            <v>0</v>
          </cell>
          <cell r="I13597">
            <v>0</v>
          </cell>
          <cell r="J13597">
            <v>0</v>
          </cell>
          <cell r="K13597">
            <v>0</v>
          </cell>
          <cell r="L13597">
            <v>0</v>
          </cell>
          <cell r="M13597">
            <v>0</v>
          </cell>
          <cell r="N13597">
            <v>0</v>
          </cell>
          <cell r="O13597" t="str">
            <v>+++</v>
          </cell>
        </row>
        <row r="13598">
          <cell r="A13598" t="str">
            <v>860.00.00.900-7000.99</v>
          </cell>
          <cell r="B13598" t="str">
            <v>860</v>
          </cell>
          <cell r="C13598" t="str">
            <v>00</v>
          </cell>
          <cell r="D13598" t="str">
            <v>00</v>
          </cell>
          <cell r="E13598" t="str">
            <v>900</v>
          </cell>
          <cell r="F13598" t="str">
            <v>7000.99</v>
          </cell>
          <cell r="G13598" t="str">
            <v>Capital Outlay General</v>
          </cell>
          <cell r="H13598">
            <v>0</v>
          </cell>
          <cell r="I13598">
            <v>0</v>
          </cell>
          <cell r="J13598">
            <v>0</v>
          </cell>
          <cell r="K13598">
            <v>0</v>
          </cell>
          <cell r="L13598">
            <v>0</v>
          </cell>
          <cell r="M13598">
            <v>0</v>
          </cell>
          <cell r="N13598">
            <v>0</v>
          </cell>
          <cell r="O13598" t="str">
            <v>+++</v>
          </cell>
        </row>
        <row r="13599">
          <cell r="A13599" t="str">
            <v>860.00.00.900-8000.13</v>
          </cell>
          <cell r="B13599" t="str">
            <v>860</v>
          </cell>
          <cell r="C13599" t="str">
            <v>00</v>
          </cell>
          <cell r="D13599" t="str">
            <v>00</v>
          </cell>
          <cell r="E13599" t="str">
            <v>900</v>
          </cell>
          <cell r="F13599" t="str">
            <v>8000.13</v>
          </cell>
          <cell r="G13599" t="str">
            <v>Capital Improvements-General Government Building Renovation</v>
          </cell>
          <cell r="H13599">
            <v>0</v>
          </cell>
          <cell r="I13599">
            <v>0</v>
          </cell>
          <cell r="J13599">
            <v>0</v>
          </cell>
          <cell r="K13599">
            <v>0</v>
          </cell>
          <cell r="L13599">
            <v>0</v>
          </cell>
          <cell r="M13599">
            <v>0</v>
          </cell>
          <cell r="N13599">
            <v>0</v>
          </cell>
          <cell r="O13599" t="str">
            <v>+++</v>
          </cell>
        </row>
        <row r="13600">
          <cell r="A13600" t="str">
            <v>860.00.00.900-9000.83</v>
          </cell>
          <cell r="B13600" t="str">
            <v>860</v>
          </cell>
          <cell r="C13600" t="str">
            <v>00</v>
          </cell>
          <cell r="D13600" t="str">
            <v>00</v>
          </cell>
          <cell r="E13600" t="str">
            <v>900</v>
          </cell>
          <cell r="F13600" t="str">
            <v>9000.83</v>
          </cell>
          <cell r="G13600" t="str">
            <v>Operating Transfers Out Information Technology Fund</v>
          </cell>
          <cell r="H13600">
            <v>0</v>
          </cell>
          <cell r="I13600">
            <v>0</v>
          </cell>
          <cell r="J13600">
            <v>0</v>
          </cell>
          <cell r="K13600">
            <v>0</v>
          </cell>
          <cell r="L13600">
            <v>0</v>
          </cell>
          <cell r="M13600">
            <v>0</v>
          </cell>
          <cell r="N13600">
            <v>0</v>
          </cell>
          <cell r="O13600" t="str">
            <v>+++</v>
          </cell>
        </row>
        <row r="13601">
          <cell r="A13601" t="str">
            <v>860.03.00.000-5000.01</v>
          </cell>
          <cell r="B13601" t="str">
            <v>860</v>
          </cell>
          <cell r="C13601" t="str">
            <v>03</v>
          </cell>
          <cell r="D13601" t="str">
            <v>00</v>
          </cell>
          <cell r="E13601" t="str">
            <v>000</v>
          </cell>
          <cell r="F13601" t="str">
            <v>5000.01</v>
          </cell>
          <cell r="G13601" t="str">
            <v>Salaries Regular</v>
          </cell>
          <cell r="H13601">
            <v>0</v>
          </cell>
          <cell r="I13601">
            <v>0</v>
          </cell>
          <cell r="J13601">
            <v>0</v>
          </cell>
          <cell r="K13601">
            <v>0</v>
          </cell>
          <cell r="L13601">
            <v>0</v>
          </cell>
          <cell r="M13601">
            <v>0</v>
          </cell>
          <cell r="N13601">
            <v>0</v>
          </cell>
          <cell r="O13601" t="str">
            <v>+++</v>
          </cell>
        </row>
        <row r="13602">
          <cell r="A13602" t="str">
            <v>860.03.00.000-5000.02</v>
          </cell>
          <cell r="B13602" t="str">
            <v>860</v>
          </cell>
          <cell r="C13602" t="str">
            <v>03</v>
          </cell>
          <cell r="D13602" t="str">
            <v>00</v>
          </cell>
          <cell r="E13602" t="str">
            <v>000</v>
          </cell>
          <cell r="F13602" t="str">
            <v>5000.02</v>
          </cell>
          <cell r="G13602" t="str">
            <v>Salaries Part Time</v>
          </cell>
          <cell r="H13602">
            <v>0</v>
          </cell>
          <cell r="I13602">
            <v>0</v>
          </cell>
          <cell r="J13602">
            <v>0</v>
          </cell>
          <cell r="K13602">
            <v>0</v>
          </cell>
          <cell r="L13602">
            <v>0</v>
          </cell>
          <cell r="M13602">
            <v>0</v>
          </cell>
          <cell r="N13602">
            <v>0</v>
          </cell>
          <cell r="O13602" t="str">
            <v>+++</v>
          </cell>
        </row>
        <row r="13603">
          <cell r="A13603" t="str">
            <v>860.03.00.000-5000.03</v>
          </cell>
          <cell r="B13603" t="str">
            <v>860</v>
          </cell>
          <cell r="C13603" t="str">
            <v>03</v>
          </cell>
          <cell r="D13603" t="str">
            <v>00</v>
          </cell>
          <cell r="E13603" t="str">
            <v>000</v>
          </cell>
          <cell r="F13603" t="str">
            <v>5000.03</v>
          </cell>
          <cell r="G13603" t="str">
            <v>Salaries Overtime</v>
          </cell>
          <cell r="H13603">
            <v>0</v>
          </cell>
          <cell r="I13603">
            <v>0</v>
          </cell>
          <cell r="J13603">
            <v>0</v>
          </cell>
          <cell r="K13603">
            <v>0</v>
          </cell>
          <cell r="L13603">
            <v>0</v>
          </cell>
          <cell r="M13603">
            <v>0</v>
          </cell>
          <cell r="N13603">
            <v>0</v>
          </cell>
          <cell r="O13603" t="str">
            <v>+++</v>
          </cell>
        </row>
        <row r="13604">
          <cell r="A13604" t="str">
            <v>860.03.00.000-5000.04</v>
          </cell>
          <cell r="B13604" t="str">
            <v>860</v>
          </cell>
          <cell r="C13604" t="str">
            <v>03</v>
          </cell>
          <cell r="D13604" t="str">
            <v>00</v>
          </cell>
          <cell r="E13604" t="str">
            <v>000</v>
          </cell>
          <cell r="F13604" t="str">
            <v>5000.04</v>
          </cell>
          <cell r="G13604" t="str">
            <v>Salaries Holiday Pay</v>
          </cell>
          <cell r="H13604">
            <v>0</v>
          </cell>
          <cell r="I13604">
            <v>0</v>
          </cell>
          <cell r="J13604">
            <v>0</v>
          </cell>
          <cell r="K13604">
            <v>0</v>
          </cell>
          <cell r="L13604">
            <v>0</v>
          </cell>
          <cell r="M13604">
            <v>0</v>
          </cell>
          <cell r="N13604">
            <v>0</v>
          </cell>
          <cell r="O13604" t="str">
            <v>+++</v>
          </cell>
        </row>
        <row r="13605">
          <cell r="A13605" t="str">
            <v>860.03.00.000-5000.05</v>
          </cell>
          <cell r="B13605" t="str">
            <v>860</v>
          </cell>
          <cell r="C13605" t="str">
            <v>03</v>
          </cell>
          <cell r="D13605" t="str">
            <v>00</v>
          </cell>
          <cell r="E13605" t="str">
            <v>000</v>
          </cell>
          <cell r="F13605" t="str">
            <v>5000.05</v>
          </cell>
          <cell r="G13605" t="str">
            <v>Salaries Duty Pay</v>
          </cell>
          <cell r="H13605">
            <v>0</v>
          </cell>
          <cell r="I13605">
            <v>0</v>
          </cell>
          <cell r="J13605">
            <v>0</v>
          </cell>
          <cell r="K13605">
            <v>0</v>
          </cell>
          <cell r="L13605">
            <v>0</v>
          </cell>
          <cell r="M13605">
            <v>0</v>
          </cell>
          <cell r="N13605">
            <v>0</v>
          </cell>
          <cell r="O13605" t="str">
            <v>+++</v>
          </cell>
        </row>
        <row r="13606">
          <cell r="A13606" t="str">
            <v>860.03.00.000-5000.06</v>
          </cell>
          <cell r="B13606" t="str">
            <v>860</v>
          </cell>
          <cell r="C13606" t="str">
            <v>03</v>
          </cell>
          <cell r="D13606" t="str">
            <v>00</v>
          </cell>
          <cell r="E13606" t="str">
            <v>000</v>
          </cell>
          <cell r="F13606" t="str">
            <v>5000.06</v>
          </cell>
          <cell r="G13606" t="str">
            <v>Salaries Out of Class</v>
          </cell>
          <cell r="H13606">
            <v>0</v>
          </cell>
          <cell r="I13606">
            <v>0</v>
          </cell>
          <cell r="J13606">
            <v>0</v>
          </cell>
          <cell r="K13606">
            <v>0</v>
          </cell>
          <cell r="L13606">
            <v>0</v>
          </cell>
          <cell r="M13606">
            <v>0</v>
          </cell>
          <cell r="N13606">
            <v>0</v>
          </cell>
          <cell r="O13606" t="str">
            <v>+++</v>
          </cell>
        </row>
        <row r="13607">
          <cell r="A13607" t="str">
            <v>860.03.00.000-5000.07</v>
          </cell>
          <cell r="B13607" t="str">
            <v>860</v>
          </cell>
          <cell r="C13607" t="str">
            <v>03</v>
          </cell>
          <cell r="D13607" t="str">
            <v>00</v>
          </cell>
          <cell r="E13607" t="str">
            <v>000</v>
          </cell>
          <cell r="F13607" t="str">
            <v>5000.07</v>
          </cell>
          <cell r="G13607" t="str">
            <v>Salaries Admin Leave Pay</v>
          </cell>
          <cell r="H13607">
            <v>0</v>
          </cell>
          <cell r="I13607">
            <v>0</v>
          </cell>
          <cell r="J13607">
            <v>0</v>
          </cell>
          <cell r="K13607">
            <v>0</v>
          </cell>
          <cell r="L13607">
            <v>0</v>
          </cell>
          <cell r="M13607">
            <v>0</v>
          </cell>
          <cell r="N13607">
            <v>0</v>
          </cell>
          <cell r="O13607" t="str">
            <v>+++</v>
          </cell>
        </row>
        <row r="13608">
          <cell r="A13608" t="str">
            <v>860.03.00.000-5000.08</v>
          </cell>
          <cell r="B13608" t="str">
            <v>860</v>
          </cell>
          <cell r="C13608" t="str">
            <v>03</v>
          </cell>
          <cell r="D13608" t="str">
            <v>00</v>
          </cell>
          <cell r="E13608" t="str">
            <v>000</v>
          </cell>
          <cell r="F13608" t="str">
            <v>5000.08</v>
          </cell>
          <cell r="G13608" t="str">
            <v>Salaries Longevity Pay</v>
          </cell>
          <cell r="H13608">
            <v>0</v>
          </cell>
          <cell r="I13608">
            <v>0</v>
          </cell>
          <cell r="J13608">
            <v>0</v>
          </cell>
          <cell r="K13608">
            <v>0</v>
          </cell>
          <cell r="L13608">
            <v>0</v>
          </cell>
          <cell r="M13608">
            <v>0</v>
          </cell>
          <cell r="N13608">
            <v>0</v>
          </cell>
          <cell r="O13608" t="str">
            <v>+++</v>
          </cell>
        </row>
        <row r="13609">
          <cell r="A13609" t="str">
            <v>860.03.00.000-5000.09</v>
          </cell>
          <cell r="B13609" t="str">
            <v>860</v>
          </cell>
          <cell r="C13609" t="str">
            <v>03</v>
          </cell>
          <cell r="D13609" t="str">
            <v>00</v>
          </cell>
          <cell r="E13609" t="str">
            <v>000</v>
          </cell>
          <cell r="F13609" t="str">
            <v>5000.09</v>
          </cell>
          <cell r="G13609" t="str">
            <v>Salaries Mutual Aid Overtime</v>
          </cell>
          <cell r="H13609">
            <v>0</v>
          </cell>
          <cell r="I13609">
            <v>0</v>
          </cell>
          <cell r="J13609">
            <v>0</v>
          </cell>
          <cell r="K13609">
            <v>0</v>
          </cell>
          <cell r="L13609">
            <v>0</v>
          </cell>
          <cell r="M13609">
            <v>0</v>
          </cell>
          <cell r="N13609">
            <v>0</v>
          </cell>
          <cell r="O13609" t="str">
            <v>+++</v>
          </cell>
        </row>
        <row r="13610">
          <cell r="A13610" t="str">
            <v>860.03.00.000-5000.10</v>
          </cell>
          <cell r="B13610" t="str">
            <v>860</v>
          </cell>
          <cell r="C13610" t="str">
            <v>03</v>
          </cell>
          <cell r="D13610" t="str">
            <v>00</v>
          </cell>
          <cell r="E13610" t="str">
            <v>000</v>
          </cell>
          <cell r="F13610" t="str">
            <v>5000.10</v>
          </cell>
          <cell r="G13610" t="str">
            <v>Salaries Furloughs</v>
          </cell>
          <cell r="H13610">
            <v>0</v>
          </cell>
          <cell r="I13610">
            <v>0</v>
          </cell>
          <cell r="J13610">
            <v>0</v>
          </cell>
          <cell r="K13610">
            <v>0</v>
          </cell>
          <cell r="L13610">
            <v>0</v>
          </cell>
          <cell r="M13610">
            <v>0</v>
          </cell>
          <cell r="N13610">
            <v>0</v>
          </cell>
          <cell r="O13610" t="str">
            <v>+++</v>
          </cell>
        </row>
        <row r="13611">
          <cell r="A13611" t="str">
            <v>860.03.00.000-5000.11</v>
          </cell>
          <cell r="B13611" t="str">
            <v>860</v>
          </cell>
          <cell r="C13611" t="str">
            <v>03</v>
          </cell>
          <cell r="D13611" t="str">
            <v>00</v>
          </cell>
          <cell r="E13611" t="str">
            <v>000</v>
          </cell>
          <cell r="F13611" t="str">
            <v>5000.11</v>
          </cell>
          <cell r="G13611" t="str">
            <v>Salaries Worker's Comp</v>
          </cell>
          <cell r="H13611">
            <v>0</v>
          </cell>
          <cell r="I13611">
            <v>0</v>
          </cell>
          <cell r="J13611">
            <v>0</v>
          </cell>
          <cell r="K13611">
            <v>0</v>
          </cell>
          <cell r="L13611">
            <v>0</v>
          </cell>
          <cell r="M13611">
            <v>0</v>
          </cell>
          <cell r="N13611">
            <v>0</v>
          </cell>
          <cell r="O13611" t="str">
            <v>+++</v>
          </cell>
        </row>
        <row r="13612">
          <cell r="A13612" t="str">
            <v>860.03.00.000-5000.12</v>
          </cell>
          <cell r="B13612" t="str">
            <v>860</v>
          </cell>
          <cell r="C13612" t="str">
            <v>03</v>
          </cell>
          <cell r="D13612" t="str">
            <v>00</v>
          </cell>
          <cell r="E13612" t="str">
            <v>000</v>
          </cell>
          <cell r="F13612" t="str">
            <v>5000.12</v>
          </cell>
          <cell r="G13612" t="str">
            <v>Salaries Compensated Absences</v>
          </cell>
          <cell r="H13612">
            <v>0</v>
          </cell>
          <cell r="I13612">
            <v>0</v>
          </cell>
          <cell r="J13612">
            <v>0</v>
          </cell>
          <cell r="K13612">
            <v>0</v>
          </cell>
          <cell r="L13612">
            <v>0</v>
          </cell>
          <cell r="M13612">
            <v>0</v>
          </cell>
          <cell r="N13612">
            <v>0</v>
          </cell>
          <cell r="O13612" t="str">
            <v>+++</v>
          </cell>
        </row>
        <row r="13613">
          <cell r="A13613" t="str">
            <v>860.03.00.000-5100.01</v>
          </cell>
          <cell r="B13613" t="str">
            <v>860</v>
          </cell>
          <cell r="C13613" t="str">
            <v>03</v>
          </cell>
          <cell r="D13613" t="str">
            <v>00</v>
          </cell>
          <cell r="E13613" t="str">
            <v>000</v>
          </cell>
          <cell r="F13613" t="str">
            <v>5100.01</v>
          </cell>
          <cell r="G13613" t="str">
            <v>Benefits Retirement</v>
          </cell>
          <cell r="H13613">
            <v>0</v>
          </cell>
          <cell r="I13613">
            <v>0</v>
          </cell>
          <cell r="J13613">
            <v>0</v>
          </cell>
          <cell r="K13613">
            <v>0</v>
          </cell>
          <cell r="L13613">
            <v>0</v>
          </cell>
          <cell r="M13613">
            <v>0</v>
          </cell>
          <cell r="N13613">
            <v>0</v>
          </cell>
          <cell r="O13613" t="str">
            <v>+++</v>
          </cell>
        </row>
        <row r="13614">
          <cell r="A13614" t="str">
            <v>860.03.00.000-5100.02</v>
          </cell>
          <cell r="B13614" t="str">
            <v>860</v>
          </cell>
          <cell r="C13614" t="str">
            <v>03</v>
          </cell>
          <cell r="D13614" t="str">
            <v>00</v>
          </cell>
          <cell r="E13614" t="str">
            <v>000</v>
          </cell>
          <cell r="F13614" t="str">
            <v>5100.02</v>
          </cell>
          <cell r="G13614" t="str">
            <v>Benefits Health Insurance</v>
          </cell>
          <cell r="H13614">
            <v>0</v>
          </cell>
          <cell r="I13614">
            <v>0</v>
          </cell>
          <cell r="J13614">
            <v>0</v>
          </cell>
          <cell r="K13614">
            <v>0</v>
          </cell>
          <cell r="L13614">
            <v>0</v>
          </cell>
          <cell r="M13614">
            <v>0</v>
          </cell>
          <cell r="N13614">
            <v>0</v>
          </cell>
          <cell r="O13614" t="str">
            <v>+++</v>
          </cell>
        </row>
        <row r="13615">
          <cell r="A13615" t="str">
            <v>860.03.00.000-5100.03</v>
          </cell>
          <cell r="B13615" t="str">
            <v>860</v>
          </cell>
          <cell r="C13615" t="str">
            <v>03</v>
          </cell>
          <cell r="D13615" t="str">
            <v>00</v>
          </cell>
          <cell r="E13615" t="str">
            <v>000</v>
          </cell>
          <cell r="F13615" t="str">
            <v>5100.03</v>
          </cell>
          <cell r="G13615" t="str">
            <v>Benefits Dental Insurance</v>
          </cell>
          <cell r="H13615">
            <v>0</v>
          </cell>
          <cell r="I13615">
            <v>0</v>
          </cell>
          <cell r="J13615">
            <v>0</v>
          </cell>
          <cell r="K13615">
            <v>0</v>
          </cell>
          <cell r="L13615">
            <v>0</v>
          </cell>
          <cell r="M13615">
            <v>0</v>
          </cell>
          <cell r="N13615">
            <v>0</v>
          </cell>
          <cell r="O13615" t="str">
            <v>+++</v>
          </cell>
        </row>
        <row r="13616">
          <cell r="A13616" t="str">
            <v>860.03.00.000-5100.04</v>
          </cell>
          <cell r="B13616" t="str">
            <v>860</v>
          </cell>
          <cell r="C13616" t="str">
            <v>03</v>
          </cell>
          <cell r="D13616" t="str">
            <v>00</v>
          </cell>
          <cell r="E13616" t="str">
            <v>000</v>
          </cell>
          <cell r="F13616" t="str">
            <v>5100.04</v>
          </cell>
          <cell r="G13616" t="str">
            <v>Benefits Vision Insurance</v>
          </cell>
          <cell r="H13616">
            <v>0</v>
          </cell>
          <cell r="I13616">
            <v>0</v>
          </cell>
          <cell r="J13616">
            <v>0</v>
          </cell>
          <cell r="K13616">
            <v>0</v>
          </cell>
          <cell r="L13616">
            <v>0</v>
          </cell>
          <cell r="M13616">
            <v>0</v>
          </cell>
          <cell r="N13616">
            <v>0</v>
          </cell>
          <cell r="O13616" t="str">
            <v>+++</v>
          </cell>
        </row>
        <row r="13617">
          <cell r="A13617" t="str">
            <v>860.03.00.000-5100.05</v>
          </cell>
          <cell r="B13617" t="str">
            <v>860</v>
          </cell>
          <cell r="C13617" t="str">
            <v>03</v>
          </cell>
          <cell r="D13617" t="str">
            <v>00</v>
          </cell>
          <cell r="E13617" t="str">
            <v>000</v>
          </cell>
          <cell r="F13617" t="str">
            <v>5100.05</v>
          </cell>
          <cell r="G13617" t="str">
            <v>Benefits Life Insurance</v>
          </cell>
          <cell r="H13617">
            <v>0</v>
          </cell>
          <cell r="I13617">
            <v>0</v>
          </cell>
          <cell r="J13617">
            <v>0</v>
          </cell>
          <cell r="K13617">
            <v>0</v>
          </cell>
          <cell r="L13617">
            <v>0</v>
          </cell>
          <cell r="M13617">
            <v>0</v>
          </cell>
          <cell r="N13617">
            <v>0</v>
          </cell>
          <cell r="O13617" t="str">
            <v>+++</v>
          </cell>
        </row>
        <row r="13618">
          <cell r="A13618" t="str">
            <v>860.03.00.000-5100.06</v>
          </cell>
          <cell r="B13618" t="str">
            <v>860</v>
          </cell>
          <cell r="C13618" t="str">
            <v>03</v>
          </cell>
          <cell r="D13618" t="str">
            <v>00</v>
          </cell>
          <cell r="E13618" t="str">
            <v>000</v>
          </cell>
          <cell r="F13618" t="str">
            <v>5100.06</v>
          </cell>
          <cell r="G13618" t="str">
            <v>Benefits Worker's Comp</v>
          </cell>
          <cell r="H13618">
            <v>0</v>
          </cell>
          <cell r="I13618">
            <v>0</v>
          </cell>
          <cell r="J13618">
            <v>0</v>
          </cell>
          <cell r="K13618">
            <v>0</v>
          </cell>
          <cell r="L13618">
            <v>0</v>
          </cell>
          <cell r="M13618">
            <v>0</v>
          </cell>
          <cell r="N13618">
            <v>0</v>
          </cell>
          <cell r="O13618" t="str">
            <v>+++</v>
          </cell>
        </row>
        <row r="13619">
          <cell r="A13619" t="str">
            <v>860.03.00.000-5100.07</v>
          </cell>
          <cell r="B13619" t="str">
            <v>860</v>
          </cell>
          <cell r="C13619" t="str">
            <v>03</v>
          </cell>
          <cell r="D13619" t="str">
            <v>00</v>
          </cell>
          <cell r="E13619" t="str">
            <v>000</v>
          </cell>
          <cell r="F13619" t="str">
            <v>5100.07</v>
          </cell>
          <cell r="G13619" t="str">
            <v>Benefits Long Term Disability</v>
          </cell>
          <cell r="H13619">
            <v>0</v>
          </cell>
          <cell r="I13619">
            <v>0</v>
          </cell>
          <cell r="J13619">
            <v>0</v>
          </cell>
          <cell r="K13619">
            <v>0</v>
          </cell>
          <cell r="L13619">
            <v>0</v>
          </cell>
          <cell r="M13619">
            <v>0</v>
          </cell>
          <cell r="N13619">
            <v>0</v>
          </cell>
          <cell r="O13619" t="str">
            <v>+++</v>
          </cell>
        </row>
        <row r="13620">
          <cell r="A13620" t="str">
            <v>860.03.00.000-5100.08</v>
          </cell>
          <cell r="B13620" t="str">
            <v>860</v>
          </cell>
          <cell r="C13620" t="str">
            <v>03</v>
          </cell>
          <cell r="D13620" t="str">
            <v>00</v>
          </cell>
          <cell r="E13620" t="str">
            <v>000</v>
          </cell>
          <cell r="F13620" t="str">
            <v>5100.08</v>
          </cell>
          <cell r="G13620" t="str">
            <v>Benefits Deferred Compensation</v>
          </cell>
          <cell r="H13620">
            <v>0</v>
          </cell>
          <cell r="I13620">
            <v>0</v>
          </cell>
          <cell r="J13620">
            <v>0</v>
          </cell>
          <cell r="K13620">
            <v>0</v>
          </cell>
          <cell r="L13620">
            <v>0</v>
          </cell>
          <cell r="M13620">
            <v>0</v>
          </cell>
          <cell r="N13620">
            <v>0</v>
          </cell>
          <cell r="O13620" t="str">
            <v>+++</v>
          </cell>
        </row>
        <row r="13621">
          <cell r="A13621" t="str">
            <v>860.03.00.000-5100.09</v>
          </cell>
          <cell r="B13621" t="str">
            <v>860</v>
          </cell>
          <cell r="C13621" t="str">
            <v>03</v>
          </cell>
          <cell r="D13621" t="str">
            <v>00</v>
          </cell>
          <cell r="E13621" t="str">
            <v>000</v>
          </cell>
          <cell r="F13621" t="str">
            <v>5100.09</v>
          </cell>
          <cell r="G13621" t="str">
            <v>Benefits Unemployment Insurance</v>
          </cell>
          <cell r="H13621">
            <v>0</v>
          </cell>
          <cell r="I13621">
            <v>0</v>
          </cell>
          <cell r="J13621">
            <v>0</v>
          </cell>
          <cell r="K13621">
            <v>0</v>
          </cell>
          <cell r="L13621">
            <v>0</v>
          </cell>
          <cell r="M13621">
            <v>0</v>
          </cell>
          <cell r="N13621">
            <v>0</v>
          </cell>
          <cell r="O13621" t="str">
            <v>+++</v>
          </cell>
        </row>
        <row r="13622">
          <cell r="A13622" t="str">
            <v>860.03.00.000-5100.10</v>
          </cell>
          <cell r="B13622" t="str">
            <v>860</v>
          </cell>
          <cell r="C13622" t="str">
            <v>03</v>
          </cell>
          <cell r="D13622" t="str">
            <v>00</v>
          </cell>
          <cell r="E13622" t="str">
            <v>000</v>
          </cell>
          <cell r="F13622" t="str">
            <v>5100.10</v>
          </cell>
          <cell r="G13622" t="str">
            <v>Benefits Uniform Allowance</v>
          </cell>
          <cell r="H13622">
            <v>0</v>
          </cell>
          <cell r="I13622">
            <v>0</v>
          </cell>
          <cell r="J13622">
            <v>0</v>
          </cell>
          <cell r="K13622">
            <v>0</v>
          </cell>
          <cell r="L13622">
            <v>0</v>
          </cell>
          <cell r="M13622">
            <v>0</v>
          </cell>
          <cell r="N13622">
            <v>0</v>
          </cell>
          <cell r="O13622" t="str">
            <v>+++</v>
          </cell>
        </row>
        <row r="13623">
          <cell r="A13623" t="str">
            <v>860.03.00.000-5100.11</v>
          </cell>
          <cell r="B13623" t="str">
            <v>860</v>
          </cell>
          <cell r="C13623" t="str">
            <v>03</v>
          </cell>
          <cell r="D13623" t="str">
            <v>00</v>
          </cell>
          <cell r="E13623" t="str">
            <v>000</v>
          </cell>
          <cell r="F13623" t="str">
            <v>5100.11</v>
          </cell>
          <cell r="G13623" t="str">
            <v>Benefits Medicare</v>
          </cell>
          <cell r="H13623">
            <v>0</v>
          </cell>
          <cell r="I13623">
            <v>0</v>
          </cell>
          <cell r="J13623">
            <v>0</v>
          </cell>
          <cell r="K13623">
            <v>0</v>
          </cell>
          <cell r="L13623">
            <v>0</v>
          </cell>
          <cell r="M13623">
            <v>0</v>
          </cell>
          <cell r="N13623">
            <v>0</v>
          </cell>
          <cell r="O13623" t="str">
            <v>+++</v>
          </cell>
        </row>
        <row r="13624">
          <cell r="A13624" t="str">
            <v>860.03.00.000-5100.12</v>
          </cell>
          <cell r="B13624" t="str">
            <v>860</v>
          </cell>
          <cell r="C13624" t="str">
            <v>03</v>
          </cell>
          <cell r="D13624" t="str">
            <v>00</v>
          </cell>
          <cell r="E13624" t="str">
            <v>000</v>
          </cell>
          <cell r="F13624" t="str">
            <v>5100.12</v>
          </cell>
          <cell r="G13624" t="str">
            <v>Benefits Annual Physical Exam</v>
          </cell>
          <cell r="H13624">
            <v>0</v>
          </cell>
          <cell r="I13624">
            <v>0</v>
          </cell>
          <cell r="J13624">
            <v>0</v>
          </cell>
          <cell r="K13624">
            <v>0</v>
          </cell>
          <cell r="L13624">
            <v>0</v>
          </cell>
          <cell r="M13624">
            <v>0</v>
          </cell>
          <cell r="N13624">
            <v>0</v>
          </cell>
          <cell r="O13624" t="str">
            <v>+++</v>
          </cell>
        </row>
        <row r="13625">
          <cell r="A13625" t="str">
            <v>860.03.00.000-5100.13</v>
          </cell>
          <cell r="B13625" t="str">
            <v>860</v>
          </cell>
          <cell r="C13625" t="str">
            <v>03</v>
          </cell>
          <cell r="D13625" t="str">
            <v>00</v>
          </cell>
          <cell r="E13625" t="str">
            <v>000</v>
          </cell>
          <cell r="F13625" t="str">
            <v>5100.13</v>
          </cell>
          <cell r="G13625" t="str">
            <v>Benefits Employee Assistance Program</v>
          </cell>
          <cell r="H13625">
            <v>0</v>
          </cell>
          <cell r="I13625">
            <v>0</v>
          </cell>
          <cell r="J13625">
            <v>0</v>
          </cell>
          <cell r="K13625">
            <v>0</v>
          </cell>
          <cell r="L13625">
            <v>0</v>
          </cell>
          <cell r="M13625">
            <v>0</v>
          </cell>
          <cell r="N13625">
            <v>0</v>
          </cell>
          <cell r="O13625" t="str">
            <v>+++</v>
          </cell>
        </row>
        <row r="13626">
          <cell r="A13626" t="str">
            <v>860.03.00.000-5100.14</v>
          </cell>
          <cell r="B13626" t="str">
            <v>860</v>
          </cell>
          <cell r="C13626" t="str">
            <v>03</v>
          </cell>
          <cell r="D13626" t="str">
            <v>00</v>
          </cell>
          <cell r="E13626" t="str">
            <v>000</v>
          </cell>
          <cell r="F13626" t="str">
            <v>5100.14</v>
          </cell>
          <cell r="G13626" t="str">
            <v>Benefits PPE</v>
          </cell>
          <cell r="H13626">
            <v>0</v>
          </cell>
          <cell r="I13626">
            <v>0</v>
          </cell>
          <cell r="J13626">
            <v>0</v>
          </cell>
          <cell r="K13626">
            <v>0</v>
          </cell>
          <cell r="L13626">
            <v>0</v>
          </cell>
          <cell r="M13626">
            <v>0</v>
          </cell>
          <cell r="N13626">
            <v>0</v>
          </cell>
          <cell r="O13626" t="str">
            <v>+++</v>
          </cell>
        </row>
        <row r="13627">
          <cell r="A13627" t="str">
            <v>860.03.00.000-5100.15</v>
          </cell>
          <cell r="B13627" t="str">
            <v>860</v>
          </cell>
          <cell r="C13627" t="str">
            <v>03</v>
          </cell>
          <cell r="D13627" t="str">
            <v>00</v>
          </cell>
          <cell r="E13627" t="str">
            <v>000</v>
          </cell>
          <cell r="F13627" t="str">
            <v>5100.15</v>
          </cell>
          <cell r="G13627" t="str">
            <v>Benefits Cell Phone Allowance</v>
          </cell>
          <cell r="H13627">
            <v>0</v>
          </cell>
          <cell r="I13627">
            <v>0</v>
          </cell>
          <cell r="J13627">
            <v>0</v>
          </cell>
          <cell r="K13627">
            <v>0</v>
          </cell>
          <cell r="L13627">
            <v>0</v>
          </cell>
          <cell r="M13627">
            <v>0</v>
          </cell>
          <cell r="N13627">
            <v>0</v>
          </cell>
          <cell r="O13627" t="str">
            <v>+++</v>
          </cell>
        </row>
        <row r="13628">
          <cell r="A13628" t="str">
            <v>860.03.00.000-5100.16</v>
          </cell>
          <cell r="B13628" t="str">
            <v>860</v>
          </cell>
          <cell r="C13628" t="str">
            <v>03</v>
          </cell>
          <cell r="D13628" t="str">
            <v>00</v>
          </cell>
          <cell r="E13628" t="str">
            <v>000</v>
          </cell>
          <cell r="F13628" t="str">
            <v>5100.16</v>
          </cell>
          <cell r="G13628" t="str">
            <v>Benefits 1959 Survivor Retirement</v>
          </cell>
          <cell r="H13628">
            <v>0</v>
          </cell>
          <cell r="I13628">
            <v>0</v>
          </cell>
          <cell r="J13628">
            <v>0</v>
          </cell>
          <cell r="K13628">
            <v>0</v>
          </cell>
          <cell r="L13628">
            <v>0</v>
          </cell>
          <cell r="M13628">
            <v>0</v>
          </cell>
          <cell r="N13628">
            <v>0</v>
          </cell>
          <cell r="O13628" t="str">
            <v>+++</v>
          </cell>
        </row>
        <row r="13629">
          <cell r="A13629" t="str">
            <v>860.03.00.000-5100.17</v>
          </cell>
          <cell r="B13629" t="str">
            <v>860</v>
          </cell>
          <cell r="C13629" t="str">
            <v>03</v>
          </cell>
          <cell r="D13629" t="str">
            <v>00</v>
          </cell>
          <cell r="E13629" t="str">
            <v>000</v>
          </cell>
          <cell r="F13629" t="str">
            <v>5100.17</v>
          </cell>
          <cell r="G13629" t="str">
            <v>Benefits Other Post Employment Benefits</v>
          </cell>
          <cell r="H13629">
            <v>0</v>
          </cell>
          <cell r="I13629">
            <v>0</v>
          </cell>
          <cell r="J13629">
            <v>0</v>
          </cell>
          <cell r="K13629">
            <v>0</v>
          </cell>
          <cell r="L13629">
            <v>0</v>
          </cell>
          <cell r="M13629">
            <v>0</v>
          </cell>
          <cell r="N13629">
            <v>0</v>
          </cell>
          <cell r="O13629" t="str">
            <v>+++</v>
          </cell>
        </row>
        <row r="13630">
          <cell r="A13630" t="str">
            <v>860.04.00.140-5000.01</v>
          </cell>
          <cell r="B13630" t="str">
            <v>860</v>
          </cell>
          <cell r="C13630" t="str">
            <v>04</v>
          </cell>
          <cell r="D13630" t="str">
            <v>00</v>
          </cell>
          <cell r="E13630" t="str">
            <v>140</v>
          </cell>
          <cell r="F13630" t="str">
            <v>5000.01</v>
          </cell>
          <cell r="G13630" t="str">
            <v>Salaries Regular</v>
          </cell>
          <cell r="H13630">
            <v>43156</v>
          </cell>
          <cell r="I13630">
            <v>0</v>
          </cell>
          <cell r="J13630">
            <v>43156</v>
          </cell>
          <cell r="K13630">
            <v>0</v>
          </cell>
          <cell r="L13630">
            <v>0</v>
          </cell>
          <cell r="M13630">
            <v>45310.2</v>
          </cell>
          <cell r="N13630">
            <v>-2154.1999999999998</v>
          </cell>
          <cell r="O13630">
            <v>1.05</v>
          </cell>
        </row>
        <row r="13631">
          <cell r="A13631" t="str">
            <v>860.04.00.140-5000.02</v>
          </cell>
          <cell r="B13631" t="str">
            <v>860</v>
          </cell>
          <cell r="C13631" t="str">
            <v>04</v>
          </cell>
          <cell r="D13631" t="str">
            <v>00</v>
          </cell>
          <cell r="E13631" t="str">
            <v>140</v>
          </cell>
          <cell r="F13631" t="str">
            <v>5000.02</v>
          </cell>
          <cell r="G13631" t="str">
            <v>Salaries Part Time</v>
          </cell>
          <cell r="H13631">
            <v>18000</v>
          </cell>
          <cell r="I13631">
            <v>0</v>
          </cell>
          <cell r="J13631">
            <v>18000</v>
          </cell>
          <cell r="K13631">
            <v>0</v>
          </cell>
          <cell r="L13631">
            <v>0</v>
          </cell>
          <cell r="M13631">
            <v>188.5</v>
          </cell>
          <cell r="N13631">
            <v>17811.5</v>
          </cell>
          <cell r="O13631">
            <v>0.01</v>
          </cell>
        </row>
        <row r="13632">
          <cell r="A13632" t="str">
            <v>860.04.00.140-5000.03</v>
          </cell>
          <cell r="B13632" t="str">
            <v>860</v>
          </cell>
          <cell r="C13632" t="str">
            <v>04</v>
          </cell>
          <cell r="D13632" t="str">
            <v>00</v>
          </cell>
          <cell r="E13632" t="str">
            <v>140</v>
          </cell>
          <cell r="F13632" t="str">
            <v>5000.03</v>
          </cell>
          <cell r="G13632" t="str">
            <v>Salaries Overtime</v>
          </cell>
          <cell r="H13632">
            <v>0</v>
          </cell>
          <cell r="I13632">
            <v>0</v>
          </cell>
          <cell r="J13632">
            <v>0</v>
          </cell>
          <cell r="K13632">
            <v>0</v>
          </cell>
          <cell r="L13632">
            <v>0</v>
          </cell>
          <cell r="M13632">
            <v>0</v>
          </cell>
          <cell r="N13632">
            <v>0</v>
          </cell>
          <cell r="O13632" t="str">
            <v>+++</v>
          </cell>
        </row>
        <row r="13633">
          <cell r="A13633" t="str">
            <v>860.04.00.140-5000.06</v>
          </cell>
          <cell r="B13633" t="str">
            <v>860</v>
          </cell>
          <cell r="C13633" t="str">
            <v>04</v>
          </cell>
          <cell r="D13633" t="str">
            <v>00</v>
          </cell>
          <cell r="E13633" t="str">
            <v>140</v>
          </cell>
          <cell r="F13633" t="str">
            <v>5000.06</v>
          </cell>
          <cell r="G13633" t="str">
            <v>Salaries Out of Class</v>
          </cell>
          <cell r="H13633">
            <v>0</v>
          </cell>
          <cell r="I13633">
            <v>0</v>
          </cell>
          <cell r="J13633">
            <v>0</v>
          </cell>
          <cell r="K13633">
            <v>0</v>
          </cell>
          <cell r="L13633">
            <v>0</v>
          </cell>
          <cell r="M13633">
            <v>0</v>
          </cell>
          <cell r="N13633">
            <v>0</v>
          </cell>
          <cell r="O13633" t="str">
            <v>+++</v>
          </cell>
        </row>
        <row r="13634">
          <cell r="A13634" t="str">
            <v>860.04.00.140-5000.07</v>
          </cell>
          <cell r="B13634" t="str">
            <v>860</v>
          </cell>
          <cell r="C13634" t="str">
            <v>04</v>
          </cell>
          <cell r="D13634" t="str">
            <v>00</v>
          </cell>
          <cell r="E13634" t="str">
            <v>140</v>
          </cell>
          <cell r="F13634" t="str">
            <v>5000.07</v>
          </cell>
          <cell r="G13634" t="str">
            <v>Salaries Admin Leave Pay</v>
          </cell>
          <cell r="H13634">
            <v>3889</v>
          </cell>
          <cell r="I13634">
            <v>0</v>
          </cell>
          <cell r="J13634">
            <v>3889</v>
          </cell>
          <cell r="K13634">
            <v>0</v>
          </cell>
          <cell r="L13634">
            <v>0</v>
          </cell>
          <cell r="M13634">
            <v>0</v>
          </cell>
          <cell r="N13634">
            <v>3889</v>
          </cell>
          <cell r="O13634">
            <v>0</v>
          </cell>
        </row>
        <row r="13635">
          <cell r="A13635" t="str">
            <v>860.04.00.140-5000.08</v>
          </cell>
          <cell r="B13635" t="str">
            <v>860</v>
          </cell>
          <cell r="C13635" t="str">
            <v>04</v>
          </cell>
          <cell r="D13635" t="str">
            <v>00</v>
          </cell>
          <cell r="E13635" t="str">
            <v>140</v>
          </cell>
          <cell r="F13635" t="str">
            <v>5000.08</v>
          </cell>
          <cell r="G13635" t="str">
            <v>Salaries Longevity Pay</v>
          </cell>
          <cell r="H13635">
            <v>1422</v>
          </cell>
          <cell r="I13635">
            <v>0</v>
          </cell>
          <cell r="J13635">
            <v>1422</v>
          </cell>
          <cell r="K13635">
            <v>0</v>
          </cell>
          <cell r="L13635">
            <v>0</v>
          </cell>
          <cell r="M13635">
            <v>0</v>
          </cell>
          <cell r="N13635">
            <v>1422</v>
          </cell>
          <cell r="O13635">
            <v>0</v>
          </cell>
        </row>
        <row r="13636">
          <cell r="A13636" t="str">
            <v>860.04.00.140-5000.10</v>
          </cell>
          <cell r="B13636" t="str">
            <v>860</v>
          </cell>
          <cell r="C13636" t="str">
            <v>04</v>
          </cell>
          <cell r="D13636" t="str">
            <v>00</v>
          </cell>
          <cell r="E13636" t="str">
            <v>140</v>
          </cell>
          <cell r="F13636" t="str">
            <v>5000.10</v>
          </cell>
          <cell r="G13636" t="str">
            <v>Salaries Furloughs</v>
          </cell>
          <cell r="H13636">
            <v>0</v>
          </cell>
          <cell r="I13636">
            <v>0</v>
          </cell>
          <cell r="J13636">
            <v>0</v>
          </cell>
          <cell r="K13636">
            <v>0</v>
          </cell>
          <cell r="L13636">
            <v>0</v>
          </cell>
          <cell r="M13636">
            <v>0</v>
          </cell>
          <cell r="N13636">
            <v>0</v>
          </cell>
          <cell r="O13636" t="str">
            <v>+++</v>
          </cell>
        </row>
        <row r="13637">
          <cell r="A13637" t="str">
            <v>860.04.00.140-5000.11</v>
          </cell>
          <cell r="B13637" t="str">
            <v>860</v>
          </cell>
          <cell r="C13637" t="str">
            <v>04</v>
          </cell>
          <cell r="D13637" t="str">
            <v>00</v>
          </cell>
          <cell r="E13637" t="str">
            <v>140</v>
          </cell>
          <cell r="F13637" t="str">
            <v>5000.11</v>
          </cell>
          <cell r="G13637" t="str">
            <v>Salaries Worker's Comp</v>
          </cell>
          <cell r="H13637">
            <v>0</v>
          </cell>
          <cell r="I13637">
            <v>0</v>
          </cell>
          <cell r="J13637">
            <v>0</v>
          </cell>
          <cell r="K13637">
            <v>0</v>
          </cell>
          <cell r="L13637">
            <v>0</v>
          </cell>
          <cell r="M13637">
            <v>0</v>
          </cell>
          <cell r="N13637">
            <v>0</v>
          </cell>
          <cell r="O13637" t="str">
            <v>+++</v>
          </cell>
        </row>
        <row r="13638">
          <cell r="A13638" t="str">
            <v>860.04.00.140-5000.12</v>
          </cell>
          <cell r="B13638" t="str">
            <v>860</v>
          </cell>
          <cell r="C13638" t="str">
            <v>04</v>
          </cell>
          <cell r="D13638" t="str">
            <v>00</v>
          </cell>
          <cell r="E13638" t="str">
            <v>140</v>
          </cell>
          <cell r="F13638" t="str">
            <v>5000.12</v>
          </cell>
          <cell r="G13638" t="str">
            <v>Salaries Compensated Absences</v>
          </cell>
          <cell r="H13638">
            <v>0</v>
          </cell>
          <cell r="I13638">
            <v>0</v>
          </cell>
          <cell r="J13638">
            <v>0</v>
          </cell>
          <cell r="K13638">
            <v>0</v>
          </cell>
          <cell r="L13638">
            <v>0</v>
          </cell>
          <cell r="M13638">
            <v>0</v>
          </cell>
          <cell r="N13638">
            <v>0</v>
          </cell>
          <cell r="O13638" t="str">
            <v>+++</v>
          </cell>
        </row>
        <row r="13639">
          <cell r="A13639" t="str">
            <v>860.04.00.140-5000.99</v>
          </cell>
          <cell r="B13639" t="str">
            <v>860</v>
          </cell>
          <cell r="C13639" t="str">
            <v>04</v>
          </cell>
          <cell r="D13639" t="str">
            <v>00</v>
          </cell>
          <cell r="E13639" t="str">
            <v>140</v>
          </cell>
          <cell r="F13639" t="str">
            <v>5000.99</v>
          </cell>
          <cell r="G13639" t="str">
            <v>Salaries New Personnel Requests</v>
          </cell>
          <cell r="H13639">
            <v>0</v>
          </cell>
          <cell r="I13639">
            <v>0</v>
          </cell>
          <cell r="J13639">
            <v>0</v>
          </cell>
          <cell r="K13639">
            <v>0</v>
          </cell>
          <cell r="L13639">
            <v>0</v>
          </cell>
          <cell r="M13639">
            <v>0</v>
          </cell>
          <cell r="N13639">
            <v>0</v>
          </cell>
          <cell r="O13639" t="str">
            <v>+++</v>
          </cell>
        </row>
        <row r="13640">
          <cell r="A13640" t="str">
            <v>860.04.00.140-5100.00</v>
          </cell>
          <cell r="B13640" t="str">
            <v>860</v>
          </cell>
          <cell r="C13640" t="str">
            <v>04</v>
          </cell>
          <cell r="D13640" t="str">
            <v>00</v>
          </cell>
          <cell r="E13640" t="str">
            <v>140</v>
          </cell>
          <cell r="F13640" t="str">
            <v>5100.00</v>
          </cell>
          <cell r="G13640" t="str">
            <v>Benefits PERS Pool Liability</v>
          </cell>
          <cell r="H13640">
            <v>26595</v>
          </cell>
          <cell r="I13640">
            <v>0</v>
          </cell>
          <cell r="J13640">
            <v>26595</v>
          </cell>
          <cell r="K13640">
            <v>0</v>
          </cell>
          <cell r="L13640">
            <v>0</v>
          </cell>
          <cell r="M13640">
            <v>7464.03</v>
          </cell>
          <cell r="N13640">
            <v>19130.97</v>
          </cell>
          <cell r="O13640">
            <v>0.28000000000000003</v>
          </cell>
        </row>
        <row r="13641">
          <cell r="A13641" t="str">
            <v>860.04.00.140-5100.01</v>
          </cell>
          <cell r="B13641" t="str">
            <v>860</v>
          </cell>
          <cell r="C13641" t="str">
            <v>04</v>
          </cell>
          <cell r="D13641" t="str">
            <v>00</v>
          </cell>
          <cell r="E13641" t="str">
            <v>140</v>
          </cell>
          <cell r="F13641" t="str">
            <v>5100.01</v>
          </cell>
          <cell r="G13641" t="str">
            <v>Benefits Retirement</v>
          </cell>
          <cell r="H13641">
            <v>3655</v>
          </cell>
          <cell r="I13641">
            <v>0</v>
          </cell>
          <cell r="J13641">
            <v>3655</v>
          </cell>
          <cell r="K13641">
            <v>0</v>
          </cell>
          <cell r="L13641">
            <v>0</v>
          </cell>
          <cell r="M13641">
            <v>3021.63</v>
          </cell>
          <cell r="N13641">
            <v>633.37</v>
          </cell>
          <cell r="O13641">
            <v>0.83</v>
          </cell>
        </row>
        <row r="13642">
          <cell r="A13642" t="str">
            <v>860.04.00.140-5100.02</v>
          </cell>
          <cell r="B13642" t="str">
            <v>860</v>
          </cell>
          <cell r="C13642" t="str">
            <v>04</v>
          </cell>
          <cell r="D13642" t="str">
            <v>00</v>
          </cell>
          <cell r="E13642" t="str">
            <v>140</v>
          </cell>
          <cell r="F13642" t="str">
            <v>5100.02</v>
          </cell>
          <cell r="G13642" t="str">
            <v>Benefits Health Insurance</v>
          </cell>
          <cell r="H13642">
            <v>23603</v>
          </cell>
          <cell r="I13642">
            <v>0</v>
          </cell>
          <cell r="J13642">
            <v>23603</v>
          </cell>
          <cell r="K13642">
            <v>0</v>
          </cell>
          <cell r="L13642">
            <v>0</v>
          </cell>
          <cell r="M13642">
            <v>3205.77</v>
          </cell>
          <cell r="N13642">
            <v>20397.23</v>
          </cell>
          <cell r="O13642">
            <v>0.14000000000000001</v>
          </cell>
        </row>
        <row r="13643">
          <cell r="A13643" t="str">
            <v>860.04.00.140-5100.03</v>
          </cell>
          <cell r="B13643" t="str">
            <v>860</v>
          </cell>
          <cell r="C13643" t="str">
            <v>04</v>
          </cell>
          <cell r="D13643" t="str">
            <v>00</v>
          </cell>
          <cell r="E13643" t="str">
            <v>140</v>
          </cell>
          <cell r="F13643" t="str">
            <v>5100.03</v>
          </cell>
          <cell r="G13643" t="str">
            <v>Benefits Dental Insurance</v>
          </cell>
          <cell r="H13643">
            <v>1775</v>
          </cell>
          <cell r="I13643">
            <v>0</v>
          </cell>
          <cell r="J13643">
            <v>1775</v>
          </cell>
          <cell r="K13643">
            <v>0</v>
          </cell>
          <cell r="L13643">
            <v>0</v>
          </cell>
          <cell r="M13643">
            <v>355.32</v>
          </cell>
          <cell r="N13643">
            <v>1419.68</v>
          </cell>
          <cell r="O13643">
            <v>0.2</v>
          </cell>
        </row>
        <row r="13644">
          <cell r="A13644" t="str">
            <v>860.04.00.140-5100.04</v>
          </cell>
          <cell r="B13644" t="str">
            <v>860</v>
          </cell>
          <cell r="C13644" t="str">
            <v>04</v>
          </cell>
          <cell r="D13644" t="str">
            <v>00</v>
          </cell>
          <cell r="E13644" t="str">
            <v>140</v>
          </cell>
          <cell r="F13644" t="str">
            <v>5100.04</v>
          </cell>
          <cell r="G13644" t="str">
            <v>Benefits Vision Insurance</v>
          </cell>
          <cell r="H13644">
            <v>264</v>
          </cell>
          <cell r="I13644">
            <v>0</v>
          </cell>
          <cell r="J13644">
            <v>264</v>
          </cell>
          <cell r="K13644">
            <v>0</v>
          </cell>
          <cell r="L13644">
            <v>0</v>
          </cell>
          <cell r="M13644">
            <v>66.48</v>
          </cell>
          <cell r="N13644">
            <v>197.52</v>
          </cell>
          <cell r="O13644">
            <v>0.25</v>
          </cell>
        </row>
        <row r="13645">
          <cell r="A13645" t="str">
            <v>860.04.00.140-5100.05</v>
          </cell>
          <cell r="B13645" t="str">
            <v>860</v>
          </cell>
          <cell r="C13645" t="str">
            <v>04</v>
          </cell>
          <cell r="D13645" t="str">
            <v>00</v>
          </cell>
          <cell r="E13645" t="str">
            <v>140</v>
          </cell>
          <cell r="F13645" t="str">
            <v>5100.05</v>
          </cell>
          <cell r="G13645" t="str">
            <v>Benefits Life Insurance</v>
          </cell>
          <cell r="H13645">
            <v>542</v>
          </cell>
          <cell r="I13645">
            <v>0</v>
          </cell>
          <cell r="J13645">
            <v>542</v>
          </cell>
          <cell r="K13645">
            <v>0</v>
          </cell>
          <cell r="L13645">
            <v>0</v>
          </cell>
          <cell r="M13645">
            <v>7.72</v>
          </cell>
          <cell r="N13645">
            <v>534.28</v>
          </cell>
          <cell r="O13645">
            <v>0.01</v>
          </cell>
        </row>
        <row r="13646">
          <cell r="A13646" t="str">
            <v>860.04.00.140-5100.06</v>
          </cell>
          <cell r="B13646" t="str">
            <v>860</v>
          </cell>
          <cell r="C13646" t="str">
            <v>04</v>
          </cell>
          <cell r="D13646" t="str">
            <v>00</v>
          </cell>
          <cell r="E13646" t="str">
            <v>140</v>
          </cell>
          <cell r="F13646" t="str">
            <v>5100.06</v>
          </cell>
          <cell r="G13646" t="str">
            <v>Benefits Worker's Comp</v>
          </cell>
          <cell r="H13646">
            <v>6810</v>
          </cell>
          <cell r="I13646">
            <v>0</v>
          </cell>
          <cell r="J13646">
            <v>6810</v>
          </cell>
          <cell r="K13646">
            <v>0</v>
          </cell>
          <cell r="L13646">
            <v>0</v>
          </cell>
          <cell r="M13646">
            <v>0</v>
          </cell>
          <cell r="N13646">
            <v>6810</v>
          </cell>
          <cell r="O13646">
            <v>0</v>
          </cell>
        </row>
        <row r="13647">
          <cell r="A13647" t="str">
            <v>860.04.00.140-5100.07</v>
          </cell>
          <cell r="B13647" t="str">
            <v>860</v>
          </cell>
          <cell r="C13647" t="str">
            <v>04</v>
          </cell>
          <cell r="D13647" t="str">
            <v>00</v>
          </cell>
          <cell r="E13647" t="str">
            <v>140</v>
          </cell>
          <cell r="F13647" t="str">
            <v>5100.07</v>
          </cell>
          <cell r="G13647" t="str">
            <v>Benefits Long Term Disability</v>
          </cell>
          <cell r="H13647">
            <v>890</v>
          </cell>
          <cell r="I13647">
            <v>0</v>
          </cell>
          <cell r="J13647">
            <v>890</v>
          </cell>
          <cell r="K13647">
            <v>0</v>
          </cell>
          <cell r="L13647">
            <v>0</v>
          </cell>
          <cell r="M13647">
            <v>104.01</v>
          </cell>
          <cell r="N13647">
            <v>785.99</v>
          </cell>
          <cell r="O13647">
            <v>0.12</v>
          </cell>
        </row>
        <row r="13648">
          <cell r="A13648" t="str">
            <v>860.04.00.140-5100.08</v>
          </cell>
          <cell r="B13648" t="str">
            <v>860</v>
          </cell>
          <cell r="C13648" t="str">
            <v>04</v>
          </cell>
          <cell r="D13648" t="str">
            <v>00</v>
          </cell>
          <cell r="E13648" t="str">
            <v>140</v>
          </cell>
          <cell r="F13648" t="str">
            <v>5100.08</v>
          </cell>
          <cell r="G13648" t="str">
            <v>Benefits Deferred Compensation</v>
          </cell>
          <cell r="H13648">
            <v>0</v>
          </cell>
          <cell r="I13648">
            <v>0</v>
          </cell>
          <cell r="J13648">
            <v>0</v>
          </cell>
          <cell r="K13648">
            <v>0</v>
          </cell>
          <cell r="L13648">
            <v>0</v>
          </cell>
          <cell r="M13648">
            <v>1213.83</v>
          </cell>
          <cell r="N13648">
            <v>-1213.83</v>
          </cell>
          <cell r="O13648" t="str">
            <v>+++</v>
          </cell>
        </row>
        <row r="13649">
          <cell r="A13649" t="str">
            <v>860.04.00.140-5100.09</v>
          </cell>
          <cell r="B13649" t="str">
            <v>860</v>
          </cell>
          <cell r="C13649" t="str">
            <v>04</v>
          </cell>
          <cell r="D13649" t="str">
            <v>00</v>
          </cell>
          <cell r="E13649" t="str">
            <v>140</v>
          </cell>
          <cell r="F13649" t="str">
            <v>5100.09</v>
          </cell>
          <cell r="G13649" t="str">
            <v>Benefits Unemployment Insurance</v>
          </cell>
          <cell r="H13649">
            <v>0</v>
          </cell>
          <cell r="I13649">
            <v>0</v>
          </cell>
          <cell r="J13649">
            <v>0</v>
          </cell>
          <cell r="K13649">
            <v>0</v>
          </cell>
          <cell r="L13649">
            <v>0</v>
          </cell>
          <cell r="M13649">
            <v>0</v>
          </cell>
          <cell r="N13649">
            <v>0</v>
          </cell>
          <cell r="O13649" t="str">
            <v>+++</v>
          </cell>
        </row>
        <row r="13650">
          <cell r="A13650" t="str">
            <v>860.04.00.140-5100.11</v>
          </cell>
          <cell r="B13650" t="str">
            <v>860</v>
          </cell>
          <cell r="C13650" t="str">
            <v>04</v>
          </cell>
          <cell r="D13650" t="str">
            <v>00</v>
          </cell>
          <cell r="E13650" t="str">
            <v>140</v>
          </cell>
          <cell r="F13650" t="str">
            <v>5100.11</v>
          </cell>
          <cell r="G13650" t="str">
            <v>Benefits Medicare</v>
          </cell>
          <cell r="H13650">
            <v>2970</v>
          </cell>
          <cell r="I13650">
            <v>0</v>
          </cell>
          <cell r="J13650">
            <v>2970</v>
          </cell>
          <cell r="K13650">
            <v>0</v>
          </cell>
          <cell r="L13650">
            <v>0</v>
          </cell>
          <cell r="M13650">
            <v>665.78</v>
          </cell>
          <cell r="N13650">
            <v>2304.2199999999998</v>
          </cell>
          <cell r="O13650">
            <v>0.22</v>
          </cell>
        </row>
        <row r="13651">
          <cell r="A13651" t="str">
            <v>860.04.00.140-5100.12</v>
          </cell>
          <cell r="B13651" t="str">
            <v>860</v>
          </cell>
          <cell r="C13651" t="str">
            <v>04</v>
          </cell>
          <cell r="D13651" t="str">
            <v>00</v>
          </cell>
          <cell r="E13651" t="str">
            <v>140</v>
          </cell>
          <cell r="F13651" t="str">
            <v>5100.12</v>
          </cell>
          <cell r="G13651" t="str">
            <v>Benefits Annual Physical Exam</v>
          </cell>
          <cell r="H13651">
            <v>0</v>
          </cell>
          <cell r="I13651">
            <v>0</v>
          </cell>
          <cell r="J13651">
            <v>0</v>
          </cell>
          <cell r="K13651">
            <v>0</v>
          </cell>
          <cell r="L13651">
            <v>0</v>
          </cell>
          <cell r="M13651">
            <v>0</v>
          </cell>
          <cell r="N13651">
            <v>0</v>
          </cell>
          <cell r="O13651" t="str">
            <v>+++</v>
          </cell>
        </row>
        <row r="13652">
          <cell r="A13652" t="str">
            <v>860.04.00.140-5100.15</v>
          </cell>
          <cell r="B13652" t="str">
            <v>860</v>
          </cell>
          <cell r="C13652" t="str">
            <v>04</v>
          </cell>
          <cell r="D13652" t="str">
            <v>00</v>
          </cell>
          <cell r="E13652" t="str">
            <v>140</v>
          </cell>
          <cell r="F13652" t="str">
            <v>5100.15</v>
          </cell>
          <cell r="G13652" t="str">
            <v>Benefits Cell Phone Allowance</v>
          </cell>
          <cell r="H13652">
            <v>865</v>
          </cell>
          <cell r="I13652">
            <v>0</v>
          </cell>
          <cell r="J13652">
            <v>865</v>
          </cell>
          <cell r="K13652">
            <v>0</v>
          </cell>
          <cell r="L13652">
            <v>0</v>
          </cell>
          <cell r="M13652">
            <v>144</v>
          </cell>
          <cell r="N13652">
            <v>721</v>
          </cell>
          <cell r="O13652">
            <v>0.17</v>
          </cell>
        </row>
        <row r="13653">
          <cell r="A13653" t="str">
            <v>860.04.00.140-5100.17</v>
          </cell>
          <cell r="B13653" t="str">
            <v>860</v>
          </cell>
          <cell r="C13653" t="str">
            <v>04</v>
          </cell>
          <cell r="D13653" t="str">
            <v>00</v>
          </cell>
          <cell r="E13653" t="str">
            <v>140</v>
          </cell>
          <cell r="F13653" t="str">
            <v>5100.17</v>
          </cell>
          <cell r="G13653" t="str">
            <v>Benefits Other Post Employment Benefits</v>
          </cell>
          <cell r="H13653">
            <v>8130</v>
          </cell>
          <cell r="I13653">
            <v>0</v>
          </cell>
          <cell r="J13653">
            <v>8130</v>
          </cell>
          <cell r="K13653">
            <v>0</v>
          </cell>
          <cell r="L13653">
            <v>0</v>
          </cell>
          <cell r="M13653">
            <v>1607.37</v>
          </cell>
          <cell r="N13653">
            <v>6522.63</v>
          </cell>
          <cell r="O13653">
            <v>0.2</v>
          </cell>
        </row>
        <row r="13654">
          <cell r="A13654" t="str">
            <v>860.04.00.140-5100.98</v>
          </cell>
          <cell r="B13654" t="str">
            <v>860</v>
          </cell>
          <cell r="C13654" t="str">
            <v>04</v>
          </cell>
          <cell r="D13654" t="str">
            <v>00</v>
          </cell>
          <cell r="E13654" t="str">
            <v>140</v>
          </cell>
          <cell r="F13654" t="str">
            <v>5100.98</v>
          </cell>
          <cell r="G13654" t="str">
            <v>Benefits GASB 75 Expense</v>
          </cell>
          <cell r="H13654">
            <v>0</v>
          </cell>
          <cell r="I13654">
            <v>0</v>
          </cell>
          <cell r="J13654">
            <v>0</v>
          </cell>
          <cell r="K13654">
            <v>0</v>
          </cell>
          <cell r="L13654">
            <v>0</v>
          </cell>
          <cell r="M13654">
            <v>0</v>
          </cell>
          <cell r="N13654">
            <v>0</v>
          </cell>
          <cell r="O13654" t="str">
            <v>+++</v>
          </cell>
        </row>
        <row r="13655">
          <cell r="A13655" t="str">
            <v>860.04.00.140-5100.99</v>
          </cell>
          <cell r="B13655" t="str">
            <v>860</v>
          </cell>
          <cell r="C13655" t="str">
            <v>04</v>
          </cell>
          <cell r="D13655" t="str">
            <v>00</v>
          </cell>
          <cell r="E13655" t="str">
            <v>140</v>
          </cell>
          <cell r="F13655" t="str">
            <v>5100.99</v>
          </cell>
          <cell r="G13655" t="str">
            <v>Benefits Pension Expense</v>
          </cell>
          <cell r="H13655">
            <v>0</v>
          </cell>
          <cell r="I13655">
            <v>0</v>
          </cell>
          <cell r="J13655">
            <v>0</v>
          </cell>
          <cell r="K13655">
            <v>0</v>
          </cell>
          <cell r="L13655">
            <v>0</v>
          </cell>
          <cell r="M13655">
            <v>0</v>
          </cell>
          <cell r="N13655">
            <v>0</v>
          </cell>
          <cell r="O13655" t="str">
            <v>+++</v>
          </cell>
        </row>
        <row r="13656">
          <cell r="A13656" t="str">
            <v>860.04.00.140-6000.01</v>
          </cell>
          <cell r="B13656" t="str">
            <v>860</v>
          </cell>
          <cell r="C13656" t="str">
            <v>04</v>
          </cell>
          <cell r="D13656" t="str">
            <v>00</v>
          </cell>
          <cell r="E13656" t="str">
            <v>140</v>
          </cell>
          <cell r="F13656" t="str">
            <v>6000.01</v>
          </cell>
          <cell r="G13656" t="str">
            <v>Professional Services General</v>
          </cell>
          <cell r="H13656">
            <v>720</v>
          </cell>
          <cell r="I13656">
            <v>0</v>
          </cell>
          <cell r="J13656">
            <v>720</v>
          </cell>
          <cell r="K13656">
            <v>0</v>
          </cell>
          <cell r="L13656">
            <v>0</v>
          </cell>
          <cell r="M13656">
            <v>80</v>
          </cell>
          <cell r="N13656">
            <v>640</v>
          </cell>
          <cell r="O13656">
            <v>0.11</v>
          </cell>
        </row>
        <row r="13657">
          <cell r="A13657" t="str">
            <v>860.04.00.140-6000.10</v>
          </cell>
          <cell r="B13657" t="str">
            <v>860</v>
          </cell>
          <cell r="C13657" t="str">
            <v>04</v>
          </cell>
          <cell r="D13657" t="str">
            <v>00</v>
          </cell>
          <cell r="E13657" t="str">
            <v>140</v>
          </cell>
          <cell r="F13657" t="str">
            <v>6000.10</v>
          </cell>
          <cell r="G13657" t="str">
            <v>Professional Services Consultant</v>
          </cell>
          <cell r="H13657">
            <v>50000</v>
          </cell>
          <cell r="I13657">
            <v>0</v>
          </cell>
          <cell r="J13657">
            <v>50000</v>
          </cell>
          <cell r="K13657">
            <v>0</v>
          </cell>
          <cell r="L13657">
            <v>0</v>
          </cell>
          <cell r="M13657">
            <v>0</v>
          </cell>
          <cell r="N13657">
            <v>50000</v>
          </cell>
          <cell r="O13657">
            <v>0</v>
          </cell>
        </row>
        <row r="13658">
          <cell r="A13658" t="str">
            <v>860.04.00.140-6000.12</v>
          </cell>
          <cell r="B13658" t="str">
            <v>860</v>
          </cell>
          <cell r="C13658" t="str">
            <v>04</v>
          </cell>
          <cell r="D13658" t="str">
            <v>00</v>
          </cell>
          <cell r="E13658" t="str">
            <v>140</v>
          </cell>
          <cell r="F13658" t="str">
            <v>6000.12</v>
          </cell>
          <cell r="G13658" t="str">
            <v>Professional Services Contract Services</v>
          </cell>
          <cell r="H13658">
            <v>0</v>
          </cell>
          <cell r="I13658">
            <v>0</v>
          </cell>
          <cell r="J13658">
            <v>0</v>
          </cell>
          <cell r="K13658">
            <v>0</v>
          </cell>
          <cell r="L13658">
            <v>0</v>
          </cell>
          <cell r="M13658">
            <v>0</v>
          </cell>
          <cell r="N13658">
            <v>0</v>
          </cell>
          <cell r="O13658" t="str">
            <v>+++</v>
          </cell>
        </row>
        <row r="13659">
          <cell r="A13659" t="str">
            <v>860.04.00.140-6000.16</v>
          </cell>
          <cell r="B13659" t="str">
            <v>860</v>
          </cell>
          <cell r="C13659" t="str">
            <v>04</v>
          </cell>
          <cell r="D13659" t="str">
            <v>00</v>
          </cell>
          <cell r="E13659" t="str">
            <v>140</v>
          </cell>
          <cell r="F13659" t="str">
            <v>6000.16</v>
          </cell>
          <cell r="G13659" t="str">
            <v>Professional Services Defense Fees &amp; Cost</v>
          </cell>
          <cell r="H13659">
            <v>600</v>
          </cell>
          <cell r="I13659">
            <v>0</v>
          </cell>
          <cell r="J13659">
            <v>600</v>
          </cell>
          <cell r="K13659">
            <v>0</v>
          </cell>
          <cell r="L13659">
            <v>0</v>
          </cell>
          <cell r="M13659">
            <v>0</v>
          </cell>
          <cell r="N13659">
            <v>600</v>
          </cell>
          <cell r="O13659">
            <v>0</v>
          </cell>
        </row>
        <row r="13660">
          <cell r="A13660" t="str">
            <v>860.04.00.140-6000.17</v>
          </cell>
          <cell r="B13660" t="str">
            <v>860</v>
          </cell>
          <cell r="C13660" t="str">
            <v>04</v>
          </cell>
          <cell r="D13660" t="str">
            <v>00</v>
          </cell>
          <cell r="E13660" t="str">
            <v>140</v>
          </cell>
          <cell r="F13660" t="str">
            <v>6000.17</v>
          </cell>
          <cell r="G13660" t="str">
            <v>Professional Services Workers Comp Admin Fees</v>
          </cell>
          <cell r="H13660">
            <v>2760</v>
          </cell>
          <cell r="I13660">
            <v>0</v>
          </cell>
          <cell r="J13660">
            <v>2760</v>
          </cell>
          <cell r="K13660">
            <v>0</v>
          </cell>
          <cell r="L13660">
            <v>0</v>
          </cell>
          <cell r="M13660">
            <v>3183</v>
          </cell>
          <cell r="N13660">
            <v>-423</v>
          </cell>
          <cell r="O13660">
            <v>1.1499999999999999</v>
          </cell>
        </row>
        <row r="13661">
          <cell r="A13661" t="str">
            <v>860.04.00.140-6000.18</v>
          </cell>
          <cell r="B13661" t="str">
            <v>860</v>
          </cell>
          <cell r="C13661" t="str">
            <v>04</v>
          </cell>
          <cell r="D13661" t="str">
            <v>00</v>
          </cell>
          <cell r="E13661" t="str">
            <v>140</v>
          </cell>
          <cell r="F13661" t="str">
            <v>6000.18</v>
          </cell>
          <cell r="G13661" t="str">
            <v>Professional Services Legal</v>
          </cell>
          <cell r="H13661">
            <v>0</v>
          </cell>
          <cell r="I13661">
            <v>0</v>
          </cell>
          <cell r="J13661">
            <v>0</v>
          </cell>
          <cell r="K13661">
            <v>0</v>
          </cell>
          <cell r="L13661">
            <v>0</v>
          </cell>
          <cell r="M13661">
            <v>0</v>
          </cell>
          <cell r="N13661">
            <v>0</v>
          </cell>
          <cell r="O13661" t="str">
            <v>+++</v>
          </cell>
        </row>
        <row r="13662">
          <cell r="A13662" t="str">
            <v>860.04.00.140-6000.19</v>
          </cell>
          <cell r="B13662" t="str">
            <v>860</v>
          </cell>
          <cell r="C13662" t="str">
            <v>04</v>
          </cell>
          <cell r="D13662" t="str">
            <v>00</v>
          </cell>
          <cell r="E13662" t="str">
            <v>140</v>
          </cell>
          <cell r="F13662" t="str">
            <v>6000.19</v>
          </cell>
          <cell r="G13662" t="str">
            <v>Professional Services Labor Relations</v>
          </cell>
          <cell r="H13662">
            <v>0</v>
          </cell>
          <cell r="I13662">
            <v>0</v>
          </cell>
          <cell r="J13662">
            <v>0</v>
          </cell>
          <cell r="K13662">
            <v>0</v>
          </cell>
          <cell r="L13662">
            <v>0</v>
          </cell>
          <cell r="M13662">
            <v>0</v>
          </cell>
          <cell r="N13662">
            <v>0</v>
          </cell>
          <cell r="O13662" t="str">
            <v>+++</v>
          </cell>
        </row>
        <row r="13663">
          <cell r="A13663" t="str">
            <v>860.04.00.140-6100.01</v>
          </cell>
          <cell r="B13663" t="str">
            <v>860</v>
          </cell>
          <cell r="C13663" t="str">
            <v>04</v>
          </cell>
          <cell r="D13663" t="str">
            <v>00</v>
          </cell>
          <cell r="E13663" t="str">
            <v>140</v>
          </cell>
          <cell r="F13663" t="str">
            <v>6100.01</v>
          </cell>
          <cell r="G13663" t="str">
            <v>Utilities Electric</v>
          </cell>
          <cell r="H13663">
            <v>8000</v>
          </cell>
          <cell r="I13663">
            <v>0</v>
          </cell>
          <cell r="J13663">
            <v>8000</v>
          </cell>
          <cell r="K13663">
            <v>0</v>
          </cell>
          <cell r="L13663">
            <v>0</v>
          </cell>
          <cell r="M13663">
            <v>1341.53</v>
          </cell>
          <cell r="N13663">
            <v>6658.47</v>
          </cell>
          <cell r="O13663">
            <v>0.17</v>
          </cell>
        </row>
        <row r="13664">
          <cell r="A13664" t="str">
            <v>860.04.00.140-6100.02</v>
          </cell>
          <cell r="B13664" t="str">
            <v>860</v>
          </cell>
          <cell r="C13664" t="str">
            <v>04</v>
          </cell>
          <cell r="D13664" t="str">
            <v>00</v>
          </cell>
          <cell r="E13664" t="str">
            <v>140</v>
          </cell>
          <cell r="F13664" t="str">
            <v>6100.02</v>
          </cell>
          <cell r="G13664" t="str">
            <v>Utilities Telephone</v>
          </cell>
          <cell r="H13664">
            <v>1000</v>
          </cell>
          <cell r="I13664">
            <v>0</v>
          </cell>
          <cell r="J13664">
            <v>1000</v>
          </cell>
          <cell r="K13664">
            <v>0</v>
          </cell>
          <cell r="L13664">
            <v>0</v>
          </cell>
          <cell r="M13664">
            <v>177.26</v>
          </cell>
          <cell r="N13664">
            <v>822.74</v>
          </cell>
          <cell r="O13664">
            <v>0.18</v>
          </cell>
        </row>
        <row r="13665">
          <cell r="A13665" t="str">
            <v>860.04.00.140-6100.03</v>
          </cell>
          <cell r="B13665" t="str">
            <v>860</v>
          </cell>
          <cell r="C13665" t="str">
            <v>04</v>
          </cell>
          <cell r="D13665" t="str">
            <v>00</v>
          </cell>
          <cell r="E13665" t="str">
            <v>140</v>
          </cell>
          <cell r="F13665" t="str">
            <v>6100.03</v>
          </cell>
          <cell r="G13665" t="str">
            <v>Utilities Data Transmission / ISP</v>
          </cell>
          <cell r="H13665">
            <v>1400</v>
          </cell>
          <cell r="I13665">
            <v>0</v>
          </cell>
          <cell r="J13665">
            <v>1400</v>
          </cell>
          <cell r="K13665">
            <v>0</v>
          </cell>
          <cell r="L13665">
            <v>0</v>
          </cell>
          <cell r="M13665">
            <v>75.7</v>
          </cell>
          <cell r="N13665">
            <v>1324.3</v>
          </cell>
          <cell r="O13665">
            <v>0.05</v>
          </cell>
        </row>
        <row r="13666">
          <cell r="A13666" t="str">
            <v>860.04.00.140-6200.01</v>
          </cell>
          <cell r="B13666" t="str">
            <v>860</v>
          </cell>
          <cell r="C13666" t="str">
            <v>04</v>
          </cell>
          <cell r="D13666" t="str">
            <v>00</v>
          </cell>
          <cell r="E13666" t="str">
            <v>140</v>
          </cell>
          <cell r="F13666" t="str">
            <v>6200.01</v>
          </cell>
          <cell r="G13666" t="str">
            <v>Supplies Office</v>
          </cell>
          <cell r="H13666">
            <v>1000</v>
          </cell>
          <cell r="I13666">
            <v>0</v>
          </cell>
          <cell r="J13666">
            <v>1000</v>
          </cell>
          <cell r="K13666">
            <v>0</v>
          </cell>
          <cell r="L13666">
            <v>0</v>
          </cell>
          <cell r="M13666">
            <v>0</v>
          </cell>
          <cell r="N13666">
            <v>1000</v>
          </cell>
          <cell r="O13666">
            <v>0</v>
          </cell>
        </row>
        <row r="13667">
          <cell r="A13667" t="str">
            <v>860.04.00.140-6200.02</v>
          </cell>
          <cell r="B13667" t="str">
            <v>860</v>
          </cell>
          <cell r="C13667" t="str">
            <v>04</v>
          </cell>
          <cell r="D13667" t="str">
            <v>00</v>
          </cell>
          <cell r="E13667" t="str">
            <v>140</v>
          </cell>
          <cell r="F13667" t="str">
            <v>6200.02</v>
          </cell>
          <cell r="G13667" t="str">
            <v>Supplies Special Department</v>
          </cell>
          <cell r="H13667">
            <v>5000</v>
          </cell>
          <cell r="I13667">
            <v>0</v>
          </cell>
          <cell r="J13667">
            <v>5000</v>
          </cell>
          <cell r="K13667">
            <v>0</v>
          </cell>
          <cell r="L13667">
            <v>0</v>
          </cell>
          <cell r="M13667">
            <v>0</v>
          </cell>
          <cell r="N13667">
            <v>5000</v>
          </cell>
          <cell r="O13667">
            <v>0</v>
          </cell>
        </row>
        <row r="13668">
          <cell r="A13668" t="str">
            <v>860.04.00.140-6200.09</v>
          </cell>
          <cell r="B13668" t="str">
            <v>860</v>
          </cell>
          <cell r="C13668" t="str">
            <v>04</v>
          </cell>
          <cell r="D13668" t="str">
            <v>00</v>
          </cell>
          <cell r="E13668" t="str">
            <v>140</v>
          </cell>
          <cell r="F13668" t="str">
            <v>6200.09</v>
          </cell>
          <cell r="G13668" t="str">
            <v>Supplies Data Processing</v>
          </cell>
          <cell r="H13668">
            <v>3000</v>
          </cell>
          <cell r="I13668">
            <v>0</v>
          </cell>
          <cell r="J13668">
            <v>3000</v>
          </cell>
          <cell r="K13668">
            <v>0</v>
          </cell>
          <cell r="L13668">
            <v>0</v>
          </cell>
          <cell r="M13668">
            <v>900</v>
          </cell>
          <cell r="N13668">
            <v>2100</v>
          </cell>
          <cell r="O13668">
            <v>0.3</v>
          </cell>
        </row>
        <row r="13669">
          <cell r="A13669" t="str">
            <v>860.04.00.140-6270.01</v>
          </cell>
          <cell r="B13669" t="str">
            <v>860</v>
          </cell>
          <cell r="C13669" t="str">
            <v>04</v>
          </cell>
          <cell r="D13669" t="str">
            <v>00</v>
          </cell>
          <cell r="E13669" t="str">
            <v>140</v>
          </cell>
          <cell r="F13669" t="str">
            <v>6270.01</v>
          </cell>
          <cell r="G13669" t="str">
            <v>Supplies-SIR Safety Program</v>
          </cell>
          <cell r="H13669">
            <v>10000</v>
          </cell>
          <cell r="I13669">
            <v>0</v>
          </cell>
          <cell r="J13669">
            <v>10000</v>
          </cell>
          <cell r="K13669">
            <v>0</v>
          </cell>
          <cell r="L13669">
            <v>0</v>
          </cell>
          <cell r="M13669">
            <v>0</v>
          </cell>
          <cell r="N13669">
            <v>10000</v>
          </cell>
          <cell r="O13669">
            <v>0</v>
          </cell>
        </row>
        <row r="13670">
          <cell r="A13670" t="str">
            <v>860.04.00.140-6270.02</v>
          </cell>
          <cell r="B13670" t="str">
            <v>860</v>
          </cell>
          <cell r="C13670" t="str">
            <v>04</v>
          </cell>
          <cell r="D13670" t="str">
            <v>00</v>
          </cell>
          <cell r="E13670" t="str">
            <v>140</v>
          </cell>
          <cell r="F13670" t="str">
            <v>6270.02</v>
          </cell>
          <cell r="G13670" t="str">
            <v>Supplies-SIR Ergonomic Improvements</v>
          </cell>
          <cell r="H13670">
            <v>3000</v>
          </cell>
          <cell r="I13670">
            <v>0</v>
          </cell>
          <cell r="J13670">
            <v>3000</v>
          </cell>
          <cell r="K13670">
            <v>0</v>
          </cell>
          <cell r="L13670">
            <v>0</v>
          </cell>
          <cell r="M13670">
            <v>0</v>
          </cell>
          <cell r="N13670">
            <v>3000</v>
          </cell>
          <cell r="O13670">
            <v>0</v>
          </cell>
        </row>
        <row r="13671">
          <cell r="A13671" t="str">
            <v>860.04.00.140-6300.01</v>
          </cell>
          <cell r="B13671" t="str">
            <v>860</v>
          </cell>
          <cell r="C13671" t="str">
            <v>04</v>
          </cell>
          <cell r="D13671" t="str">
            <v>00</v>
          </cell>
          <cell r="E13671" t="str">
            <v>140</v>
          </cell>
          <cell r="F13671" t="str">
            <v>6300.01</v>
          </cell>
          <cell r="G13671" t="str">
            <v>Dues &amp; Subscriptions Memberships</v>
          </cell>
          <cell r="H13671">
            <v>40000</v>
          </cell>
          <cell r="I13671">
            <v>0</v>
          </cell>
          <cell r="J13671">
            <v>40000</v>
          </cell>
          <cell r="K13671">
            <v>0</v>
          </cell>
          <cell r="L13671">
            <v>0</v>
          </cell>
          <cell r="M13671">
            <v>16884</v>
          </cell>
          <cell r="N13671">
            <v>23116</v>
          </cell>
          <cell r="O13671">
            <v>0.42</v>
          </cell>
        </row>
        <row r="13672">
          <cell r="A13672" t="str">
            <v>860.04.00.140-6300.02</v>
          </cell>
          <cell r="B13672" t="str">
            <v>860</v>
          </cell>
          <cell r="C13672" t="str">
            <v>04</v>
          </cell>
          <cell r="D13672" t="str">
            <v>00</v>
          </cell>
          <cell r="E13672" t="str">
            <v>140</v>
          </cell>
          <cell r="F13672" t="str">
            <v>6300.02</v>
          </cell>
          <cell r="G13672" t="str">
            <v>Dues &amp; Subscriptions Publications</v>
          </cell>
          <cell r="H13672">
            <v>1200</v>
          </cell>
          <cell r="I13672">
            <v>0</v>
          </cell>
          <cell r="J13672">
            <v>1200</v>
          </cell>
          <cell r="K13672">
            <v>0</v>
          </cell>
          <cell r="L13672">
            <v>0</v>
          </cell>
          <cell r="M13672">
            <v>0</v>
          </cell>
          <cell r="N13672">
            <v>1200</v>
          </cell>
          <cell r="O13672">
            <v>0</v>
          </cell>
        </row>
        <row r="13673">
          <cell r="A13673" t="str">
            <v>860.04.00.140-6300.03</v>
          </cell>
          <cell r="B13673" t="str">
            <v>860</v>
          </cell>
          <cell r="C13673" t="str">
            <v>04</v>
          </cell>
          <cell r="D13673" t="str">
            <v>00</v>
          </cell>
          <cell r="E13673" t="str">
            <v>140</v>
          </cell>
          <cell r="F13673" t="str">
            <v>6300.03</v>
          </cell>
          <cell r="G13673" t="str">
            <v>Dues &amp; Subscriptions Certifications</v>
          </cell>
          <cell r="H13673">
            <v>0</v>
          </cell>
          <cell r="I13673">
            <v>0</v>
          </cell>
          <cell r="J13673">
            <v>0</v>
          </cell>
          <cell r="K13673">
            <v>0</v>
          </cell>
          <cell r="L13673">
            <v>0</v>
          </cell>
          <cell r="M13673">
            <v>0</v>
          </cell>
          <cell r="N13673">
            <v>0</v>
          </cell>
          <cell r="O13673" t="str">
            <v>+++</v>
          </cell>
        </row>
        <row r="13674">
          <cell r="A13674" t="str">
            <v>860.04.00.140-6400.01</v>
          </cell>
          <cell r="B13674" t="str">
            <v>860</v>
          </cell>
          <cell r="C13674" t="str">
            <v>04</v>
          </cell>
          <cell r="D13674" t="str">
            <v>00</v>
          </cell>
          <cell r="E13674" t="str">
            <v>140</v>
          </cell>
          <cell r="F13674" t="str">
            <v>6400.01</v>
          </cell>
          <cell r="G13674" t="str">
            <v>Repairs &amp; Maintenance Building</v>
          </cell>
          <cell r="H13674">
            <v>0</v>
          </cell>
          <cell r="I13674">
            <v>0</v>
          </cell>
          <cell r="J13674">
            <v>0</v>
          </cell>
          <cell r="K13674">
            <v>0</v>
          </cell>
          <cell r="L13674">
            <v>0</v>
          </cell>
          <cell r="M13674">
            <v>0</v>
          </cell>
          <cell r="N13674">
            <v>0</v>
          </cell>
          <cell r="O13674" t="str">
            <v>+++</v>
          </cell>
        </row>
        <row r="13675">
          <cell r="A13675" t="str">
            <v>860.04.00.140-6400.20</v>
          </cell>
          <cell r="B13675" t="str">
            <v>860</v>
          </cell>
          <cell r="C13675" t="str">
            <v>04</v>
          </cell>
          <cell r="D13675" t="str">
            <v>00</v>
          </cell>
          <cell r="E13675" t="str">
            <v>140</v>
          </cell>
          <cell r="F13675" t="str">
            <v>6400.20</v>
          </cell>
          <cell r="G13675" t="str">
            <v>Repairs &amp; Maintenance Property Maintenance</v>
          </cell>
          <cell r="H13675">
            <v>0</v>
          </cell>
          <cell r="I13675">
            <v>0</v>
          </cell>
          <cell r="J13675">
            <v>0</v>
          </cell>
          <cell r="K13675">
            <v>0</v>
          </cell>
          <cell r="L13675">
            <v>0</v>
          </cell>
          <cell r="M13675">
            <v>-16.52</v>
          </cell>
          <cell r="N13675">
            <v>16.52</v>
          </cell>
          <cell r="O13675" t="str">
            <v>+++</v>
          </cell>
        </row>
        <row r="13676">
          <cell r="A13676" t="str">
            <v>860.04.00.140-6400.24</v>
          </cell>
          <cell r="B13676" t="str">
            <v>860</v>
          </cell>
          <cell r="C13676" t="str">
            <v>04</v>
          </cell>
          <cell r="D13676" t="str">
            <v>00</v>
          </cell>
          <cell r="E13676" t="str">
            <v>140</v>
          </cell>
          <cell r="F13676" t="str">
            <v>6400.24</v>
          </cell>
          <cell r="G13676" t="str">
            <v>Repairs &amp; Maintenance Property Remediation</v>
          </cell>
          <cell r="H13676">
            <v>0</v>
          </cell>
          <cell r="I13676">
            <v>0</v>
          </cell>
          <cell r="J13676">
            <v>0</v>
          </cell>
          <cell r="K13676">
            <v>0</v>
          </cell>
          <cell r="L13676">
            <v>0</v>
          </cell>
          <cell r="M13676">
            <v>0</v>
          </cell>
          <cell r="N13676">
            <v>0</v>
          </cell>
          <cell r="O13676" t="str">
            <v>+++</v>
          </cell>
        </row>
        <row r="13677">
          <cell r="A13677" t="str">
            <v>860.04.00.140-6500.02</v>
          </cell>
          <cell r="B13677" t="str">
            <v>860</v>
          </cell>
          <cell r="C13677" t="str">
            <v>04</v>
          </cell>
          <cell r="D13677" t="str">
            <v>00</v>
          </cell>
          <cell r="E13677" t="str">
            <v>140</v>
          </cell>
          <cell r="F13677" t="str">
            <v>6500.02</v>
          </cell>
          <cell r="G13677" t="str">
            <v>Claims &amp; Insurance Claim Settlement</v>
          </cell>
          <cell r="H13677">
            <v>400000</v>
          </cell>
          <cell r="I13677">
            <v>0</v>
          </cell>
          <cell r="J13677">
            <v>400000</v>
          </cell>
          <cell r="K13677">
            <v>0</v>
          </cell>
          <cell r="L13677">
            <v>0</v>
          </cell>
          <cell r="M13677">
            <v>3358.98</v>
          </cell>
          <cell r="N13677">
            <v>396641.02</v>
          </cell>
          <cell r="O13677">
            <v>0.01</v>
          </cell>
        </row>
        <row r="13678">
          <cell r="A13678" t="str">
            <v>860.04.00.140-6500.03</v>
          </cell>
          <cell r="B13678" t="str">
            <v>860</v>
          </cell>
          <cell r="C13678" t="str">
            <v>04</v>
          </cell>
          <cell r="D13678" t="str">
            <v>00</v>
          </cell>
          <cell r="E13678" t="str">
            <v>140</v>
          </cell>
          <cell r="F13678" t="str">
            <v>6500.03</v>
          </cell>
          <cell r="G13678" t="str">
            <v>Claims &amp; Insurance Damage to City Property</v>
          </cell>
          <cell r="H13678">
            <v>80000</v>
          </cell>
          <cell r="I13678">
            <v>92752</v>
          </cell>
          <cell r="J13678">
            <v>172752</v>
          </cell>
          <cell r="K13678">
            <v>0</v>
          </cell>
          <cell r="L13678">
            <v>16999.47</v>
          </cell>
          <cell r="M13678">
            <v>69181.37</v>
          </cell>
          <cell r="N13678">
            <v>86571.16</v>
          </cell>
          <cell r="O13678">
            <v>0.5</v>
          </cell>
        </row>
        <row r="13679">
          <cell r="A13679" t="str">
            <v>860.04.00.140-6500.04</v>
          </cell>
          <cell r="B13679" t="str">
            <v>860</v>
          </cell>
          <cell r="C13679" t="str">
            <v>04</v>
          </cell>
          <cell r="D13679" t="str">
            <v>00</v>
          </cell>
          <cell r="E13679" t="str">
            <v>140</v>
          </cell>
          <cell r="F13679" t="str">
            <v>6500.04</v>
          </cell>
          <cell r="G13679" t="str">
            <v>Claims &amp; Insurance Insurance Premiums</v>
          </cell>
          <cell r="H13679">
            <v>3309007</v>
          </cell>
          <cell r="I13679">
            <v>0</v>
          </cell>
          <cell r="J13679">
            <v>3309007</v>
          </cell>
          <cell r="K13679">
            <v>0</v>
          </cell>
          <cell r="L13679">
            <v>0</v>
          </cell>
          <cell r="M13679">
            <v>2565784.33</v>
          </cell>
          <cell r="N13679">
            <v>743222.67</v>
          </cell>
          <cell r="O13679">
            <v>0.78</v>
          </cell>
        </row>
        <row r="13680">
          <cell r="A13680" t="str">
            <v>860.04.00.140-6500.06</v>
          </cell>
          <cell r="B13680" t="str">
            <v>860</v>
          </cell>
          <cell r="C13680" t="str">
            <v>04</v>
          </cell>
          <cell r="D13680" t="str">
            <v>00</v>
          </cell>
          <cell r="E13680" t="str">
            <v>140</v>
          </cell>
          <cell r="F13680" t="str">
            <v>6500.06</v>
          </cell>
          <cell r="G13680" t="str">
            <v>Claims &amp; Insurance Unanticipated Property Claims</v>
          </cell>
          <cell r="H13680">
            <v>1200</v>
          </cell>
          <cell r="I13680">
            <v>0</v>
          </cell>
          <cell r="J13680">
            <v>1200</v>
          </cell>
          <cell r="K13680">
            <v>0</v>
          </cell>
          <cell r="L13680">
            <v>0</v>
          </cell>
          <cell r="M13680">
            <v>0</v>
          </cell>
          <cell r="N13680">
            <v>1200</v>
          </cell>
          <cell r="O13680">
            <v>0</v>
          </cell>
        </row>
        <row r="13681">
          <cell r="A13681" t="str">
            <v>860.04.00.140-6600.01</v>
          </cell>
          <cell r="B13681" t="str">
            <v>860</v>
          </cell>
          <cell r="C13681" t="str">
            <v>04</v>
          </cell>
          <cell r="D13681" t="str">
            <v>00</v>
          </cell>
          <cell r="E13681" t="str">
            <v>140</v>
          </cell>
          <cell r="F13681" t="str">
            <v>6600.01</v>
          </cell>
          <cell r="G13681" t="str">
            <v>Administrative Expenses Meetings</v>
          </cell>
          <cell r="H13681">
            <v>500</v>
          </cell>
          <cell r="I13681">
            <v>0</v>
          </cell>
          <cell r="J13681">
            <v>500</v>
          </cell>
          <cell r="K13681">
            <v>0</v>
          </cell>
          <cell r="L13681">
            <v>0</v>
          </cell>
          <cell r="M13681">
            <v>0</v>
          </cell>
          <cell r="N13681">
            <v>500</v>
          </cell>
          <cell r="O13681">
            <v>0</v>
          </cell>
        </row>
        <row r="13682">
          <cell r="A13682" t="str">
            <v>860.04.00.140-6600.03</v>
          </cell>
          <cell r="B13682" t="str">
            <v>860</v>
          </cell>
          <cell r="C13682" t="str">
            <v>04</v>
          </cell>
          <cell r="D13682" t="str">
            <v>00</v>
          </cell>
          <cell r="E13682" t="str">
            <v>140</v>
          </cell>
          <cell r="F13682" t="str">
            <v>6600.03</v>
          </cell>
          <cell r="G13682" t="str">
            <v>Administrative Expenses Mileage Reimbursement</v>
          </cell>
          <cell r="H13682">
            <v>260</v>
          </cell>
          <cell r="I13682">
            <v>0</v>
          </cell>
          <cell r="J13682">
            <v>260</v>
          </cell>
          <cell r="K13682">
            <v>0</v>
          </cell>
          <cell r="L13682">
            <v>0</v>
          </cell>
          <cell r="M13682">
            <v>0</v>
          </cell>
          <cell r="N13682">
            <v>260</v>
          </cell>
          <cell r="O13682">
            <v>0</v>
          </cell>
        </row>
        <row r="13683">
          <cell r="A13683" t="str">
            <v>860.04.00.140-6600.04</v>
          </cell>
          <cell r="B13683" t="str">
            <v>860</v>
          </cell>
          <cell r="C13683" t="str">
            <v>04</v>
          </cell>
          <cell r="D13683" t="str">
            <v>00</v>
          </cell>
          <cell r="E13683" t="str">
            <v>140</v>
          </cell>
          <cell r="F13683" t="str">
            <v>6600.04</v>
          </cell>
          <cell r="G13683" t="str">
            <v>Administrative Expenses Training/Conferences</v>
          </cell>
          <cell r="H13683">
            <v>3000</v>
          </cell>
          <cell r="I13683">
            <v>0</v>
          </cell>
          <cell r="J13683">
            <v>3000</v>
          </cell>
          <cell r="K13683">
            <v>0</v>
          </cell>
          <cell r="L13683">
            <v>0</v>
          </cell>
          <cell r="M13683">
            <v>37.5</v>
          </cell>
          <cell r="N13683">
            <v>2962.5</v>
          </cell>
          <cell r="O13683">
            <v>0.01</v>
          </cell>
        </row>
        <row r="13684">
          <cell r="A13684" t="str">
            <v>860.04.00.140-6600.06</v>
          </cell>
          <cell r="B13684" t="str">
            <v>860</v>
          </cell>
          <cell r="C13684" t="str">
            <v>04</v>
          </cell>
          <cell r="D13684" t="str">
            <v>00</v>
          </cell>
          <cell r="E13684" t="str">
            <v>140</v>
          </cell>
          <cell r="F13684" t="str">
            <v>6600.06</v>
          </cell>
          <cell r="G13684" t="str">
            <v>Administrative Expenses Property/Building Rental</v>
          </cell>
          <cell r="H13684">
            <v>15500</v>
          </cell>
          <cell r="I13684">
            <v>0</v>
          </cell>
          <cell r="J13684">
            <v>15500</v>
          </cell>
          <cell r="K13684">
            <v>0</v>
          </cell>
          <cell r="L13684">
            <v>0</v>
          </cell>
          <cell r="M13684">
            <v>0</v>
          </cell>
          <cell r="N13684">
            <v>15500</v>
          </cell>
          <cell r="O13684">
            <v>0</v>
          </cell>
        </row>
        <row r="13685">
          <cell r="A13685" t="str">
            <v>860.04.00.140-6600.07</v>
          </cell>
          <cell r="B13685" t="str">
            <v>860</v>
          </cell>
          <cell r="C13685" t="str">
            <v>04</v>
          </cell>
          <cell r="D13685" t="str">
            <v>00</v>
          </cell>
          <cell r="E13685" t="str">
            <v>140</v>
          </cell>
          <cell r="F13685" t="str">
            <v>6600.07</v>
          </cell>
          <cell r="G13685" t="str">
            <v>Administrative Expenses Employee Recruitment</v>
          </cell>
          <cell r="H13685">
            <v>1500</v>
          </cell>
          <cell r="I13685">
            <v>0</v>
          </cell>
          <cell r="J13685">
            <v>1500</v>
          </cell>
          <cell r="K13685">
            <v>0</v>
          </cell>
          <cell r="L13685">
            <v>0</v>
          </cell>
          <cell r="M13685">
            <v>137.52000000000001</v>
          </cell>
          <cell r="N13685">
            <v>1362.48</v>
          </cell>
          <cell r="O13685">
            <v>0.09</v>
          </cell>
        </row>
        <row r="13686">
          <cell r="A13686" t="str">
            <v>860.04.00.140-6600.25</v>
          </cell>
          <cell r="B13686" t="str">
            <v>860</v>
          </cell>
          <cell r="C13686" t="str">
            <v>04</v>
          </cell>
          <cell r="D13686" t="str">
            <v>00</v>
          </cell>
          <cell r="E13686" t="str">
            <v>140</v>
          </cell>
          <cell r="F13686" t="str">
            <v>6600.25</v>
          </cell>
          <cell r="G13686" t="str">
            <v>Administrative Expenses Support Services-Indirect Labor</v>
          </cell>
          <cell r="H13686">
            <v>0</v>
          </cell>
          <cell r="I13686">
            <v>0</v>
          </cell>
          <cell r="J13686">
            <v>0</v>
          </cell>
          <cell r="K13686">
            <v>0</v>
          </cell>
          <cell r="L13686">
            <v>0</v>
          </cell>
          <cell r="M13686">
            <v>0</v>
          </cell>
          <cell r="N13686">
            <v>0</v>
          </cell>
          <cell r="O13686" t="str">
            <v>+++</v>
          </cell>
        </row>
        <row r="13687">
          <cell r="A13687" t="str">
            <v>860.04.00.140-6600.26</v>
          </cell>
          <cell r="B13687" t="str">
            <v>860</v>
          </cell>
          <cell r="C13687" t="str">
            <v>04</v>
          </cell>
          <cell r="D13687" t="str">
            <v>00</v>
          </cell>
          <cell r="E13687" t="str">
            <v>140</v>
          </cell>
          <cell r="F13687" t="str">
            <v>6600.26</v>
          </cell>
          <cell r="G13687" t="str">
            <v>Administrative Expenses Support Services-IT</v>
          </cell>
          <cell r="H13687">
            <v>6260</v>
          </cell>
          <cell r="I13687">
            <v>0</v>
          </cell>
          <cell r="J13687">
            <v>6260</v>
          </cell>
          <cell r="K13687">
            <v>0</v>
          </cell>
          <cell r="L13687">
            <v>0</v>
          </cell>
          <cell r="M13687">
            <v>0</v>
          </cell>
          <cell r="N13687">
            <v>6260</v>
          </cell>
          <cell r="O13687">
            <v>0</v>
          </cell>
        </row>
        <row r="13688">
          <cell r="A13688" t="str">
            <v>860.04.00.140-6600.27</v>
          </cell>
          <cell r="B13688" t="str">
            <v>860</v>
          </cell>
          <cell r="C13688" t="str">
            <v>04</v>
          </cell>
          <cell r="D13688" t="str">
            <v>00</v>
          </cell>
          <cell r="E13688" t="str">
            <v>140</v>
          </cell>
          <cell r="F13688" t="str">
            <v>6600.27</v>
          </cell>
          <cell r="G13688" t="str">
            <v>Administrative Expenses Support Services-Direct Labor</v>
          </cell>
          <cell r="H13688">
            <v>66600</v>
          </cell>
          <cell r="I13688">
            <v>0</v>
          </cell>
          <cell r="J13688">
            <v>66600</v>
          </cell>
          <cell r="K13688">
            <v>0</v>
          </cell>
          <cell r="L13688">
            <v>0</v>
          </cell>
          <cell r="M13688">
            <v>0</v>
          </cell>
          <cell r="N13688">
            <v>66600</v>
          </cell>
          <cell r="O13688">
            <v>0</v>
          </cell>
        </row>
        <row r="13689">
          <cell r="A13689" t="str">
            <v>860.04.00.140-6600.30</v>
          </cell>
          <cell r="B13689" t="str">
            <v>860</v>
          </cell>
          <cell r="C13689" t="str">
            <v>04</v>
          </cell>
          <cell r="D13689" t="str">
            <v>00</v>
          </cell>
          <cell r="E13689" t="str">
            <v>140</v>
          </cell>
          <cell r="F13689" t="str">
            <v>6600.30</v>
          </cell>
          <cell r="G13689" t="str">
            <v>Administrative Expenses Other Expenses</v>
          </cell>
          <cell r="H13689">
            <v>0</v>
          </cell>
          <cell r="I13689">
            <v>0</v>
          </cell>
          <cell r="J13689">
            <v>0</v>
          </cell>
          <cell r="K13689">
            <v>0</v>
          </cell>
          <cell r="L13689">
            <v>0</v>
          </cell>
          <cell r="M13689">
            <v>0</v>
          </cell>
          <cell r="N13689">
            <v>0</v>
          </cell>
          <cell r="O13689" t="str">
            <v>+++</v>
          </cell>
        </row>
        <row r="13690">
          <cell r="A13690" t="str">
            <v>860.04.00.140-6600.35</v>
          </cell>
          <cell r="B13690" t="str">
            <v>860</v>
          </cell>
          <cell r="C13690" t="str">
            <v>04</v>
          </cell>
          <cell r="D13690" t="str">
            <v>00</v>
          </cell>
          <cell r="E13690" t="str">
            <v>140</v>
          </cell>
          <cell r="F13690" t="str">
            <v>6600.35</v>
          </cell>
          <cell r="G13690" t="str">
            <v>Administrative Expenses Safety Training</v>
          </cell>
          <cell r="H13690">
            <v>1000</v>
          </cell>
          <cell r="I13690">
            <v>0</v>
          </cell>
          <cell r="J13690">
            <v>1000</v>
          </cell>
          <cell r="K13690">
            <v>0</v>
          </cell>
          <cell r="L13690">
            <v>0</v>
          </cell>
          <cell r="M13690">
            <v>0</v>
          </cell>
          <cell r="N13690">
            <v>1000</v>
          </cell>
          <cell r="O13690">
            <v>0</v>
          </cell>
        </row>
        <row r="13691">
          <cell r="A13691" t="str">
            <v>860.04.00.140-6600.36</v>
          </cell>
          <cell r="B13691" t="str">
            <v>860</v>
          </cell>
          <cell r="C13691" t="str">
            <v>04</v>
          </cell>
          <cell r="D13691" t="str">
            <v>00</v>
          </cell>
          <cell r="E13691" t="str">
            <v>140</v>
          </cell>
          <cell r="F13691" t="str">
            <v>6600.36</v>
          </cell>
          <cell r="G13691" t="str">
            <v>Administrative Expenses IT Fund Contribution</v>
          </cell>
          <cell r="H13691">
            <v>12640</v>
          </cell>
          <cell r="I13691">
            <v>0</v>
          </cell>
          <cell r="J13691">
            <v>12640</v>
          </cell>
          <cell r="K13691">
            <v>0</v>
          </cell>
          <cell r="L13691">
            <v>0</v>
          </cell>
          <cell r="M13691">
            <v>0</v>
          </cell>
          <cell r="N13691">
            <v>12640</v>
          </cell>
          <cell r="O13691">
            <v>0</v>
          </cell>
        </row>
        <row r="13692">
          <cell r="A13692" t="str">
            <v>860.04.00.140-6600.37</v>
          </cell>
          <cell r="B13692" t="str">
            <v>860</v>
          </cell>
          <cell r="C13692" t="str">
            <v>04</v>
          </cell>
          <cell r="D13692" t="str">
            <v>00</v>
          </cell>
          <cell r="E13692" t="str">
            <v>140</v>
          </cell>
          <cell r="F13692" t="str">
            <v>6600.37</v>
          </cell>
          <cell r="G13692" t="str">
            <v>Administrative Expenses Prior Worker's Comp Claims</v>
          </cell>
          <cell r="H13692">
            <v>0</v>
          </cell>
          <cell r="I13692">
            <v>0</v>
          </cell>
          <cell r="J13692">
            <v>0</v>
          </cell>
          <cell r="K13692">
            <v>0</v>
          </cell>
          <cell r="L13692">
            <v>0</v>
          </cell>
          <cell r="M13692">
            <v>0</v>
          </cell>
          <cell r="N13692">
            <v>0</v>
          </cell>
          <cell r="O13692" t="str">
            <v>+++</v>
          </cell>
        </row>
        <row r="13693">
          <cell r="A13693" t="str">
            <v>860.04.00.140-7000.03</v>
          </cell>
          <cell r="B13693" t="str">
            <v>860</v>
          </cell>
          <cell r="C13693" t="str">
            <v>04</v>
          </cell>
          <cell r="D13693" t="str">
            <v>00</v>
          </cell>
          <cell r="E13693" t="str">
            <v>140</v>
          </cell>
          <cell r="F13693" t="str">
            <v>7000.03</v>
          </cell>
          <cell r="G13693" t="str">
            <v>Capital Outlay Operations Equip-Minor</v>
          </cell>
          <cell r="H13693">
            <v>0</v>
          </cell>
          <cell r="I13693">
            <v>0</v>
          </cell>
          <cell r="J13693">
            <v>0</v>
          </cell>
          <cell r="K13693">
            <v>0</v>
          </cell>
          <cell r="L13693">
            <v>0</v>
          </cell>
          <cell r="M13693">
            <v>0</v>
          </cell>
          <cell r="N13693">
            <v>0</v>
          </cell>
          <cell r="O13693" t="str">
            <v>+++</v>
          </cell>
        </row>
        <row r="13694">
          <cell r="A13694" t="str">
            <v>860.04.00.140-7000.99</v>
          </cell>
          <cell r="B13694" t="str">
            <v>860</v>
          </cell>
          <cell r="C13694" t="str">
            <v>04</v>
          </cell>
          <cell r="D13694" t="str">
            <v>00</v>
          </cell>
          <cell r="E13694" t="str">
            <v>140</v>
          </cell>
          <cell r="F13694" t="str">
            <v>7000.99</v>
          </cell>
          <cell r="G13694" t="str">
            <v>Capital Outlay General</v>
          </cell>
          <cell r="H13694">
            <v>10450</v>
          </cell>
          <cell r="I13694">
            <v>0</v>
          </cell>
          <cell r="J13694">
            <v>10450</v>
          </cell>
          <cell r="K13694">
            <v>0</v>
          </cell>
          <cell r="L13694">
            <v>0</v>
          </cell>
          <cell r="M13694">
            <v>0</v>
          </cell>
          <cell r="N13694">
            <v>10450</v>
          </cell>
          <cell r="O13694">
            <v>0</v>
          </cell>
        </row>
        <row r="13695">
          <cell r="A13695" t="str">
            <v>870.00.00.900-9000.86</v>
          </cell>
          <cell r="B13695" t="str">
            <v>870</v>
          </cell>
          <cell r="C13695" t="str">
            <v>00</v>
          </cell>
          <cell r="D13695" t="str">
            <v>00</v>
          </cell>
          <cell r="E13695" t="str">
            <v>900</v>
          </cell>
          <cell r="F13695" t="str">
            <v>9000.86</v>
          </cell>
          <cell r="G13695" t="str">
            <v>Operating Transfers Out SIR</v>
          </cell>
          <cell r="H13695">
            <v>0</v>
          </cell>
          <cell r="I13695">
            <v>0</v>
          </cell>
          <cell r="J13695">
            <v>0</v>
          </cell>
          <cell r="K13695">
            <v>0</v>
          </cell>
          <cell r="L13695">
            <v>0</v>
          </cell>
          <cell r="M13695">
            <v>0</v>
          </cell>
          <cell r="N13695">
            <v>0</v>
          </cell>
          <cell r="O13695" t="str">
            <v>+++</v>
          </cell>
        </row>
        <row r="13696">
          <cell r="A13696" t="str">
            <v>870.00.00.930-6500.06</v>
          </cell>
          <cell r="B13696" t="str">
            <v>870</v>
          </cell>
          <cell r="C13696" t="str">
            <v>00</v>
          </cell>
          <cell r="D13696" t="str">
            <v>00</v>
          </cell>
          <cell r="E13696" t="str">
            <v>930</v>
          </cell>
          <cell r="F13696" t="str">
            <v>6500.06</v>
          </cell>
          <cell r="G13696" t="str">
            <v>Claims &amp; Insurance Unanticipated Property Claims</v>
          </cell>
          <cell r="H13696">
            <v>0</v>
          </cell>
          <cell r="I13696">
            <v>0</v>
          </cell>
          <cell r="J13696">
            <v>0</v>
          </cell>
          <cell r="K13696">
            <v>0</v>
          </cell>
          <cell r="L13696">
            <v>0</v>
          </cell>
          <cell r="M13696">
            <v>0</v>
          </cell>
          <cell r="N13696">
            <v>0</v>
          </cell>
          <cell r="O13696" t="str">
            <v>+++</v>
          </cell>
        </row>
        <row r="13697">
          <cell r="A13697" t="str">
            <v>880.00.00.940-5000.12</v>
          </cell>
          <cell r="B13697" t="str">
            <v>880</v>
          </cell>
          <cell r="C13697" t="str">
            <v>00</v>
          </cell>
          <cell r="D13697" t="str">
            <v>00</v>
          </cell>
          <cell r="E13697" t="str">
            <v>940</v>
          </cell>
          <cell r="F13697" t="str">
            <v>5000.12</v>
          </cell>
          <cell r="G13697" t="str">
            <v>Salaries Compensated Absences</v>
          </cell>
          <cell r="H13697">
            <v>0</v>
          </cell>
          <cell r="I13697">
            <v>0</v>
          </cell>
          <cell r="J13697">
            <v>0</v>
          </cell>
          <cell r="K13697">
            <v>0</v>
          </cell>
          <cell r="L13697">
            <v>0</v>
          </cell>
          <cell r="M13697">
            <v>0</v>
          </cell>
          <cell r="N13697">
            <v>0</v>
          </cell>
          <cell r="O13697" t="str">
            <v>+++</v>
          </cell>
        </row>
        <row r="13698">
          <cell r="A13698" t="str">
            <v>880.00.00.940-5100.16</v>
          </cell>
          <cell r="B13698" t="str">
            <v>880</v>
          </cell>
          <cell r="C13698" t="str">
            <v>00</v>
          </cell>
          <cell r="D13698" t="str">
            <v>00</v>
          </cell>
          <cell r="E13698" t="str">
            <v>940</v>
          </cell>
          <cell r="F13698" t="str">
            <v>5100.16</v>
          </cell>
          <cell r="G13698" t="str">
            <v>Benefits 1959 Survivor Retirement</v>
          </cell>
          <cell r="H13698">
            <v>25000</v>
          </cell>
          <cell r="I13698">
            <v>0</v>
          </cell>
          <cell r="J13698">
            <v>25000</v>
          </cell>
          <cell r="K13698">
            <v>0</v>
          </cell>
          <cell r="L13698">
            <v>0</v>
          </cell>
          <cell r="M13698">
            <v>23025.599999999999</v>
          </cell>
          <cell r="N13698">
            <v>1974.4</v>
          </cell>
          <cell r="O13698">
            <v>0.92</v>
          </cell>
        </row>
        <row r="13699">
          <cell r="A13699" t="str">
            <v>880.00.00.940-5100.17</v>
          </cell>
          <cell r="B13699" t="str">
            <v>880</v>
          </cell>
          <cell r="C13699" t="str">
            <v>00</v>
          </cell>
          <cell r="D13699" t="str">
            <v>00</v>
          </cell>
          <cell r="E13699" t="str">
            <v>940</v>
          </cell>
          <cell r="F13699" t="str">
            <v>5100.17</v>
          </cell>
          <cell r="G13699" t="str">
            <v>Benefits Other Post Employment Benefits</v>
          </cell>
          <cell r="H13699">
            <v>65000</v>
          </cell>
          <cell r="I13699">
            <v>0</v>
          </cell>
          <cell r="J13699">
            <v>65000</v>
          </cell>
          <cell r="K13699">
            <v>0</v>
          </cell>
          <cell r="L13699">
            <v>0</v>
          </cell>
          <cell r="M13699">
            <v>0</v>
          </cell>
          <cell r="N13699">
            <v>65000</v>
          </cell>
          <cell r="O13699">
            <v>0</v>
          </cell>
        </row>
        <row r="13700">
          <cell r="A13700" t="str">
            <v>880.00.00.940-6000.01</v>
          </cell>
          <cell r="B13700" t="str">
            <v>880</v>
          </cell>
          <cell r="C13700" t="str">
            <v>00</v>
          </cell>
          <cell r="D13700" t="str">
            <v>00</v>
          </cell>
          <cell r="E13700" t="str">
            <v>940</v>
          </cell>
          <cell r="F13700" t="str">
            <v>6000.01</v>
          </cell>
          <cell r="G13700" t="str">
            <v>Professional Services General</v>
          </cell>
          <cell r="H13700">
            <v>3600</v>
          </cell>
          <cell r="I13700">
            <v>0</v>
          </cell>
          <cell r="J13700">
            <v>3600</v>
          </cell>
          <cell r="K13700">
            <v>0</v>
          </cell>
          <cell r="L13700">
            <v>0</v>
          </cell>
          <cell r="M13700">
            <v>300</v>
          </cell>
          <cell r="N13700">
            <v>3300</v>
          </cell>
          <cell r="O13700">
            <v>0.08</v>
          </cell>
        </row>
        <row r="13701">
          <cell r="A13701" t="str">
            <v>880.00.00.940-6600.30</v>
          </cell>
          <cell r="B13701" t="str">
            <v>880</v>
          </cell>
          <cell r="C13701" t="str">
            <v>00</v>
          </cell>
          <cell r="D13701" t="str">
            <v>00</v>
          </cell>
          <cell r="E13701" t="str">
            <v>940</v>
          </cell>
          <cell r="F13701" t="str">
            <v>6600.30</v>
          </cell>
          <cell r="G13701" t="str">
            <v>Administrative Expenses Other Expenses</v>
          </cell>
          <cell r="H13701">
            <v>70000</v>
          </cell>
          <cell r="I13701">
            <v>0</v>
          </cell>
          <cell r="J13701">
            <v>70000</v>
          </cell>
          <cell r="K13701">
            <v>0</v>
          </cell>
          <cell r="L13701">
            <v>0</v>
          </cell>
          <cell r="M13701">
            <v>5230.25</v>
          </cell>
          <cell r="N13701">
            <v>64769.75</v>
          </cell>
          <cell r="O13701">
            <v>7.0000000000000007E-2</v>
          </cell>
        </row>
        <row r="13702">
          <cell r="A13702" t="str">
            <v>920.00.00.950-6000.32</v>
          </cell>
          <cell r="B13702" t="str">
            <v>920</v>
          </cell>
          <cell r="C13702" t="str">
            <v>00</v>
          </cell>
          <cell r="D13702" t="str">
            <v>00</v>
          </cell>
          <cell r="E13702" t="str">
            <v>950</v>
          </cell>
          <cell r="F13702" t="str">
            <v>6000.32</v>
          </cell>
          <cell r="G13702" t="str">
            <v>Professional Services Retiree Health  Plan Admin</v>
          </cell>
          <cell r="H13702">
            <v>0</v>
          </cell>
          <cell r="I13702">
            <v>0</v>
          </cell>
          <cell r="J13702">
            <v>0</v>
          </cell>
          <cell r="K13702">
            <v>0</v>
          </cell>
          <cell r="L13702">
            <v>0</v>
          </cell>
          <cell r="M13702">
            <v>0</v>
          </cell>
          <cell r="N13702">
            <v>0</v>
          </cell>
          <cell r="O13702" t="str">
            <v>+++</v>
          </cell>
        </row>
        <row r="13703">
          <cell r="A13703" t="str">
            <v>920.00.00.950-6500.04</v>
          </cell>
          <cell r="B13703" t="str">
            <v>920</v>
          </cell>
          <cell r="C13703" t="str">
            <v>00</v>
          </cell>
          <cell r="D13703" t="str">
            <v>00</v>
          </cell>
          <cell r="E13703" t="str">
            <v>950</v>
          </cell>
          <cell r="F13703" t="str">
            <v>6500.04</v>
          </cell>
          <cell r="G13703" t="str">
            <v>Claims &amp; Insurance Insurance Premiums</v>
          </cell>
          <cell r="H13703">
            <v>0</v>
          </cell>
          <cell r="I13703">
            <v>0</v>
          </cell>
          <cell r="J13703">
            <v>0</v>
          </cell>
          <cell r="K13703">
            <v>0</v>
          </cell>
          <cell r="L13703">
            <v>0</v>
          </cell>
          <cell r="M13703">
            <v>256732.49</v>
          </cell>
          <cell r="N13703">
            <v>-256732.49</v>
          </cell>
          <cell r="O13703" t="str">
            <v>+++</v>
          </cell>
        </row>
        <row r="13704">
          <cell r="A13704" t="str">
            <v>9210.00.00.90-6000.01</v>
          </cell>
          <cell r="B13704" t="str">
            <v>921</v>
          </cell>
          <cell r="C13704" t="str">
            <v>.0</v>
          </cell>
          <cell r="D13704" t="str">
            <v>.0</v>
          </cell>
          <cell r="E13704" t="str">
            <v>.90</v>
          </cell>
          <cell r="F13704" t="str">
            <v>6000.01</v>
          </cell>
          <cell r="G13704" t="str">
            <v>Professional Services General</v>
          </cell>
          <cell r="H13704">
            <v>0</v>
          </cell>
          <cell r="I13704">
            <v>0</v>
          </cell>
          <cell r="J13704">
            <v>0</v>
          </cell>
          <cell r="K13704">
            <v>0</v>
          </cell>
          <cell r="L13704">
            <v>0</v>
          </cell>
          <cell r="M13704">
            <v>0</v>
          </cell>
          <cell r="N13704">
            <v>0</v>
          </cell>
          <cell r="O13704" t="str">
            <v>+++</v>
          </cell>
        </row>
        <row r="13705">
          <cell r="A13705" t="str">
            <v>9210.00.00.90-6600.25</v>
          </cell>
          <cell r="B13705" t="str">
            <v>921</v>
          </cell>
          <cell r="C13705" t="str">
            <v>.0</v>
          </cell>
          <cell r="D13705" t="str">
            <v>.0</v>
          </cell>
          <cell r="E13705" t="str">
            <v>.90</v>
          </cell>
          <cell r="F13705" t="str">
            <v>6600.25</v>
          </cell>
          <cell r="G13705" t="str">
            <v>Administrative Expenses Support Services-Indirect Labor</v>
          </cell>
          <cell r="H13705">
            <v>0</v>
          </cell>
          <cell r="I13705">
            <v>0</v>
          </cell>
          <cell r="J13705">
            <v>0</v>
          </cell>
          <cell r="K13705">
            <v>0</v>
          </cell>
          <cell r="L13705">
            <v>0</v>
          </cell>
          <cell r="M13705">
            <v>0</v>
          </cell>
          <cell r="N13705">
            <v>0</v>
          </cell>
          <cell r="O13705" t="str">
            <v>+++</v>
          </cell>
        </row>
        <row r="13706">
          <cell r="A13706" t="str">
            <v>9210.00.00.90-6600.29</v>
          </cell>
          <cell r="B13706" t="str">
            <v>921</v>
          </cell>
          <cell r="C13706" t="str">
            <v>.0</v>
          </cell>
          <cell r="D13706" t="str">
            <v>.0</v>
          </cell>
          <cell r="E13706" t="str">
            <v>.90</v>
          </cell>
          <cell r="F13706" t="str">
            <v>6600.29</v>
          </cell>
          <cell r="G13706" t="str">
            <v>Administrative Expenses Administration &amp; Planning</v>
          </cell>
          <cell r="H13706">
            <v>0</v>
          </cell>
          <cell r="I13706">
            <v>0</v>
          </cell>
          <cell r="J13706">
            <v>0</v>
          </cell>
          <cell r="K13706">
            <v>0</v>
          </cell>
          <cell r="L13706">
            <v>0</v>
          </cell>
          <cell r="M13706">
            <v>0</v>
          </cell>
          <cell r="N13706">
            <v>0</v>
          </cell>
          <cell r="O13706" t="str">
            <v>+++</v>
          </cell>
        </row>
        <row r="13707">
          <cell r="A13707" t="str">
            <v>9210.00.00.90-6610.02</v>
          </cell>
          <cell r="B13707" t="str">
            <v>921</v>
          </cell>
          <cell r="C13707" t="str">
            <v>.0</v>
          </cell>
          <cell r="D13707" t="str">
            <v>.0</v>
          </cell>
          <cell r="E13707" t="str">
            <v>.90</v>
          </cell>
          <cell r="F13707" t="str">
            <v>6610.02</v>
          </cell>
          <cell r="G13707" t="str">
            <v>Housing Programs Downpayment Assistance</v>
          </cell>
          <cell r="H13707">
            <v>0</v>
          </cell>
          <cell r="I13707">
            <v>0</v>
          </cell>
          <cell r="J13707">
            <v>0</v>
          </cell>
          <cell r="K13707">
            <v>0</v>
          </cell>
          <cell r="L13707">
            <v>0</v>
          </cell>
          <cell r="M13707">
            <v>0</v>
          </cell>
          <cell r="N13707">
            <v>0</v>
          </cell>
          <cell r="O13707" t="str">
            <v>+++</v>
          </cell>
        </row>
        <row r="13708">
          <cell r="A13708" t="str">
            <v>9210.00.00.90-6610.03</v>
          </cell>
          <cell r="B13708" t="str">
            <v>921</v>
          </cell>
          <cell r="C13708" t="str">
            <v>.0</v>
          </cell>
          <cell r="D13708" t="str">
            <v>.0</v>
          </cell>
          <cell r="E13708" t="str">
            <v>.90</v>
          </cell>
          <cell r="F13708" t="str">
            <v>6610.03</v>
          </cell>
          <cell r="G13708" t="str">
            <v>Housing Programs Senior Rehabilitation Grants</v>
          </cell>
          <cell r="H13708">
            <v>0</v>
          </cell>
          <cell r="I13708">
            <v>0</v>
          </cell>
          <cell r="J13708">
            <v>0</v>
          </cell>
          <cell r="K13708">
            <v>0</v>
          </cell>
          <cell r="L13708">
            <v>0</v>
          </cell>
          <cell r="M13708">
            <v>0</v>
          </cell>
          <cell r="N13708">
            <v>0</v>
          </cell>
          <cell r="O13708" t="str">
            <v>+++</v>
          </cell>
        </row>
        <row r="13709">
          <cell r="A13709" t="str">
            <v>9210.00.00.90-6610.04</v>
          </cell>
          <cell r="B13709" t="str">
            <v>921</v>
          </cell>
          <cell r="C13709" t="str">
            <v>.0</v>
          </cell>
          <cell r="D13709" t="str">
            <v>.0</v>
          </cell>
          <cell r="E13709" t="str">
            <v>.90</v>
          </cell>
          <cell r="F13709" t="str">
            <v>6610.04</v>
          </cell>
          <cell r="G13709" t="str">
            <v>Housing Programs Residential Rehabilitation Grant</v>
          </cell>
          <cell r="H13709">
            <v>0</v>
          </cell>
          <cell r="I13709">
            <v>0</v>
          </cell>
          <cell r="J13709">
            <v>0</v>
          </cell>
          <cell r="K13709">
            <v>0</v>
          </cell>
          <cell r="L13709">
            <v>0</v>
          </cell>
          <cell r="M13709">
            <v>0</v>
          </cell>
          <cell r="N13709">
            <v>0</v>
          </cell>
          <cell r="O13709" t="str">
            <v>+++</v>
          </cell>
        </row>
        <row r="13710">
          <cell r="A13710" t="str">
            <v>9210.00.00.90-6610.05</v>
          </cell>
          <cell r="B13710" t="str">
            <v>921</v>
          </cell>
          <cell r="C13710" t="str">
            <v>.0</v>
          </cell>
          <cell r="D13710" t="str">
            <v>.0</v>
          </cell>
          <cell r="E13710" t="str">
            <v>.90</v>
          </cell>
          <cell r="F13710" t="str">
            <v>6610.05</v>
          </cell>
          <cell r="G13710" t="str">
            <v>Housing Programs Eden Housing</v>
          </cell>
          <cell r="H13710">
            <v>0</v>
          </cell>
          <cell r="I13710">
            <v>0</v>
          </cell>
          <cell r="J13710">
            <v>0</v>
          </cell>
          <cell r="K13710">
            <v>0</v>
          </cell>
          <cell r="L13710">
            <v>0</v>
          </cell>
          <cell r="M13710">
            <v>0</v>
          </cell>
          <cell r="N13710">
            <v>0</v>
          </cell>
          <cell r="O13710" t="str">
            <v>+++</v>
          </cell>
        </row>
        <row r="13711">
          <cell r="A13711" t="str">
            <v>9210.00.00.90-6610.06</v>
          </cell>
          <cell r="B13711" t="str">
            <v>921</v>
          </cell>
          <cell r="C13711" t="str">
            <v>.0</v>
          </cell>
          <cell r="D13711" t="str">
            <v>.0</v>
          </cell>
          <cell r="E13711" t="str">
            <v>.90</v>
          </cell>
          <cell r="F13711" t="str">
            <v>6610.06</v>
          </cell>
          <cell r="G13711" t="str">
            <v>Housing Programs Affordable Housing Projects</v>
          </cell>
          <cell r="H13711">
            <v>0</v>
          </cell>
          <cell r="I13711">
            <v>0</v>
          </cell>
          <cell r="J13711">
            <v>0</v>
          </cell>
          <cell r="K13711">
            <v>0</v>
          </cell>
          <cell r="L13711">
            <v>0</v>
          </cell>
          <cell r="M13711">
            <v>0</v>
          </cell>
          <cell r="N13711">
            <v>0</v>
          </cell>
          <cell r="O13711" t="str">
            <v>+++</v>
          </cell>
        </row>
        <row r="13712">
          <cell r="A13712" t="str">
            <v>9210.00.00.90-8900.01</v>
          </cell>
          <cell r="B13712" t="str">
            <v>921</v>
          </cell>
          <cell r="C13712" t="str">
            <v>.0</v>
          </cell>
          <cell r="D13712" t="str">
            <v>.0</v>
          </cell>
          <cell r="E13712" t="str">
            <v>.90</v>
          </cell>
          <cell r="F13712" t="str">
            <v>8900.01</v>
          </cell>
          <cell r="G13712" t="str">
            <v>Debt Service-Principal Principal</v>
          </cell>
          <cell r="H13712">
            <v>0</v>
          </cell>
          <cell r="I13712">
            <v>0</v>
          </cell>
          <cell r="J13712">
            <v>0</v>
          </cell>
          <cell r="K13712">
            <v>0</v>
          </cell>
          <cell r="L13712">
            <v>0</v>
          </cell>
          <cell r="M13712">
            <v>0</v>
          </cell>
          <cell r="N13712">
            <v>0</v>
          </cell>
          <cell r="O13712" t="str">
            <v>+++</v>
          </cell>
        </row>
        <row r="13713">
          <cell r="A13713" t="str">
            <v>9210.00.00.90-8910.01</v>
          </cell>
          <cell r="B13713" t="str">
            <v>921</v>
          </cell>
          <cell r="C13713" t="str">
            <v>.0</v>
          </cell>
          <cell r="D13713" t="str">
            <v>.0</v>
          </cell>
          <cell r="E13713" t="str">
            <v>.90</v>
          </cell>
          <cell r="F13713" t="str">
            <v>8910.01</v>
          </cell>
          <cell r="G13713" t="str">
            <v>Debt Service-Interest Interest</v>
          </cell>
          <cell r="H13713">
            <v>0</v>
          </cell>
          <cell r="I13713">
            <v>0</v>
          </cell>
          <cell r="J13713">
            <v>0</v>
          </cell>
          <cell r="K13713">
            <v>0</v>
          </cell>
          <cell r="L13713">
            <v>0</v>
          </cell>
          <cell r="M13713">
            <v>0</v>
          </cell>
          <cell r="N13713">
            <v>0</v>
          </cell>
          <cell r="O13713" t="str">
            <v>+++</v>
          </cell>
        </row>
        <row r="13714">
          <cell r="A13714" t="str">
            <v>9215.00.00.90-6000.01</v>
          </cell>
          <cell r="B13714" t="str">
            <v>921</v>
          </cell>
          <cell r="C13714" t="str">
            <v>.0</v>
          </cell>
          <cell r="D13714" t="str">
            <v>.0</v>
          </cell>
          <cell r="E13714" t="str">
            <v>.90</v>
          </cell>
          <cell r="F13714" t="str">
            <v>6000.01</v>
          </cell>
          <cell r="G13714" t="str">
            <v>Professional Services General</v>
          </cell>
          <cell r="H13714">
            <v>0</v>
          </cell>
          <cell r="I13714">
            <v>0</v>
          </cell>
          <cell r="J13714">
            <v>0</v>
          </cell>
          <cell r="K13714">
            <v>0</v>
          </cell>
          <cell r="L13714">
            <v>0</v>
          </cell>
          <cell r="M13714">
            <v>0</v>
          </cell>
          <cell r="N13714">
            <v>0</v>
          </cell>
          <cell r="O13714" t="str">
            <v>+++</v>
          </cell>
        </row>
        <row r="13715">
          <cell r="A13715" t="str">
            <v>9215.00.00.90-6600.25</v>
          </cell>
          <cell r="B13715" t="str">
            <v>921</v>
          </cell>
          <cell r="C13715" t="str">
            <v>.0</v>
          </cell>
          <cell r="D13715" t="str">
            <v>.0</v>
          </cell>
          <cell r="E13715" t="str">
            <v>.90</v>
          </cell>
          <cell r="F13715" t="str">
            <v>6600.25</v>
          </cell>
          <cell r="G13715" t="str">
            <v>Administrative Expenses Support Services-Indirect Labor</v>
          </cell>
          <cell r="H13715">
            <v>0</v>
          </cell>
          <cell r="I13715">
            <v>0</v>
          </cell>
          <cell r="J13715">
            <v>0</v>
          </cell>
          <cell r="K13715">
            <v>0</v>
          </cell>
          <cell r="L13715">
            <v>0</v>
          </cell>
          <cell r="M13715">
            <v>0</v>
          </cell>
          <cell r="N13715">
            <v>0</v>
          </cell>
          <cell r="O13715" t="str">
            <v>+++</v>
          </cell>
        </row>
        <row r="13716">
          <cell r="A13716" t="str">
            <v>9215.00.00.90-6600.29</v>
          </cell>
          <cell r="B13716" t="str">
            <v>921</v>
          </cell>
          <cell r="C13716" t="str">
            <v>.0</v>
          </cell>
          <cell r="D13716" t="str">
            <v>.0</v>
          </cell>
          <cell r="E13716" t="str">
            <v>.90</v>
          </cell>
          <cell r="F13716" t="str">
            <v>6600.29</v>
          </cell>
          <cell r="G13716" t="str">
            <v>Administrative Expenses Administration &amp; Planning</v>
          </cell>
          <cell r="H13716">
            <v>0</v>
          </cell>
          <cell r="I13716">
            <v>0</v>
          </cell>
          <cell r="J13716">
            <v>0</v>
          </cell>
          <cell r="K13716">
            <v>0</v>
          </cell>
          <cell r="L13716">
            <v>0</v>
          </cell>
          <cell r="M13716">
            <v>0</v>
          </cell>
          <cell r="N13716">
            <v>0</v>
          </cell>
          <cell r="O13716" t="str">
            <v>+++</v>
          </cell>
        </row>
        <row r="13717">
          <cell r="A13717" t="str">
            <v>9215.00.00.90-6610.02</v>
          </cell>
          <cell r="B13717" t="str">
            <v>921</v>
          </cell>
          <cell r="C13717" t="str">
            <v>.0</v>
          </cell>
          <cell r="D13717" t="str">
            <v>.0</v>
          </cell>
          <cell r="E13717" t="str">
            <v>.90</v>
          </cell>
          <cell r="F13717" t="str">
            <v>6610.02</v>
          </cell>
          <cell r="G13717" t="str">
            <v>Housing Programs Downpayment Assistance</v>
          </cell>
          <cell r="H13717">
            <v>0</v>
          </cell>
          <cell r="I13717">
            <v>0</v>
          </cell>
          <cell r="J13717">
            <v>0</v>
          </cell>
          <cell r="K13717">
            <v>0</v>
          </cell>
          <cell r="L13717">
            <v>0</v>
          </cell>
          <cell r="M13717">
            <v>0</v>
          </cell>
          <cell r="N13717">
            <v>0</v>
          </cell>
          <cell r="O13717" t="str">
            <v>+++</v>
          </cell>
        </row>
        <row r="13718">
          <cell r="A13718" t="str">
            <v>9215.00.00.90-6610.05</v>
          </cell>
          <cell r="B13718" t="str">
            <v>921</v>
          </cell>
          <cell r="C13718" t="str">
            <v>.0</v>
          </cell>
          <cell r="D13718" t="str">
            <v>.0</v>
          </cell>
          <cell r="E13718" t="str">
            <v>.90</v>
          </cell>
          <cell r="F13718" t="str">
            <v>6610.05</v>
          </cell>
          <cell r="G13718" t="str">
            <v>Housing Programs Eden Housing</v>
          </cell>
          <cell r="H13718">
            <v>0</v>
          </cell>
          <cell r="I13718">
            <v>0</v>
          </cell>
          <cell r="J13718">
            <v>0</v>
          </cell>
          <cell r="K13718">
            <v>0</v>
          </cell>
          <cell r="L13718">
            <v>0</v>
          </cell>
          <cell r="M13718">
            <v>0</v>
          </cell>
          <cell r="N13718">
            <v>0</v>
          </cell>
          <cell r="O13718" t="str">
            <v>+++</v>
          </cell>
        </row>
        <row r="13719">
          <cell r="A13719" t="str">
            <v>9215.00.00.90-6610.06</v>
          </cell>
          <cell r="B13719" t="str">
            <v>921</v>
          </cell>
          <cell r="C13719" t="str">
            <v>.0</v>
          </cell>
          <cell r="D13719" t="str">
            <v>.0</v>
          </cell>
          <cell r="E13719" t="str">
            <v>.90</v>
          </cell>
          <cell r="F13719" t="str">
            <v>6610.06</v>
          </cell>
          <cell r="G13719" t="str">
            <v>Housing Programs Affordable Housing Projects</v>
          </cell>
          <cell r="H13719">
            <v>0</v>
          </cell>
          <cell r="I13719">
            <v>0</v>
          </cell>
          <cell r="J13719">
            <v>0</v>
          </cell>
          <cell r="K13719">
            <v>0</v>
          </cell>
          <cell r="L13719">
            <v>0</v>
          </cell>
          <cell r="M13719">
            <v>0</v>
          </cell>
          <cell r="N13719">
            <v>0</v>
          </cell>
          <cell r="O13719" t="str">
            <v>+++</v>
          </cell>
        </row>
        <row r="13720">
          <cell r="A13720" t="str">
            <v>9215.00.00.90-8900.16</v>
          </cell>
          <cell r="B13720" t="str">
            <v>921</v>
          </cell>
          <cell r="C13720" t="str">
            <v>.0</v>
          </cell>
          <cell r="D13720" t="str">
            <v>.0</v>
          </cell>
          <cell r="E13720" t="str">
            <v>.90</v>
          </cell>
          <cell r="F13720" t="str">
            <v>8900.16</v>
          </cell>
          <cell r="G13720" t="str">
            <v>Debt Service-Principal 2004 Issue-Housing</v>
          </cell>
          <cell r="H13720">
            <v>0</v>
          </cell>
          <cell r="I13720">
            <v>0</v>
          </cell>
          <cell r="J13720">
            <v>0</v>
          </cell>
          <cell r="K13720">
            <v>0</v>
          </cell>
          <cell r="L13720">
            <v>0</v>
          </cell>
          <cell r="M13720">
            <v>0</v>
          </cell>
          <cell r="N13720">
            <v>0</v>
          </cell>
          <cell r="O13720" t="str">
            <v>+++</v>
          </cell>
        </row>
        <row r="13721">
          <cell r="A13721" t="str">
            <v>9215.00.00.90-8910.01</v>
          </cell>
          <cell r="B13721" t="str">
            <v>921</v>
          </cell>
          <cell r="C13721" t="str">
            <v>.0</v>
          </cell>
          <cell r="D13721" t="str">
            <v>.0</v>
          </cell>
          <cell r="E13721" t="str">
            <v>.90</v>
          </cell>
          <cell r="F13721" t="str">
            <v>8910.01</v>
          </cell>
          <cell r="G13721" t="str">
            <v>Debt Service-Interest Interest</v>
          </cell>
          <cell r="H13721">
            <v>0</v>
          </cell>
          <cell r="I13721">
            <v>0</v>
          </cell>
          <cell r="J13721">
            <v>0</v>
          </cell>
          <cell r="K13721">
            <v>0</v>
          </cell>
          <cell r="L13721">
            <v>0</v>
          </cell>
          <cell r="M13721">
            <v>0</v>
          </cell>
          <cell r="N13721">
            <v>0</v>
          </cell>
          <cell r="O13721" t="str">
            <v>+++</v>
          </cell>
        </row>
        <row r="13722">
          <cell r="A13722" t="str">
            <v>9215.00.00.90-8910.16</v>
          </cell>
          <cell r="B13722" t="str">
            <v>921</v>
          </cell>
          <cell r="C13722" t="str">
            <v>.0</v>
          </cell>
          <cell r="D13722" t="str">
            <v>.0</v>
          </cell>
          <cell r="E13722" t="str">
            <v>.90</v>
          </cell>
          <cell r="F13722" t="str">
            <v>8910.16</v>
          </cell>
          <cell r="G13722" t="str">
            <v>Debt Service-Interest 2004-Housing</v>
          </cell>
          <cell r="H13722">
            <v>0</v>
          </cell>
          <cell r="I13722">
            <v>0</v>
          </cell>
          <cell r="J13722">
            <v>0</v>
          </cell>
          <cell r="K13722">
            <v>0</v>
          </cell>
          <cell r="L13722">
            <v>0</v>
          </cell>
          <cell r="M13722">
            <v>0</v>
          </cell>
          <cell r="N13722">
            <v>0</v>
          </cell>
          <cell r="O13722" t="str">
            <v>+++</v>
          </cell>
        </row>
        <row r="13723">
          <cell r="A13723" t="str">
            <v>9215.00.00.90-8910.99</v>
          </cell>
          <cell r="B13723" t="str">
            <v>921</v>
          </cell>
          <cell r="C13723" t="str">
            <v>.0</v>
          </cell>
          <cell r="D13723" t="str">
            <v>.0</v>
          </cell>
          <cell r="E13723" t="str">
            <v>.90</v>
          </cell>
          <cell r="F13723" t="str">
            <v>8910.99</v>
          </cell>
          <cell r="G13723" t="str">
            <v>Debt Service-Interest Capitalized Interest</v>
          </cell>
          <cell r="H13723">
            <v>0</v>
          </cell>
          <cell r="I13723">
            <v>0</v>
          </cell>
          <cell r="J13723">
            <v>0</v>
          </cell>
          <cell r="K13723">
            <v>0</v>
          </cell>
          <cell r="L13723">
            <v>0</v>
          </cell>
          <cell r="M13723">
            <v>0</v>
          </cell>
          <cell r="N13723">
            <v>0</v>
          </cell>
          <cell r="O13723" t="str">
            <v>+++</v>
          </cell>
        </row>
        <row r="13724">
          <cell r="A13724" t="str">
            <v>9215.00.00.90-8920.01</v>
          </cell>
          <cell r="B13724" t="str">
            <v>921</v>
          </cell>
          <cell r="C13724" t="str">
            <v>.0</v>
          </cell>
          <cell r="D13724" t="str">
            <v>.0</v>
          </cell>
          <cell r="E13724" t="str">
            <v>.90</v>
          </cell>
          <cell r="F13724" t="str">
            <v>8920.01</v>
          </cell>
          <cell r="G13724" t="str">
            <v>Debt Service-Other Costs Admin/Audit Fees</v>
          </cell>
          <cell r="H13724">
            <v>0</v>
          </cell>
          <cell r="I13724">
            <v>0</v>
          </cell>
          <cell r="J13724">
            <v>0</v>
          </cell>
          <cell r="K13724">
            <v>0</v>
          </cell>
          <cell r="L13724">
            <v>0</v>
          </cell>
          <cell r="M13724">
            <v>0</v>
          </cell>
          <cell r="N13724">
            <v>0</v>
          </cell>
          <cell r="O13724" t="str">
            <v>+++</v>
          </cell>
        </row>
        <row r="13725">
          <cell r="A13725" t="str">
            <v>9215.00.00.90-8920.02</v>
          </cell>
          <cell r="B13725" t="str">
            <v>921</v>
          </cell>
          <cell r="C13725" t="str">
            <v>.0</v>
          </cell>
          <cell r="D13725" t="str">
            <v>.0</v>
          </cell>
          <cell r="E13725" t="str">
            <v>.90</v>
          </cell>
          <cell r="F13725" t="str">
            <v>8920.02</v>
          </cell>
          <cell r="G13725" t="str">
            <v>Debt Service-Other Costs Bond Issuance Costs</v>
          </cell>
          <cell r="H13725">
            <v>0</v>
          </cell>
          <cell r="I13725">
            <v>0</v>
          </cell>
          <cell r="J13725">
            <v>0</v>
          </cell>
          <cell r="K13725">
            <v>0</v>
          </cell>
          <cell r="L13725">
            <v>0</v>
          </cell>
          <cell r="M13725">
            <v>0</v>
          </cell>
          <cell r="N13725">
            <v>0</v>
          </cell>
          <cell r="O13725" t="str">
            <v>+++</v>
          </cell>
        </row>
        <row r="13726">
          <cell r="A13726" t="str">
            <v>9215.00.00.90-9000.91</v>
          </cell>
          <cell r="B13726" t="str">
            <v>921</v>
          </cell>
          <cell r="C13726" t="str">
            <v>.0</v>
          </cell>
          <cell r="D13726" t="str">
            <v>.0</v>
          </cell>
          <cell r="E13726" t="str">
            <v>.90</v>
          </cell>
          <cell r="F13726" t="str">
            <v>9000.91</v>
          </cell>
          <cell r="G13726" t="str">
            <v>Operating Transfers Out RDA LMI Fund</v>
          </cell>
          <cell r="H13726">
            <v>0</v>
          </cell>
          <cell r="I13726">
            <v>0</v>
          </cell>
          <cell r="J13726">
            <v>0</v>
          </cell>
          <cell r="K13726">
            <v>0</v>
          </cell>
          <cell r="L13726">
            <v>0</v>
          </cell>
          <cell r="M13726">
            <v>0</v>
          </cell>
          <cell r="N13726">
            <v>0</v>
          </cell>
          <cell r="O13726" t="str">
            <v>+++</v>
          </cell>
        </row>
        <row r="13727">
          <cell r="A13727" t="str">
            <v>9230.00.00.90-6000.01</v>
          </cell>
          <cell r="B13727" t="str">
            <v>923</v>
          </cell>
          <cell r="C13727" t="str">
            <v>.0</v>
          </cell>
          <cell r="D13727" t="str">
            <v>.0</v>
          </cell>
          <cell r="E13727" t="str">
            <v>.90</v>
          </cell>
          <cell r="F13727" t="str">
            <v>6000.01</v>
          </cell>
          <cell r="G13727" t="str">
            <v>Professional Services General</v>
          </cell>
          <cell r="H13727">
            <v>0</v>
          </cell>
          <cell r="I13727">
            <v>0</v>
          </cell>
          <cell r="J13727">
            <v>0</v>
          </cell>
          <cell r="K13727">
            <v>0</v>
          </cell>
          <cell r="L13727">
            <v>0</v>
          </cell>
          <cell r="M13727">
            <v>0</v>
          </cell>
          <cell r="N13727">
            <v>0</v>
          </cell>
          <cell r="O13727" t="str">
            <v>+++</v>
          </cell>
        </row>
        <row r="13728">
          <cell r="A13728" t="str">
            <v>9230.00.00.90-6600.15</v>
          </cell>
          <cell r="B13728" t="str">
            <v>923</v>
          </cell>
          <cell r="C13728" t="str">
            <v>.0</v>
          </cell>
          <cell r="D13728" t="str">
            <v>.0</v>
          </cell>
          <cell r="E13728" t="str">
            <v>.90</v>
          </cell>
          <cell r="F13728" t="str">
            <v>6600.15</v>
          </cell>
          <cell r="G13728" t="str">
            <v>Administrative Expenses Property Tax Admin Fee</v>
          </cell>
          <cell r="H13728">
            <v>0</v>
          </cell>
          <cell r="I13728">
            <v>0</v>
          </cell>
          <cell r="J13728">
            <v>0</v>
          </cell>
          <cell r="K13728">
            <v>0</v>
          </cell>
          <cell r="L13728">
            <v>0</v>
          </cell>
          <cell r="M13728">
            <v>0</v>
          </cell>
          <cell r="N13728">
            <v>0</v>
          </cell>
          <cell r="O13728" t="str">
            <v>+++</v>
          </cell>
        </row>
        <row r="13729">
          <cell r="A13729" t="str">
            <v>9230.00.00.90-6600.25</v>
          </cell>
          <cell r="B13729" t="str">
            <v>923</v>
          </cell>
          <cell r="C13729" t="str">
            <v>.0</v>
          </cell>
          <cell r="D13729" t="str">
            <v>.0</v>
          </cell>
          <cell r="E13729" t="str">
            <v>.90</v>
          </cell>
          <cell r="F13729" t="str">
            <v>6600.25</v>
          </cell>
          <cell r="G13729" t="str">
            <v>Administrative Expenses Support Services-Indirect Labor</v>
          </cell>
          <cell r="H13729">
            <v>0</v>
          </cell>
          <cell r="I13729">
            <v>0</v>
          </cell>
          <cell r="J13729">
            <v>0</v>
          </cell>
          <cell r="K13729">
            <v>0</v>
          </cell>
          <cell r="L13729">
            <v>0</v>
          </cell>
          <cell r="M13729">
            <v>0</v>
          </cell>
          <cell r="N13729">
            <v>0</v>
          </cell>
          <cell r="O13729" t="str">
            <v>+++</v>
          </cell>
        </row>
        <row r="13730">
          <cell r="A13730" t="str">
            <v>9230.00.00.90-6600.29</v>
          </cell>
          <cell r="B13730" t="str">
            <v>923</v>
          </cell>
          <cell r="C13730" t="str">
            <v>.0</v>
          </cell>
          <cell r="D13730" t="str">
            <v>.0</v>
          </cell>
          <cell r="E13730" t="str">
            <v>.90</v>
          </cell>
          <cell r="F13730" t="str">
            <v>6600.29</v>
          </cell>
          <cell r="G13730" t="str">
            <v>Administrative Expenses Administration &amp; Planning</v>
          </cell>
          <cell r="H13730">
            <v>0</v>
          </cell>
          <cell r="I13730">
            <v>0</v>
          </cell>
          <cell r="J13730">
            <v>0</v>
          </cell>
          <cell r="K13730">
            <v>0</v>
          </cell>
          <cell r="L13730">
            <v>0</v>
          </cell>
          <cell r="M13730">
            <v>0</v>
          </cell>
          <cell r="N13730">
            <v>0</v>
          </cell>
          <cell r="O13730" t="str">
            <v>+++</v>
          </cell>
        </row>
        <row r="13731">
          <cell r="A13731" t="str">
            <v>9230.00.00.90-8900.14</v>
          </cell>
          <cell r="B13731" t="str">
            <v>923</v>
          </cell>
          <cell r="C13731" t="str">
            <v>.0</v>
          </cell>
          <cell r="D13731" t="str">
            <v>.0</v>
          </cell>
          <cell r="E13731" t="str">
            <v>.90</v>
          </cell>
          <cell r="F13731" t="str">
            <v>8900.14</v>
          </cell>
          <cell r="G13731" t="str">
            <v>Debt Service-Principal 2002 Issue</v>
          </cell>
          <cell r="H13731">
            <v>0</v>
          </cell>
          <cell r="I13731">
            <v>0</v>
          </cell>
          <cell r="J13731">
            <v>0</v>
          </cell>
          <cell r="K13731">
            <v>0</v>
          </cell>
          <cell r="L13731">
            <v>0</v>
          </cell>
          <cell r="M13731">
            <v>0</v>
          </cell>
          <cell r="N13731">
            <v>0</v>
          </cell>
          <cell r="O13731" t="str">
            <v>+++</v>
          </cell>
        </row>
        <row r="13732">
          <cell r="A13732" t="str">
            <v>9230.00.00.90-8910.14</v>
          </cell>
          <cell r="B13732" t="str">
            <v>923</v>
          </cell>
          <cell r="C13732" t="str">
            <v>.0</v>
          </cell>
          <cell r="D13732" t="str">
            <v>.0</v>
          </cell>
          <cell r="E13732" t="str">
            <v>.90</v>
          </cell>
          <cell r="F13732" t="str">
            <v>8910.14</v>
          </cell>
          <cell r="G13732" t="str">
            <v>Debt Service-Interest 2002</v>
          </cell>
          <cell r="H13732">
            <v>0</v>
          </cell>
          <cell r="I13732">
            <v>0</v>
          </cell>
          <cell r="J13732">
            <v>0</v>
          </cell>
          <cell r="K13732">
            <v>0</v>
          </cell>
          <cell r="L13732">
            <v>0</v>
          </cell>
          <cell r="M13732">
            <v>0</v>
          </cell>
          <cell r="N13732">
            <v>0</v>
          </cell>
          <cell r="O13732" t="str">
            <v>+++</v>
          </cell>
        </row>
        <row r="13733">
          <cell r="A13733" t="str">
            <v>9230.00.00.90-8910.99</v>
          </cell>
          <cell r="B13733" t="str">
            <v>923</v>
          </cell>
          <cell r="C13733" t="str">
            <v>.0</v>
          </cell>
          <cell r="D13733" t="str">
            <v>.0</v>
          </cell>
          <cell r="E13733" t="str">
            <v>.90</v>
          </cell>
          <cell r="F13733" t="str">
            <v>8910.99</v>
          </cell>
          <cell r="G13733" t="str">
            <v>Debt Service-Interest Capitalized Interest</v>
          </cell>
          <cell r="H13733">
            <v>0</v>
          </cell>
          <cell r="I13733">
            <v>0</v>
          </cell>
          <cell r="J13733">
            <v>0</v>
          </cell>
          <cell r="K13733">
            <v>0</v>
          </cell>
          <cell r="L13733">
            <v>0</v>
          </cell>
          <cell r="M13733">
            <v>0</v>
          </cell>
          <cell r="N13733">
            <v>0</v>
          </cell>
          <cell r="O13733" t="str">
            <v>+++</v>
          </cell>
        </row>
        <row r="13734">
          <cell r="A13734" t="str">
            <v>9230.00.00.90-8920.01</v>
          </cell>
          <cell r="B13734" t="str">
            <v>923</v>
          </cell>
          <cell r="C13734" t="str">
            <v>.0</v>
          </cell>
          <cell r="D13734" t="str">
            <v>.0</v>
          </cell>
          <cell r="E13734" t="str">
            <v>.90</v>
          </cell>
          <cell r="F13734" t="str">
            <v>8920.01</v>
          </cell>
          <cell r="G13734" t="str">
            <v>Debt Service-Other Costs Admin/Audit Fees</v>
          </cell>
          <cell r="H13734">
            <v>0</v>
          </cell>
          <cell r="I13734">
            <v>0</v>
          </cell>
          <cell r="J13734">
            <v>0</v>
          </cell>
          <cell r="K13734">
            <v>0</v>
          </cell>
          <cell r="L13734">
            <v>0</v>
          </cell>
          <cell r="M13734">
            <v>0</v>
          </cell>
          <cell r="N13734">
            <v>0</v>
          </cell>
          <cell r="O13734" t="str">
            <v>+++</v>
          </cell>
        </row>
        <row r="13735">
          <cell r="A13735" t="str">
            <v>9230.00.00.90-8920.02</v>
          </cell>
          <cell r="B13735" t="str">
            <v>923</v>
          </cell>
          <cell r="C13735" t="str">
            <v>.0</v>
          </cell>
          <cell r="D13735" t="str">
            <v>.0</v>
          </cell>
          <cell r="E13735" t="str">
            <v>.90</v>
          </cell>
          <cell r="F13735" t="str">
            <v>8920.02</v>
          </cell>
          <cell r="G13735" t="str">
            <v>Debt Service-Other Costs Bond Issuance Costs</v>
          </cell>
          <cell r="H13735">
            <v>0</v>
          </cell>
          <cell r="I13735">
            <v>0</v>
          </cell>
          <cell r="J13735">
            <v>0</v>
          </cell>
          <cell r="K13735">
            <v>0</v>
          </cell>
          <cell r="L13735">
            <v>0</v>
          </cell>
          <cell r="M13735">
            <v>0</v>
          </cell>
          <cell r="N13735">
            <v>0</v>
          </cell>
          <cell r="O13735" t="str">
            <v>+++</v>
          </cell>
        </row>
        <row r="13736">
          <cell r="A13736" t="str">
            <v>9230.00.00.90-8920.03</v>
          </cell>
          <cell r="B13736" t="str">
            <v>923</v>
          </cell>
          <cell r="C13736" t="str">
            <v>.0</v>
          </cell>
          <cell r="D13736" t="str">
            <v>.0</v>
          </cell>
          <cell r="E13736" t="str">
            <v>.90</v>
          </cell>
          <cell r="F13736" t="str">
            <v>8920.03</v>
          </cell>
          <cell r="G13736" t="str">
            <v>Debt Service-Other Costs Transfer to Escrow Agent</v>
          </cell>
          <cell r="H13736">
            <v>0</v>
          </cell>
          <cell r="I13736">
            <v>0</v>
          </cell>
          <cell r="J13736">
            <v>0</v>
          </cell>
          <cell r="K13736">
            <v>0</v>
          </cell>
          <cell r="L13736">
            <v>0</v>
          </cell>
          <cell r="M13736">
            <v>0</v>
          </cell>
          <cell r="N13736">
            <v>0</v>
          </cell>
          <cell r="O13736" t="str">
            <v>+++</v>
          </cell>
        </row>
        <row r="13737">
          <cell r="A13737" t="str">
            <v>9230.00.00.90-9000.48</v>
          </cell>
          <cell r="B13737" t="str">
            <v>923</v>
          </cell>
          <cell r="C13737" t="str">
            <v>.0</v>
          </cell>
          <cell r="D13737" t="str">
            <v>.0</v>
          </cell>
          <cell r="E13737" t="str">
            <v>.90</v>
          </cell>
          <cell r="F13737" t="str">
            <v>9000.48</v>
          </cell>
          <cell r="G13737" t="str">
            <v>Operating Transfers Out Subsidized Street Projects Funds</v>
          </cell>
          <cell r="H13737">
            <v>0</v>
          </cell>
          <cell r="I13737">
            <v>0</v>
          </cell>
          <cell r="J13737">
            <v>0</v>
          </cell>
          <cell r="K13737">
            <v>0</v>
          </cell>
          <cell r="L13737">
            <v>0</v>
          </cell>
          <cell r="M13737">
            <v>0</v>
          </cell>
          <cell r="N13737">
            <v>0</v>
          </cell>
          <cell r="O13737" t="str">
            <v>+++</v>
          </cell>
        </row>
        <row r="13738">
          <cell r="A13738" t="str">
            <v>9230.00.00.90-9000.93</v>
          </cell>
          <cell r="B13738" t="str">
            <v>923</v>
          </cell>
          <cell r="C13738" t="str">
            <v>.0</v>
          </cell>
          <cell r="D13738" t="str">
            <v>.0</v>
          </cell>
          <cell r="E13738" t="str">
            <v>.90</v>
          </cell>
          <cell r="F13738" t="str">
            <v>9000.93</v>
          </cell>
          <cell r="G13738" t="str">
            <v>Operating Transfers Out RDA Capital Projects Fund</v>
          </cell>
          <cell r="H13738">
            <v>0</v>
          </cell>
          <cell r="I13738">
            <v>0</v>
          </cell>
          <cell r="J13738">
            <v>0</v>
          </cell>
          <cell r="K13738">
            <v>0</v>
          </cell>
          <cell r="L13738">
            <v>0</v>
          </cell>
          <cell r="M13738">
            <v>0</v>
          </cell>
          <cell r="N13738">
            <v>0</v>
          </cell>
          <cell r="O13738" t="str">
            <v>+++</v>
          </cell>
        </row>
        <row r="13739">
          <cell r="A13739" t="str">
            <v>9235.00.00.90-6000.01</v>
          </cell>
          <cell r="B13739" t="str">
            <v>923</v>
          </cell>
          <cell r="C13739" t="str">
            <v>.0</v>
          </cell>
          <cell r="D13739" t="str">
            <v>.0</v>
          </cell>
          <cell r="E13739" t="str">
            <v>.90</v>
          </cell>
          <cell r="F13739" t="str">
            <v>6000.01</v>
          </cell>
          <cell r="G13739" t="str">
            <v>Professional Services General</v>
          </cell>
          <cell r="H13739">
            <v>0</v>
          </cell>
          <cell r="I13739">
            <v>0</v>
          </cell>
          <cell r="J13739">
            <v>0</v>
          </cell>
          <cell r="K13739">
            <v>0</v>
          </cell>
          <cell r="L13739">
            <v>0</v>
          </cell>
          <cell r="M13739">
            <v>0</v>
          </cell>
          <cell r="N13739">
            <v>0</v>
          </cell>
          <cell r="O13739" t="str">
            <v>+++</v>
          </cell>
        </row>
        <row r="13740">
          <cell r="A13740" t="str">
            <v>9235.00.00.90-6600.15</v>
          </cell>
          <cell r="B13740" t="str">
            <v>923</v>
          </cell>
          <cell r="C13740" t="str">
            <v>.0</v>
          </cell>
          <cell r="D13740" t="str">
            <v>.0</v>
          </cell>
          <cell r="E13740" t="str">
            <v>.90</v>
          </cell>
          <cell r="F13740" t="str">
            <v>6600.15</v>
          </cell>
          <cell r="G13740" t="str">
            <v>Administrative Expenses Property Tax Admin Fee</v>
          </cell>
          <cell r="H13740">
            <v>0</v>
          </cell>
          <cell r="I13740">
            <v>0</v>
          </cell>
          <cell r="J13740">
            <v>0</v>
          </cell>
          <cell r="K13740">
            <v>0</v>
          </cell>
          <cell r="L13740">
            <v>0</v>
          </cell>
          <cell r="M13740">
            <v>0</v>
          </cell>
          <cell r="N13740">
            <v>0</v>
          </cell>
          <cell r="O13740" t="str">
            <v>+++</v>
          </cell>
        </row>
        <row r="13741">
          <cell r="A13741" t="str">
            <v>9235.00.00.90-6600.25</v>
          </cell>
          <cell r="B13741" t="str">
            <v>923</v>
          </cell>
          <cell r="C13741" t="str">
            <v>.0</v>
          </cell>
          <cell r="D13741" t="str">
            <v>.0</v>
          </cell>
          <cell r="E13741" t="str">
            <v>.90</v>
          </cell>
          <cell r="F13741" t="str">
            <v>6600.25</v>
          </cell>
          <cell r="G13741" t="str">
            <v>Administrative Expenses Support Services-Indirect Labor</v>
          </cell>
          <cell r="H13741">
            <v>0</v>
          </cell>
          <cell r="I13741">
            <v>0</v>
          </cell>
          <cell r="J13741">
            <v>0</v>
          </cell>
          <cell r="K13741">
            <v>0</v>
          </cell>
          <cell r="L13741">
            <v>0</v>
          </cell>
          <cell r="M13741">
            <v>0</v>
          </cell>
          <cell r="N13741">
            <v>0</v>
          </cell>
          <cell r="O13741" t="str">
            <v>+++</v>
          </cell>
        </row>
        <row r="13742">
          <cell r="A13742" t="str">
            <v>9235.00.00.90-6600.29</v>
          </cell>
          <cell r="B13742" t="str">
            <v>923</v>
          </cell>
          <cell r="C13742" t="str">
            <v>.0</v>
          </cell>
          <cell r="D13742" t="str">
            <v>.0</v>
          </cell>
          <cell r="E13742" t="str">
            <v>.90</v>
          </cell>
          <cell r="F13742" t="str">
            <v>6600.29</v>
          </cell>
          <cell r="G13742" t="str">
            <v>Administrative Expenses Administration &amp; Planning</v>
          </cell>
          <cell r="H13742">
            <v>0</v>
          </cell>
          <cell r="I13742">
            <v>0</v>
          </cell>
          <cell r="J13742">
            <v>0</v>
          </cell>
          <cell r="K13742">
            <v>0</v>
          </cell>
          <cell r="L13742">
            <v>0</v>
          </cell>
          <cell r="M13742">
            <v>0</v>
          </cell>
          <cell r="N13742">
            <v>0</v>
          </cell>
          <cell r="O13742" t="str">
            <v>+++</v>
          </cell>
        </row>
        <row r="13743">
          <cell r="A13743" t="str">
            <v>9235.00.00.90-7000.01</v>
          </cell>
          <cell r="B13743" t="str">
            <v>923</v>
          </cell>
          <cell r="C13743" t="str">
            <v>.0</v>
          </cell>
          <cell r="D13743" t="str">
            <v>.0</v>
          </cell>
          <cell r="E13743" t="str">
            <v>.90</v>
          </cell>
          <cell r="F13743" t="str">
            <v>7000.01</v>
          </cell>
          <cell r="G13743" t="str">
            <v>Capital Outlay Vehicles-Minor</v>
          </cell>
          <cell r="H13743">
            <v>0</v>
          </cell>
          <cell r="I13743">
            <v>0</v>
          </cell>
          <cell r="J13743">
            <v>0</v>
          </cell>
          <cell r="K13743">
            <v>0</v>
          </cell>
          <cell r="L13743">
            <v>0</v>
          </cell>
          <cell r="M13743">
            <v>0</v>
          </cell>
          <cell r="N13743">
            <v>0</v>
          </cell>
          <cell r="O13743" t="str">
            <v>+++</v>
          </cell>
        </row>
        <row r="13744">
          <cell r="A13744" t="str">
            <v>9235.00.00.90-7000.99</v>
          </cell>
          <cell r="B13744" t="str">
            <v>923</v>
          </cell>
          <cell r="C13744" t="str">
            <v>.0</v>
          </cell>
          <cell r="D13744" t="str">
            <v>.0</v>
          </cell>
          <cell r="E13744" t="str">
            <v>.90</v>
          </cell>
          <cell r="F13744" t="str">
            <v>7000.99</v>
          </cell>
          <cell r="G13744" t="str">
            <v>Capital Outlay General</v>
          </cell>
          <cell r="H13744">
            <v>0</v>
          </cell>
          <cell r="I13744">
            <v>0</v>
          </cell>
          <cell r="J13744">
            <v>0</v>
          </cell>
          <cell r="K13744">
            <v>0</v>
          </cell>
          <cell r="L13744">
            <v>0</v>
          </cell>
          <cell r="M13744">
            <v>0</v>
          </cell>
          <cell r="N13744">
            <v>0</v>
          </cell>
          <cell r="O13744" t="str">
            <v>+++</v>
          </cell>
        </row>
        <row r="13745">
          <cell r="A13745" t="str">
            <v>9235.00.00.90-8900.01</v>
          </cell>
          <cell r="B13745" t="str">
            <v>923</v>
          </cell>
          <cell r="C13745" t="str">
            <v>.0</v>
          </cell>
          <cell r="D13745" t="str">
            <v>.0</v>
          </cell>
          <cell r="E13745" t="str">
            <v>.90</v>
          </cell>
          <cell r="F13745" t="str">
            <v>8900.01</v>
          </cell>
          <cell r="G13745" t="str">
            <v>Debt Service-Principal Principal</v>
          </cell>
          <cell r="H13745">
            <v>0</v>
          </cell>
          <cell r="I13745">
            <v>0</v>
          </cell>
          <cell r="J13745">
            <v>0</v>
          </cell>
          <cell r="K13745">
            <v>0</v>
          </cell>
          <cell r="L13745">
            <v>0</v>
          </cell>
          <cell r="M13745">
            <v>0</v>
          </cell>
          <cell r="N13745">
            <v>0</v>
          </cell>
          <cell r="O13745" t="str">
            <v>+++</v>
          </cell>
        </row>
        <row r="13746">
          <cell r="A13746" t="str">
            <v>9235.00.00.90-8910.01</v>
          </cell>
          <cell r="B13746" t="str">
            <v>923</v>
          </cell>
          <cell r="C13746" t="str">
            <v>.0</v>
          </cell>
          <cell r="D13746" t="str">
            <v>.0</v>
          </cell>
          <cell r="E13746" t="str">
            <v>.90</v>
          </cell>
          <cell r="F13746" t="str">
            <v>8910.01</v>
          </cell>
          <cell r="G13746" t="str">
            <v>Debt Service-Interest Interest</v>
          </cell>
          <cell r="H13746">
            <v>0</v>
          </cell>
          <cell r="I13746">
            <v>0</v>
          </cell>
          <cell r="J13746">
            <v>0</v>
          </cell>
          <cell r="K13746">
            <v>0</v>
          </cell>
          <cell r="L13746">
            <v>0</v>
          </cell>
          <cell r="M13746">
            <v>0</v>
          </cell>
          <cell r="N13746">
            <v>0</v>
          </cell>
          <cell r="O13746" t="str">
            <v>+++</v>
          </cell>
        </row>
        <row r="13747">
          <cell r="A13747" t="str">
            <v>9235.00.00.90-8910.02</v>
          </cell>
          <cell r="B13747" t="str">
            <v>923</v>
          </cell>
          <cell r="C13747" t="str">
            <v>.0</v>
          </cell>
          <cell r="D13747" t="str">
            <v>.0</v>
          </cell>
          <cell r="E13747" t="str">
            <v>.90</v>
          </cell>
          <cell r="F13747" t="str">
            <v>8910.02</v>
          </cell>
          <cell r="G13747" t="str">
            <v>Debt Service-Interest LaSalle-Viron</v>
          </cell>
          <cell r="H13747">
            <v>0</v>
          </cell>
          <cell r="I13747">
            <v>0</v>
          </cell>
          <cell r="J13747">
            <v>0</v>
          </cell>
          <cell r="K13747">
            <v>0</v>
          </cell>
          <cell r="L13747">
            <v>0</v>
          </cell>
          <cell r="M13747">
            <v>0</v>
          </cell>
          <cell r="N13747">
            <v>0</v>
          </cell>
          <cell r="O13747" t="str">
            <v>+++</v>
          </cell>
        </row>
        <row r="13748">
          <cell r="A13748" t="str">
            <v>9235.00.00.90-8910.99</v>
          </cell>
          <cell r="B13748" t="str">
            <v>923</v>
          </cell>
          <cell r="C13748" t="str">
            <v>.0</v>
          </cell>
          <cell r="D13748" t="str">
            <v>.0</v>
          </cell>
          <cell r="E13748" t="str">
            <v>.90</v>
          </cell>
          <cell r="F13748" t="str">
            <v>8910.99</v>
          </cell>
          <cell r="G13748" t="str">
            <v>Debt Service-Interest Capitalized Interest</v>
          </cell>
          <cell r="H13748">
            <v>0</v>
          </cell>
          <cell r="I13748">
            <v>0</v>
          </cell>
          <cell r="J13748">
            <v>0</v>
          </cell>
          <cell r="K13748">
            <v>0</v>
          </cell>
          <cell r="L13748">
            <v>0</v>
          </cell>
          <cell r="M13748">
            <v>0</v>
          </cell>
          <cell r="N13748">
            <v>0</v>
          </cell>
          <cell r="O13748" t="str">
            <v>+++</v>
          </cell>
        </row>
        <row r="13749">
          <cell r="A13749" t="str">
            <v>9235.00.00.90-8920.01</v>
          </cell>
          <cell r="B13749" t="str">
            <v>923</v>
          </cell>
          <cell r="C13749" t="str">
            <v>.0</v>
          </cell>
          <cell r="D13749" t="str">
            <v>.0</v>
          </cell>
          <cell r="E13749" t="str">
            <v>.90</v>
          </cell>
          <cell r="F13749" t="str">
            <v>8920.01</v>
          </cell>
          <cell r="G13749" t="str">
            <v>Debt Service-Other Costs Admin/Audit Fees</v>
          </cell>
          <cell r="H13749">
            <v>0</v>
          </cell>
          <cell r="I13749">
            <v>0</v>
          </cell>
          <cell r="J13749">
            <v>0</v>
          </cell>
          <cell r="K13749">
            <v>0</v>
          </cell>
          <cell r="L13749">
            <v>0</v>
          </cell>
          <cell r="M13749">
            <v>0</v>
          </cell>
          <cell r="N13749">
            <v>0</v>
          </cell>
          <cell r="O13749" t="str">
            <v>+++</v>
          </cell>
        </row>
        <row r="13750">
          <cell r="A13750" t="str">
            <v>9235.00.00.90-8920.02</v>
          </cell>
          <cell r="B13750" t="str">
            <v>923</v>
          </cell>
          <cell r="C13750" t="str">
            <v>.0</v>
          </cell>
          <cell r="D13750" t="str">
            <v>.0</v>
          </cell>
          <cell r="E13750" t="str">
            <v>.90</v>
          </cell>
          <cell r="F13750" t="str">
            <v>8920.02</v>
          </cell>
          <cell r="G13750" t="str">
            <v>Debt Service-Other Costs Bond Issuance Costs</v>
          </cell>
          <cell r="H13750">
            <v>0</v>
          </cell>
          <cell r="I13750">
            <v>0</v>
          </cell>
          <cell r="J13750">
            <v>0</v>
          </cell>
          <cell r="K13750">
            <v>0</v>
          </cell>
          <cell r="L13750">
            <v>0</v>
          </cell>
          <cell r="M13750">
            <v>0</v>
          </cell>
          <cell r="N13750">
            <v>0</v>
          </cell>
          <cell r="O13750" t="str">
            <v>+++</v>
          </cell>
        </row>
        <row r="13751">
          <cell r="A13751" t="str">
            <v>9235.00.00.90-8920.03</v>
          </cell>
          <cell r="B13751" t="str">
            <v>923</v>
          </cell>
          <cell r="C13751" t="str">
            <v>.0</v>
          </cell>
          <cell r="D13751" t="str">
            <v>.0</v>
          </cell>
          <cell r="E13751" t="str">
            <v>.90</v>
          </cell>
          <cell r="F13751" t="str">
            <v>8920.03</v>
          </cell>
          <cell r="G13751" t="str">
            <v>Debt Service-Other Costs Transfer to Escrow Agent</v>
          </cell>
          <cell r="H13751">
            <v>0</v>
          </cell>
          <cell r="I13751">
            <v>0</v>
          </cell>
          <cell r="J13751">
            <v>0</v>
          </cell>
          <cell r="K13751">
            <v>0</v>
          </cell>
          <cell r="L13751">
            <v>0</v>
          </cell>
          <cell r="M13751">
            <v>0</v>
          </cell>
          <cell r="N13751">
            <v>0</v>
          </cell>
          <cell r="O13751" t="str">
            <v>+++</v>
          </cell>
        </row>
        <row r="13752">
          <cell r="A13752" t="str">
            <v>9235.00.00.90-8920.06</v>
          </cell>
          <cell r="B13752" t="str">
            <v>923</v>
          </cell>
          <cell r="C13752" t="str">
            <v>.0</v>
          </cell>
          <cell r="D13752" t="str">
            <v>.0</v>
          </cell>
          <cell r="E13752" t="str">
            <v>.90</v>
          </cell>
          <cell r="F13752" t="str">
            <v>8920.06</v>
          </cell>
          <cell r="G13752" t="str">
            <v>Debt Service-Other Costs Restructuring Costs</v>
          </cell>
          <cell r="H13752">
            <v>0</v>
          </cell>
          <cell r="I13752">
            <v>0</v>
          </cell>
          <cell r="J13752">
            <v>0</v>
          </cell>
          <cell r="K13752">
            <v>0</v>
          </cell>
          <cell r="L13752">
            <v>0</v>
          </cell>
          <cell r="M13752">
            <v>0</v>
          </cell>
          <cell r="N13752">
            <v>0</v>
          </cell>
          <cell r="O13752" t="str">
            <v>+++</v>
          </cell>
        </row>
        <row r="13753">
          <cell r="A13753" t="str">
            <v>9235.00.00.90-9000.48</v>
          </cell>
          <cell r="B13753" t="str">
            <v>923</v>
          </cell>
          <cell r="C13753" t="str">
            <v>.0</v>
          </cell>
          <cell r="D13753" t="str">
            <v>.0</v>
          </cell>
          <cell r="E13753" t="str">
            <v>.90</v>
          </cell>
          <cell r="F13753" t="str">
            <v>9000.48</v>
          </cell>
          <cell r="G13753" t="str">
            <v>Operating Transfers Out Subsidized Street Projects Funds</v>
          </cell>
          <cell r="H13753">
            <v>0</v>
          </cell>
          <cell r="I13753">
            <v>0</v>
          </cell>
          <cell r="J13753">
            <v>0</v>
          </cell>
          <cell r="K13753">
            <v>0</v>
          </cell>
          <cell r="L13753">
            <v>0</v>
          </cell>
          <cell r="M13753">
            <v>0</v>
          </cell>
          <cell r="N13753">
            <v>0</v>
          </cell>
          <cell r="O13753" t="str">
            <v>+++</v>
          </cell>
        </row>
        <row r="13754">
          <cell r="A13754" t="str">
            <v>9235.00.00.90-9000.93</v>
          </cell>
          <cell r="B13754" t="str">
            <v>923</v>
          </cell>
          <cell r="C13754" t="str">
            <v>.0</v>
          </cell>
          <cell r="D13754" t="str">
            <v>.0</v>
          </cell>
          <cell r="E13754" t="str">
            <v>.90</v>
          </cell>
          <cell r="F13754" t="str">
            <v>9000.93</v>
          </cell>
          <cell r="G13754" t="str">
            <v>Operating Transfers Out RDA Capital Projects Fund</v>
          </cell>
          <cell r="H13754">
            <v>0</v>
          </cell>
          <cell r="I13754">
            <v>0</v>
          </cell>
          <cell r="J13754">
            <v>0</v>
          </cell>
          <cell r="K13754">
            <v>0</v>
          </cell>
          <cell r="L13754">
            <v>0</v>
          </cell>
          <cell r="M13754">
            <v>0</v>
          </cell>
          <cell r="N13754">
            <v>0</v>
          </cell>
          <cell r="O13754" t="str">
            <v>+++</v>
          </cell>
        </row>
        <row r="13755">
          <cell r="A13755" t="str">
            <v>9235.00.00.90-9000.94</v>
          </cell>
          <cell r="B13755" t="str">
            <v>923</v>
          </cell>
          <cell r="C13755" t="str">
            <v>.0</v>
          </cell>
          <cell r="D13755" t="str">
            <v>.0</v>
          </cell>
          <cell r="E13755" t="str">
            <v>.90</v>
          </cell>
          <cell r="F13755" t="str">
            <v>9000.94</v>
          </cell>
          <cell r="G13755" t="str">
            <v>Operating Transfers Out RDA Economic Development Fund</v>
          </cell>
          <cell r="H13755">
            <v>0</v>
          </cell>
          <cell r="I13755">
            <v>0</v>
          </cell>
          <cell r="J13755">
            <v>0</v>
          </cell>
          <cell r="K13755">
            <v>0</v>
          </cell>
          <cell r="L13755">
            <v>0</v>
          </cell>
          <cell r="M13755">
            <v>0</v>
          </cell>
          <cell r="N13755">
            <v>0</v>
          </cell>
          <cell r="O13755" t="str">
            <v>+++</v>
          </cell>
        </row>
        <row r="13756">
          <cell r="A13756" t="str">
            <v>9240.00.00.90-6000.01</v>
          </cell>
          <cell r="B13756" t="str">
            <v>924</v>
          </cell>
          <cell r="C13756" t="str">
            <v>.0</v>
          </cell>
          <cell r="D13756" t="str">
            <v>.0</v>
          </cell>
          <cell r="E13756" t="str">
            <v>.90</v>
          </cell>
          <cell r="F13756" t="str">
            <v>6000.01</v>
          </cell>
          <cell r="G13756" t="str">
            <v>Professional Services General</v>
          </cell>
          <cell r="H13756">
            <v>0</v>
          </cell>
          <cell r="I13756">
            <v>0</v>
          </cell>
          <cell r="J13756">
            <v>0</v>
          </cell>
          <cell r="K13756">
            <v>0</v>
          </cell>
          <cell r="L13756">
            <v>0</v>
          </cell>
          <cell r="M13756">
            <v>0</v>
          </cell>
          <cell r="N13756">
            <v>0</v>
          </cell>
          <cell r="O13756" t="str">
            <v>+++</v>
          </cell>
        </row>
        <row r="13757">
          <cell r="A13757" t="str">
            <v>9240.00.00.90-6600.25</v>
          </cell>
          <cell r="B13757" t="str">
            <v>924</v>
          </cell>
          <cell r="C13757" t="str">
            <v>.0</v>
          </cell>
          <cell r="D13757" t="str">
            <v>.0</v>
          </cell>
          <cell r="E13757" t="str">
            <v>.90</v>
          </cell>
          <cell r="F13757" t="str">
            <v>6600.25</v>
          </cell>
          <cell r="G13757" t="str">
            <v>Administrative Expenses Support Services-Indirect Labor</v>
          </cell>
          <cell r="H13757">
            <v>0</v>
          </cell>
          <cell r="I13757">
            <v>0</v>
          </cell>
          <cell r="J13757">
            <v>0</v>
          </cell>
          <cell r="K13757">
            <v>0</v>
          </cell>
          <cell r="L13757">
            <v>0</v>
          </cell>
          <cell r="M13757">
            <v>0</v>
          </cell>
          <cell r="N13757">
            <v>0</v>
          </cell>
          <cell r="O13757" t="str">
            <v>+++</v>
          </cell>
        </row>
        <row r="13758">
          <cell r="A13758" t="str">
            <v>9240.00.00.90-6600.29</v>
          </cell>
          <cell r="B13758" t="str">
            <v>924</v>
          </cell>
          <cell r="C13758" t="str">
            <v>.0</v>
          </cell>
          <cell r="D13758" t="str">
            <v>.0</v>
          </cell>
          <cell r="E13758" t="str">
            <v>.90</v>
          </cell>
          <cell r="F13758" t="str">
            <v>6600.29</v>
          </cell>
          <cell r="G13758" t="str">
            <v>Administrative Expenses Administration &amp; Planning</v>
          </cell>
          <cell r="H13758">
            <v>0</v>
          </cell>
          <cell r="I13758">
            <v>0</v>
          </cell>
          <cell r="J13758">
            <v>0</v>
          </cell>
          <cell r="K13758">
            <v>0</v>
          </cell>
          <cell r="L13758">
            <v>0</v>
          </cell>
          <cell r="M13758">
            <v>0</v>
          </cell>
          <cell r="N13758">
            <v>0</v>
          </cell>
          <cell r="O13758" t="str">
            <v>+++</v>
          </cell>
        </row>
        <row r="13759">
          <cell r="A13759" t="str">
            <v>9240.00.00.90-6615.05</v>
          </cell>
          <cell r="B13759" t="str">
            <v>924</v>
          </cell>
          <cell r="C13759" t="str">
            <v>.0</v>
          </cell>
          <cell r="D13759" t="str">
            <v>.0</v>
          </cell>
          <cell r="E13759" t="str">
            <v>.90</v>
          </cell>
          <cell r="F13759" t="str">
            <v>6615.05</v>
          </cell>
          <cell r="G13759" t="str">
            <v>Economic Development Programs Facade Improvements</v>
          </cell>
          <cell r="H13759">
            <v>0</v>
          </cell>
          <cell r="I13759">
            <v>0</v>
          </cell>
          <cell r="J13759">
            <v>0</v>
          </cell>
          <cell r="K13759">
            <v>0</v>
          </cell>
          <cell r="L13759">
            <v>0</v>
          </cell>
          <cell r="M13759">
            <v>0</v>
          </cell>
          <cell r="N13759">
            <v>0</v>
          </cell>
          <cell r="O13759" t="str">
            <v>+++</v>
          </cell>
        </row>
        <row r="13760">
          <cell r="A13760" t="str">
            <v>9240.00.00.90-8015.02</v>
          </cell>
          <cell r="B13760" t="str">
            <v>924</v>
          </cell>
          <cell r="C13760" t="str">
            <v>.0</v>
          </cell>
          <cell r="D13760" t="str">
            <v>.0</v>
          </cell>
          <cell r="E13760" t="str">
            <v>.90</v>
          </cell>
          <cell r="F13760" t="str">
            <v>8015.02</v>
          </cell>
          <cell r="G13760" t="str">
            <v>Capital Improvements-Redevelopment Library Park</v>
          </cell>
          <cell r="H13760">
            <v>0</v>
          </cell>
          <cell r="I13760">
            <v>0</v>
          </cell>
          <cell r="J13760">
            <v>0</v>
          </cell>
          <cell r="K13760">
            <v>0</v>
          </cell>
          <cell r="L13760">
            <v>0</v>
          </cell>
          <cell r="M13760">
            <v>0</v>
          </cell>
          <cell r="N13760">
            <v>0</v>
          </cell>
          <cell r="O13760" t="str">
            <v>+++</v>
          </cell>
        </row>
        <row r="13761">
          <cell r="A13761" t="str">
            <v>9240.00.00.90-8015.03</v>
          </cell>
          <cell r="B13761" t="str">
            <v>924</v>
          </cell>
          <cell r="C13761" t="str">
            <v>.0</v>
          </cell>
          <cell r="D13761" t="str">
            <v>.0</v>
          </cell>
          <cell r="E13761" t="str">
            <v>.90</v>
          </cell>
          <cell r="F13761" t="str">
            <v>8015.03</v>
          </cell>
          <cell r="G13761" t="str">
            <v>Capital Improvements-Redevelopment Downtown Streetscape</v>
          </cell>
          <cell r="H13761">
            <v>0</v>
          </cell>
          <cell r="I13761">
            <v>0</v>
          </cell>
          <cell r="J13761">
            <v>0</v>
          </cell>
          <cell r="K13761">
            <v>0</v>
          </cell>
          <cell r="L13761">
            <v>0</v>
          </cell>
          <cell r="M13761">
            <v>0</v>
          </cell>
          <cell r="N13761">
            <v>0</v>
          </cell>
          <cell r="O13761" t="str">
            <v>+++</v>
          </cell>
        </row>
        <row r="13762">
          <cell r="A13762" t="str">
            <v>9240.00.00.90-8015.04</v>
          </cell>
          <cell r="B13762" t="str">
            <v>924</v>
          </cell>
          <cell r="C13762" t="str">
            <v>.0</v>
          </cell>
          <cell r="D13762" t="str">
            <v>.0</v>
          </cell>
          <cell r="E13762" t="str">
            <v>.90</v>
          </cell>
          <cell r="F13762" t="str">
            <v>8015.04</v>
          </cell>
          <cell r="G13762" t="str">
            <v>Capital Improvements-Redevelopment Spreckels Public Improvements</v>
          </cell>
          <cell r="H13762">
            <v>0</v>
          </cell>
          <cell r="I13762">
            <v>0</v>
          </cell>
          <cell r="J13762">
            <v>0</v>
          </cell>
          <cell r="K13762">
            <v>0</v>
          </cell>
          <cell r="L13762">
            <v>0</v>
          </cell>
          <cell r="M13762">
            <v>0</v>
          </cell>
          <cell r="N13762">
            <v>0</v>
          </cell>
          <cell r="O13762" t="str">
            <v>+++</v>
          </cell>
        </row>
        <row r="13763">
          <cell r="A13763" t="str">
            <v>9240.00.00.90-8015.05</v>
          </cell>
          <cell r="B13763" t="str">
            <v>924</v>
          </cell>
          <cell r="C13763" t="str">
            <v>.0</v>
          </cell>
          <cell r="D13763" t="str">
            <v>.0</v>
          </cell>
          <cell r="E13763" t="str">
            <v>.90</v>
          </cell>
          <cell r="F13763" t="str">
            <v>8015.05</v>
          </cell>
          <cell r="G13763" t="str">
            <v>Capital Improvements-Redevelopment Moffat Blvd Improvements</v>
          </cell>
          <cell r="H13763">
            <v>0</v>
          </cell>
          <cell r="I13763">
            <v>0</v>
          </cell>
          <cell r="J13763">
            <v>0</v>
          </cell>
          <cell r="K13763">
            <v>0</v>
          </cell>
          <cell r="L13763">
            <v>0</v>
          </cell>
          <cell r="M13763">
            <v>0</v>
          </cell>
          <cell r="N13763">
            <v>0</v>
          </cell>
          <cell r="O13763" t="str">
            <v>+++</v>
          </cell>
        </row>
        <row r="13764">
          <cell r="A13764" t="str">
            <v>9240.00.00.90-8015.06</v>
          </cell>
          <cell r="B13764" t="str">
            <v>924</v>
          </cell>
          <cell r="C13764" t="str">
            <v>.0</v>
          </cell>
          <cell r="D13764" t="str">
            <v>.0</v>
          </cell>
          <cell r="E13764" t="str">
            <v>.90</v>
          </cell>
          <cell r="F13764" t="str">
            <v>8015.06</v>
          </cell>
          <cell r="G13764" t="str">
            <v>Capital Improvements-Redevelopment Curb Gutter Sidewalk Replace/Imp</v>
          </cell>
          <cell r="H13764">
            <v>0</v>
          </cell>
          <cell r="I13764">
            <v>0</v>
          </cell>
          <cell r="J13764">
            <v>0</v>
          </cell>
          <cell r="K13764">
            <v>0</v>
          </cell>
          <cell r="L13764">
            <v>0</v>
          </cell>
          <cell r="M13764">
            <v>0</v>
          </cell>
          <cell r="N13764">
            <v>0</v>
          </cell>
          <cell r="O13764" t="str">
            <v>+++</v>
          </cell>
        </row>
        <row r="13765">
          <cell r="A13765" t="str">
            <v>9240.00.00.90-8015.07</v>
          </cell>
          <cell r="B13765" t="str">
            <v>924</v>
          </cell>
          <cell r="C13765" t="str">
            <v>.0</v>
          </cell>
          <cell r="D13765" t="str">
            <v>.0</v>
          </cell>
          <cell r="E13765" t="str">
            <v>.90</v>
          </cell>
          <cell r="F13765" t="str">
            <v>8015.07</v>
          </cell>
          <cell r="G13765" t="str">
            <v>Capital Improvements-Redevelopment Library</v>
          </cell>
          <cell r="H13765">
            <v>0</v>
          </cell>
          <cell r="I13765">
            <v>0</v>
          </cell>
          <cell r="J13765">
            <v>0</v>
          </cell>
          <cell r="K13765">
            <v>0</v>
          </cell>
          <cell r="L13765">
            <v>0</v>
          </cell>
          <cell r="M13765">
            <v>0</v>
          </cell>
          <cell r="N13765">
            <v>0</v>
          </cell>
          <cell r="O13765" t="str">
            <v>+++</v>
          </cell>
        </row>
        <row r="13766">
          <cell r="A13766" t="str">
            <v>9240.00.00.90-8015.08</v>
          </cell>
          <cell r="B13766" t="str">
            <v>924</v>
          </cell>
          <cell r="C13766" t="str">
            <v>.0</v>
          </cell>
          <cell r="D13766" t="str">
            <v>.0</v>
          </cell>
          <cell r="E13766" t="str">
            <v>.90</v>
          </cell>
          <cell r="F13766" t="str">
            <v>8015.08</v>
          </cell>
          <cell r="G13766" t="str">
            <v>Capital Improvements-Redevelopment Multi Modal Station</v>
          </cell>
          <cell r="H13766">
            <v>0</v>
          </cell>
          <cell r="I13766">
            <v>0</v>
          </cell>
          <cell r="J13766">
            <v>0</v>
          </cell>
          <cell r="K13766">
            <v>0</v>
          </cell>
          <cell r="L13766">
            <v>0</v>
          </cell>
          <cell r="M13766">
            <v>0</v>
          </cell>
          <cell r="N13766">
            <v>0</v>
          </cell>
          <cell r="O13766" t="str">
            <v>+++</v>
          </cell>
        </row>
        <row r="13767">
          <cell r="A13767" t="str">
            <v>9240.00.00.90-8015.09</v>
          </cell>
          <cell r="B13767" t="str">
            <v>924</v>
          </cell>
          <cell r="C13767" t="str">
            <v>.0</v>
          </cell>
          <cell r="D13767" t="str">
            <v>.0</v>
          </cell>
          <cell r="E13767" t="str">
            <v>.90</v>
          </cell>
          <cell r="F13767" t="str">
            <v>8015.09</v>
          </cell>
          <cell r="G13767" t="str">
            <v>Capital Improvements-Redevelopment Police Station</v>
          </cell>
          <cell r="H13767">
            <v>0</v>
          </cell>
          <cell r="I13767">
            <v>0</v>
          </cell>
          <cell r="J13767">
            <v>0</v>
          </cell>
          <cell r="K13767">
            <v>0</v>
          </cell>
          <cell r="L13767">
            <v>0</v>
          </cell>
          <cell r="M13767">
            <v>0</v>
          </cell>
          <cell r="N13767">
            <v>0</v>
          </cell>
          <cell r="O13767" t="str">
            <v>+++</v>
          </cell>
        </row>
        <row r="13768">
          <cell r="A13768" t="str">
            <v>9240.00.00.90-8015.10</v>
          </cell>
          <cell r="B13768" t="str">
            <v>924</v>
          </cell>
          <cell r="C13768" t="str">
            <v>.0</v>
          </cell>
          <cell r="D13768" t="str">
            <v>.0</v>
          </cell>
          <cell r="E13768" t="str">
            <v>.90</v>
          </cell>
          <cell r="F13768" t="str">
            <v>8015.10</v>
          </cell>
          <cell r="G13768" t="str">
            <v>Capital Improvements-Redevelopment Park Improvements</v>
          </cell>
          <cell r="H13768">
            <v>0</v>
          </cell>
          <cell r="I13768">
            <v>0</v>
          </cell>
          <cell r="J13768">
            <v>0</v>
          </cell>
          <cell r="K13768">
            <v>0</v>
          </cell>
          <cell r="L13768">
            <v>0</v>
          </cell>
          <cell r="M13768">
            <v>0</v>
          </cell>
          <cell r="N13768">
            <v>0</v>
          </cell>
          <cell r="O13768" t="str">
            <v>+++</v>
          </cell>
        </row>
        <row r="13769">
          <cell r="A13769" t="str">
            <v>9240.00.00.90-8015.11</v>
          </cell>
          <cell r="B13769" t="str">
            <v>924</v>
          </cell>
          <cell r="C13769" t="str">
            <v>.0</v>
          </cell>
          <cell r="D13769" t="str">
            <v>.0</v>
          </cell>
          <cell r="E13769" t="str">
            <v>.90</v>
          </cell>
          <cell r="F13769" t="str">
            <v>8015.11</v>
          </cell>
          <cell r="G13769" t="str">
            <v>Capital Improvements-Redevelopment Infrastructure</v>
          </cell>
          <cell r="H13769">
            <v>0</v>
          </cell>
          <cell r="I13769">
            <v>0</v>
          </cell>
          <cell r="J13769">
            <v>0</v>
          </cell>
          <cell r="K13769">
            <v>0</v>
          </cell>
          <cell r="L13769">
            <v>0</v>
          </cell>
          <cell r="M13769">
            <v>0</v>
          </cell>
          <cell r="N13769">
            <v>0</v>
          </cell>
          <cell r="O13769" t="str">
            <v>+++</v>
          </cell>
        </row>
        <row r="13770">
          <cell r="A13770" t="str">
            <v>9240.00.00.90-9000.93</v>
          </cell>
          <cell r="B13770" t="str">
            <v>924</v>
          </cell>
          <cell r="C13770" t="str">
            <v>.0</v>
          </cell>
          <cell r="D13770" t="str">
            <v>.0</v>
          </cell>
          <cell r="E13770" t="str">
            <v>.90</v>
          </cell>
          <cell r="F13770" t="str">
            <v>9000.93</v>
          </cell>
          <cell r="G13770" t="str">
            <v>Operating Transfers Out RDA Capital Projects Fund</v>
          </cell>
          <cell r="H13770">
            <v>0</v>
          </cell>
          <cell r="I13770">
            <v>0</v>
          </cell>
          <cell r="J13770">
            <v>0</v>
          </cell>
          <cell r="K13770">
            <v>0</v>
          </cell>
          <cell r="L13770">
            <v>0</v>
          </cell>
          <cell r="M13770">
            <v>0</v>
          </cell>
          <cell r="N13770">
            <v>0</v>
          </cell>
          <cell r="O13770" t="str">
            <v>+++</v>
          </cell>
        </row>
        <row r="13771">
          <cell r="A13771" t="str">
            <v>9242.00.00.90-6000.01</v>
          </cell>
          <cell r="B13771" t="str">
            <v>924</v>
          </cell>
          <cell r="C13771" t="str">
            <v>.0</v>
          </cell>
          <cell r="D13771" t="str">
            <v>.0</v>
          </cell>
          <cell r="E13771" t="str">
            <v>.90</v>
          </cell>
          <cell r="F13771" t="str">
            <v>6000.01</v>
          </cell>
          <cell r="G13771" t="str">
            <v>Professional Services General</v>
          </cell>
          <cell r="H13771">
            <v>0</v>
          </cell>
          <cell r="I13771">
            <v>0</v>
          </cell>
          <cell r="J13771">
            <v>0</v>
          </cell>
          <cell r="K13771">
            <v>0</v>
          </cell>
          <cell r="L13771">
            <v>0</v>
          </cell>
          <cell r="M13771">
            <v>0</v>
          </cell>
          <cell r="N13771">
            <v>0</v>
          </cell>
          <cell r="O13771" t="str">
            <v>+++</v>
          </cell>
        </row>
        <row r="13772">
          <cell r="A13772" t="str">
            <v>9242.00.00.90-6600.24</v>
          </cell>
          <cell r="B13772" t="str">
            <v>924</v>
          </cell>
          <cell r="C13772" t="str">
            <v>.0</v>
          </cell>
          <cell r="D13772" t="str">
            <v>.0</v>
          </cell>
          <cell r="E13772" t="str">
            <v>.90</v>
          </cell>
          <cell r="F13772" t="str">
            <v>6600.24</v>
          </cell>
          <cell r="G13772" t="str">
            <v>Administrative Expenses Marketing</v>
          </cell>
          <cell r="H13772">
            <v>0</v>
          </cell>
          <cell r="I13772">
            <v>0</v>
          </cell>
          <cell r="J13772">
            <v>0</v>
          </cell>
          <cell r="K13772">
            <v>0</v>
          </cell>
          <cell r="L13772">
            <v>0</v>
          </cell>
          <cell r="M13772">
            <v>0</v>
          </cell>
          <cell r="N13772">
            <v>0</v>
          </cell>
          <cell r="O13772" t="str">
            <v>+++</v>
          </cell>
        </row>
        <row r="13773">
          <cell r="A13773" t="str">
            <v>9242.00.00.90-6600.25</v>
          </cell>
          <cell r="B13773" t="str">
            <v>924</v>
          </cell>
          <cell r="C13773" t="str">
            <v>.0</v>
          </cell>
          <cell r="D13773" t="str">
            <v>.0</v>
          </cell>
          <cell r="E13773" t="str">
            <v>.90</v>
          </cell>
          <cell r="F13773" t="str">
            <v>6600.25</v>
          </cell>
          <cell r="G13773" t="str">
            <v>Administrative Expenses Support Services-Indirect Labor</v>
          </cell>
          <cell r="H13773">
            <v>0</v>
          </cell>
          <cell r="I13773">
            <v>0</v>
          </cell>
          <cell r="J13773">
            <v>0</v>
          </cell>
          <cell r="K13773">
            <v>0</v>
          </cell>
          <cell r="L13773">
            <v>0</v>
          </cell>
          <cell r="M13773">
            <v>0</v>
          </cell>
          <cell r="N13773">
            <v>0</v>
          </cell>
          <cell r="O13773" t="str">
            <v>+++</v>
          </cell>
        </row>
        <row r="13774">
          <cell r="A13774" t="str">
            <v>9242.00.00.90-6600.29</v>
          </cell>
          <cell r="B13774" t="str">
            <v>924</v>
          </cell>
          <cell r="C13774" t="str">
            <v>.0</v>
          </cell>
          <cell r="D13774" t="str">
            <v>.0</v>
          </cell>
          <cell r="E13774" t="str">
            <v>.90</v>
          </cell>
          <cell r="F13774" t="str">
            <v>6600.29</v>
          </cell>
          <cell r="G13774" t="str">
            <v>Administrative Expenses Administration &amp; Planning</v>
          </cell>
          <cell r="H13774">
            <v>0</v>
          </cell>
          <cell r="I13774">
            <v>0</v>
          </cell>
          <cell r="J13774">
            <v>0</v>
          </cell>
          <cell r="K13774">
            <v>0</v>
          </cell>
          <cell r="L13774">
            <v>0</v>
          </cell>
          <cell r="M13774">
            <v>0</v>
          </cell>
          <cell r="N13774">
            <v>0</v>
          </cell>
          <cell r="O13774" t="str">
            <v>+++</v>
          </cell>
        </row>
        <row r="13775">
          <cell r="A13775" t="str">
            <v>9242.00.00.90-6615.02</v>
          </cell>
          <cell r="B13775" t="str">
            <v>924</v>
          </cell>
          <cell r="C13775" t="str">
            <v>.0</v>
          </cell>
          <cell r="D13775" t="str">
            <v>.0</v>
          </cell>
          <cell r="E13775" t="str">
            <v>.90</v>
          </cell>
          <cell r="F13775" t="str">
            <v>6615.02</v>
          </cell>
          <cell r="G13775" t="str">
            <v>Economic Development Programs PW Projects</v>
          </cell>
          <cell r="H13775">
            <v>0</v>
          </cell>
          <cell r="I13775">
            <v>0</v>
          </cell>
          <cell r="J13775">
            <v>0</v>
          </cell>
          <cell r="K13775">
            <v>0</v>
          </cell>
          <cell r="L13775">
            <v>0</v>
          </cell>
          <cell r="M13775">
            <v>0</v>
          </cell>
          <cell r="N13775">
            <v>0</v>
          </cell>
          <cell r="O13775" t="str">
            <v>+++</v>
          </cell>
        </row>
        <row r="13776">
          <cell r="A13776" t="str">
            <v>9242.00.00.90-6615.03</v>
          </cell>
          <cell r="B13776" t="str">
            <v>924</v>
          </cell>
          <cell r="C13776" t="str">
            <v>.0</v>
          </cell>
          <cell r="D13776" t="str">
            <v>.0</v>
          </cell>
          <cell r="E13776" t="str">
            <v>.90</v>
          </cell>
          <cell r="F13776" t="str">
            <v>6615.03</v>
          </cell>
          <cell r="G13776" t="str">
            <v>Economic Development Programs Chamber of Commerce</v>
          </cell>
          <cell r="H13776">
            <v>0</v>
          </cell>
          <cell r="I13776">
            <v>0</v>
          </cell>
          <cell r="J13776">
            <v>0</v>
          </cell>
          <cell r="K13776">
            <v>0</v>
          </cell>
          <cell r="L13776">
            <v>0</v>
          </cell>
          <cell r="M13776">
            <v>0</v>
          </cell>
          <cell r="N13776">
            <v>0</v>
          </cell>
          <cell r="O13776" t="str">
            <v>+++</v>
          </cell>
        </row>
        <row r="13777">
          <cell r="A13777" t="str">
            <v>9242.00.00.90-6615.04</v>
          </cell>
          <cell r="B13777" t="str">
            <v>924</v>
          </cell>
          <cell r="C13777" t="str">
            <v>.0</v>
          </cell>
          <cell r="D13777" t="str">
            <v>.0</v>
          </cell>
          <cell r="E13777" t="str">
            <v>.90</v>
          </cell>
          <cell r="F13777" t="str">
            <v>6615.04</v>
          </cell>
          <cell r="G13777" t="str">
            <v>Economic Development Programs San Joaquin Partnership</v>
          </cell>
          <cell r="H13777">
            <v>0</v>
          </cell>
          <cell r="I13777">
            <v>0</v>
          </cell>
          <cell r="J13777">
            <v>0</v>
          </cell>
          <cell r="K13777">
            <v>0</v>
          </cell>
          <cell r="L13777">
            <v>0</v>
          </cell>
          <cell r="M13777">
            <v>0</v>
          </cell>
          <cell r="N13777">
            <v>0</v>
          </cell>
          <cell r="O13777" t="str">
            <v>+++</v>
          </cell>
        </row>
        <row r="13778">
          <cell r="A13778" t="str">
            <v>9242.00.00.90-6615.06</v>
          </cell>
          <cell r="B13778" t="str">
            <v>924</v>
          </cell>
          <cell r="C13778" t="str">
            <v>.0</v>
          </cell>
          <cell r="D13778" t="str">
            <v>.0</v>
          </cell>
          <cell r="E13778" t="str">
            <v>.90</v>
          </cell>
          <cell r="F13778" t="str">
            <v>6615.06</v>
          </cell>
          <cell r="G13778" t="str">
            <v>Economic Development Programs Private Partnerships</v>
          </cell>
          <cell r="H13778">
            <v>0</v>
          </cell>
          <cell r="I13778">
            <v>0</v>
          </cell>
          <cell r="J13778">
            <v>0</v>
          </cell>
          <cell r="K13778">
            <v>0</v>
          </cell>
          <cell r="L13778">
            <v>0</v>
          </cell>
          <cell r="M13778">
            <v>0</v>
          </cell>
          <cell r="N13778">
            <v>0</v>
          </cell>
          <cell r="O13778" t="str">
            <v>+++</v>
          </cell>
        </row>
        <row r="13779">
          <cell r="A13779" t="str">
            <v>9242.00.00.90-6615.07</v>
          </cell>
          <cell r="B13779" t="str">
            <v>924</v>
          </cell>
          <cell r="C13779" t="str">
            <v>.0</v>
          </cell>
          <cell r="D13779" t="str">
            <v>.0</v>
          </cell>
          <cell r="E13779" t="str">
            <v>.90</v>
          </cell>
          <cell r="F13779" t="str">
            <v>6615.07</v>
          </cell>
          <cell r="G13779" t="str">
            <v>Economic Development Programs Business Development Loans</v>
          </cell>
          <cell r="H13779">
            <v>0</v>
          </cell>
          <cell r="I13779">
            <v>0</v>
          </cell>
          <cell r="J13779">
            <v>0</v>
          </cell>
          <cell r="K13779">
            <v>0</v>
          </cell>
          <cell r="L13779">
            <v>0</v>
          </cell>
          <cell r="M13779">
            <v>0</v>
          </cell>
          <cell r="N13779">
            <v>0</v>
          </cell>
          <cell r="O13779" t="str">
            <v>+++</v>
          </cell>
        </row>
        <row r="13780">
          <cell r="A13780" t="str">
            <v>9242.00.00.90-6615.08</v>
          </cell>
          <cell r="B13780" t="str">
            <v>924</v>
          </cell>
          <cell r="C13780" t="str">
            <v>.0</v>
          </cell>
          <cell r="D13780" t="str">
            <v>.0</v>
          </cell>
          <cell r="E13780" t="str">
            <v>.90</v>
          </cell>
          <cell r="F13780" t="str">
            <v>6615.08</v>
          </cell>
          <cell r="G13780" t="str">
            <v>Economic Development Programs Downtown Parking</v>
          </cell>
          <cell r="H13780">
            <v>0</v>
          </cell>
          <cell r="I13780">
            <v>0</v>
          </cell>
          <cell r="J13780">
            <v>0</v>
          </cell>
          <cell r="K13780">
            <v>0</v>
          </cell>
          <cell r="L13780">
            <v>0</v>
          </cell>
          <cell r="M13780">
            <v>0</v>
          </cell>
          <cell r="N13780">
            <v>0</v>
          </cell>
          <cell r="O13780" t="str">
            <v>+++</v>
          </cell>
        </row>
        <row r="13781">
          <cell r="A13781" t="str">
            <v>9242.00.00.90-8015.01</v>
          </cell>
          <cell r="B13781" t="str">
            <v>924</v>
          </cell>
          <cell r="C13781" t="str">
            <v>.0</v>
          </cell>
          <cell r="D13781" t="str">
            <v>.0</v>
          </cell>
          <cell r="E13781" t="str">
            <v>.90</v>
          </cell>
          <cell r="F13781" t="str">
            <v>8015.01</v>
          </cell>
          <cell r="G13781" t="str">
            <v>Capital Improvements-Redevelopment Land</v>
          </cell>
          <cell r="H13781">
            <v>0</v>
          </cell>
          <cell r="I13781">
            <v>0</v>
          </cell>
          <cell r="J13781">
            <v>0</v>
          </cell>
          <cell r="K13781">
            <v>0</v>
          </cell>
          <cell r="L13781">
            <v>0</v>
          </cell>
          <cell r="M13781">
            <v>0</v>
          </cell>
          <cell r="N13781">
            <v>0</v>
          </cell>
          <cell r="O13781" t="str">
            <v>+++</v>
          </cell>
        </row>
        <row r="13782">
          <cell r="A13782" t="str">
            <v>9242.00.00.90-8015.12</v>
          </cell>
          <cell r="B13782" t="str">
            <v>924</v>
          </cell>
          <cell r="C13782" t="str">
            <v>.0</v>
          </cell>
          <cell r="D13782" t="str">
            <v>.0</v>
          </cell>
          <cell r="E13782" t="str">
            <v>.90</v>
          </cell>
          <cell r="F13782" t="str">
            <v>8015.12</v>
          </cell>
          <cell r="G13782" t="str">
            <v>Capital Improvements-Redevelopment Sports Complex</v>
          </cell>
          <cell r="H13782">
            <v>0</v>
          </cell>
          <cell r="I13782">
            <v>0</v>
          </cell>
          <cell r="J13782">
            <v>0</v>
          </cell>
          <cell r="K13782">
            <v>0</v>
          </cell>
          <cell r="L13782">
            <v>0</v>
          </cell>
          <cell r="M13782">
            <v>0</v>
          </cell>
          <cell r="N13782">
            <v>0</v>
          </cell>
          <cell r="O13782" t="str">
            <v>+++</v>
          </cell>
        </row>
        <row r="13783">
          <cell r="A13783" t="str">
            <v>9242.00.00.90-8015.13</v>
          </cell>
          <cell r="B13783" t="str">
            <v>924</v>
          </cell>
          <cell r="C13783" t="str">
            <v>.0</v>
          </cell>
          <cell r="D13783" t="str">
            <v>.0</v>
          </cell>
          <cell r="E13783" t="str">
            <v>.90</v>
          </cell>
          <cell r="F13783" t="str">
            <v>8015.13</v>
          </cell>
          <cell r="G13783" t="str">
            <v>Capital Improvements-Redevelopment Future Project Development</v>
          </cell>
          <cell r="H13783">
            <v>0</v>
          </cell>
          <cell r="I13783">
            <v>0</v>
          </cell>
          <cell r="J13783">
            <v>0</v>
          </cell>
          <cell r="K13783">
            <v>0</v>
          </cell>
          <cell r="L13783">
            <v>0</v>
          </cell>
          <cell r="M13783">
            <v>0</v>
          </cell>
          <cell r="N13783">
            <v>0</v>
          </cell>
          <cell r="O13783" t="str">
            <v>+++</v>
          </cell>
        </row>
        <row r="13784">
          <cell r="A13784" t="str">
            <v>9242.00.00.90-9000.01</v>
          </cell>
          <cell r="B13784" t="str">
            <v>924</v>
          </cell>
          <cell r="C13784" t="str">
            <v>.0</v>
          </cell>
          <cell r="D13784" t="str">
            <v>.0</v>
          </cell>
          <cell r="E13784" t="str">
            <v>.90</v>
          </cell>
          <cell r="F13784" t="str">
            <v>9000.01</v>
          </cell>
          <cell r="G13784" t="str">
            <v>Operating Transfers Out General Fund</v>
          </cell>
          <cell r="H13784">
            <v>0</v>
          </cell>
          <cell r="I13784">
            <v>0</v>
          </cell>
          <cell r="J13784">
            <v>0</v>
          </cell>
          <cell r="K13784">
            <v>0</v>
          </cell>
          <cell r="L13784">
            <v>0</v>
          </cell>
          <cell r="M13784">
            <v>0</v>
          </cell>
          <cell r="N13784">
            <v>0</v>
          </cell>
          <cell r="O13784" t="str">
            <v>+++</v>
          </cell>
        </row>
        <row r="13785">
          <cell r="A13785" t="str">
            <v>9242.00.00.90-9000.48</v>
          </cell>
          <cell r="B13785" t="str">
            <v>924</v>
          </cell>
          <cell r="C13785" t="str">
            <v>.0</v>
          </cell>
          <cell r="D13785" t="str">
            <v>.0</v>
          </cell>
          <cell r="E13785" t="str">
            <v>.90</v>
          </cell>
          <cell r="F13785" t="str">
            <v>9000.48</v>
          </cell>
          <cell r="G13785" t="str">
            <v>Operating Transfers Out Subsidized Street Projects Funds</v>
          </cell>
          <cell r="H13785">
            <v>0</v>
          </cell>
          <cell r="I13785">
            <v>0</v>
          </cell>
          <cell r="J13785">
            <v>0</v>
          </cell>
          <cell r="K13785">
            <v>0</v>
          </cell>
          <cell r="L13785">
            <v>0</v>
          </cell>
          <cell r="M13785">
            <v>0</v>
          </cell>
          <cell r="N13785">
            <v>0</v>
          </cell>
          <cell r="O13785" t="str">
            <v>+++</v>
          </cell>
        </row>
        <row r="13786">
          <cell r="A13786" t="str">
            <v>9245.00.00.90-6000.01</v>
          </cell>
          <cell r="B13786" t="str">
            <v>924</v>
          </cell>
          <cell r="C13786" t="str">
            <v>.0</v>
          </cell>
          <cell r="D13786" t="str">
            <v>.0</v>
          </cell>
          <cell r="E13786" t="str">
            <v>.90</v>
          </cell>
          <cell r="F13786" t="str">
            <v>6000.01</v>
          </cell>
          <cell r="G13786" t="str">
            <v>Professional Services General</v>
          </cell>
          <cell r="H13786">
            <v>0</v>
          </cell>
          <cell r="I13786">
            <v>0</v>
          </cell>
          <cell r="J13786">
            <v>0</v>
          </cell>
          <cell r="K13786">
            <v>0</v>
          </cell>
          <cell r="L13786">
            <v>0</v>
          </cell>
          <cell r="M13786">
            <v>0</v>
          </cell>
          <cell r="N13786">
            <v>0</v>
          </cell>
          <cell r="O13786" t="str">
            <v>+++</v>
          </cell>
        </row>
        <row r="13787">
          <cell r="A13787" t="str">
            <v>9245.00.00.90-6600.25</v>
          </cell>
          <cell r="B13787" t="str">
            <v>924</v>
          </cell>
          <cell r="C13787" t="str">
            <v>.0</v>
          </cell>
          <cell r="D13787" t="str">
            <v>.0</v>
          </cell>
          <cell r="E13787" t="str">
            <v>.90</v>
          </cell>
          <cell r="F13787" t="str">
            <v>6600.25</v>
          </cell>
          <cell r="G13787" t="str">
            <v>Administrative Expenses Support Services-Indirect Labor</v>
          </cell>
          <cell r="H13787">
            <v>0</v>
          </cell>
          <cell r="I13787">
            <v>0</v>
          </cell>
          <cell r="J13787">
            <v>0</v>
          </cell>
          <cell r="K13787">
            <v>0</v>
          </cell>
          <cell r="L13787">
            <v>0</v>
          </cell>
          <cell r="M13787">
            <v>0</v>
          </cell>
          <cell r="N13787">
            <v>0</v>
          </cell>
          <cell r="O13787" t="str">
            <v>+++</v>
          </cell>
        </row>
        <row r="13788">
          <cell r="A13788" t="str">
            <v>9245.00.00.90-6615.01</v>
          </cell>
          <cell r="B13788" t="str">
            <v>924</v>
          </cell>
          <cell r="C13788" t="str">
            <v>.0</v>
          </cell>
          <cell r="D13788" t="str">
            <v>.0</v>
          </cell>
          <cell r="E13788" t="str">
            <v>.90</v>
          </cell>
          <cell r="F13788" t="str">
            <v>6615.01</v>
          </cell>
          <cell r="G13788" t="str">
            <v>Economic Development Programs Fee Reduction</v>
          </cell>
          <cell r="H13788">
            <v>0</v>
          </cell>
          <cell r="I13788">
            <v>0</v>
          </cell>
          <cell r="J13788">
            <v>0</v>
          </cell>
          <cell r="K13788">
            <v>0</v>
          </cell>
          <cell r="L13788">
            <v>0</v>
          </cell>
          <cell r="M13788">
            <v>0</v>
          </cell>
          <cell r="N13788">
            <v>0</v>
          </cell>
          <cell r="O13788" t="str">
            <v>+++</v>
          </cell>
        </row>
        <row r="13789">
          <cell r="A13789" t="str">
            <v>9245.00.00.90-7000.02</v>
          </cell>
          <cell r="B13789" t="str">
            <v>924</v>
          </cell>
          <cell r="C13789" t="str">
            <v>.0</v>
          </cell>
          <cell r="D13789" t="str">
            <v>.0</v>
          </cell>
          <cell r="E13789" t="str">
            <v>.90</v>
          </cell>
          <cell r="F13789" t="str">
            <v>7000.02</v>
          </cell>
          <cell r="G13789" t="str">
            <v>Capital Outlay Vehicles-Major</v>
          </cell>
          <cell r="H13789">
            <v>0</v>
          </cell>
          <cell r="I13789">
            <v>0</v>
          </cell>
          <cell r="J13789">
            <v>0</v>
          </cell>
          <cell r="K13789">
            <v>0</v>
          </cell>
          <cell r="L13789">
            <v>0</v>
          </cell>
          <cell r="M13789">
            <v>0</v>
          </cell>
          <cell r="N13789">
            <v>0</v>
          </cell>
          <cell r="O13789" t="str">
            <v>+++</v>
          </cell>
        </row>
        <row r="13790">
          <cell r="A13790" t="str">
            <v>9245.00.00.90-8015.01</v>
          </cell>
          <cell r="B13790" t="str">
            <v>924</v>
          </cell>
          <cell r="C13790" t="str">
            <v>.0</v>
          </cell>
          <cell r="D13790" t="str">
            <v>.0</v>
          </cell>
          <cell r="E13790" t="str">
            <v>.90</v>
          </cell>
          <cell r="F13790" t="str">
            <v>8015.01</v>
          </cell>
          <cell r="G13790" t="str">
            <v>Capital Improvements-Redevelopment Land</v>
          </cell>
          <cell r="H13790">
            <v>0</v>
          </cell>
          <cell r="I13790">
            <v>0</v>
          </cell>
          <cell r="J13790">
            <v>0</v>
          </cell>
          <cell r="K13790">
            <v>0</v>
          </cell>
          <cell r="L13790">
            <v>0</v>
          </cell>
          <cell r="M13790">
            <v>0</v>
          </cell>
          <cell r="N13790">
            <v>0</v>
          </cell>
          <cell r="O13790" t="str">
            <v>+++</v>
          </cell>
        </row>
        <row r="13791">
          <cell r="A13791" t="str">
            <v>9245.00.00.90-8015.04</v>
          </cell>
          <cell r="B13791" t="str">
            <v>924</v>
          </cell>
          <cell r="C13791" t="str">
            <v>.0</v>
          </cell>
          <cell r="D13791" t="str">
            <v>.0</v>
          </cell>
          <cell r="E13791" t="str">
            <v>.90</v>
          </cell>
          <cell r="F13791" t="str">
            <v>8015.04</v>
          </cell>
          <cell r="G13791" t="str">
            <v>Capital Improvements-Redevelopment Spreckels Public Improvements</v>
          </cell>
          <cell r="H13791">
            <v>0</v>
          </cell>
          <cell r="I13791">
            <v>0</v>
          </cell>
          <cell r="J13791">
            <v>0</v>
          </cell>
          <cell r="K13791">
            <v>0</v>
          </cell>
          <cell r="L13791">
            <v>0</v>
          </cell>
          <cell r="M13791">
            <v>0</v>
          </cell>
          <cell r="N13791">
            <v>0</v>
          </cell>
          <cell r="O13791" t="str">
            <v>+++</v>
          </cell>
        </row>
        <row r="13792">
          <cell r="A13792" t="str">
            <v>9245.00.00.90-8015.09</v>
          </cell>
          <cell r="B13792" t="str">
            <v>924</v>
          </cell>
          <cell r="C13792" t="str">
            <v>.0</v>
          </cell>
          <cell r="D13792" t="str">
            <v>.0</v>
          </cell>
          <cell r="E13792" t="str">
            <v>.90</v>
          </cell>
          <cell r="F13792" t="str">
            <v>8015.09</v>
          </cell>
          <cell r="G13792" t="str">
            <v>Capital Improvements-Redevelopment Police Station</v>
          </cell>
          <cell r="H13792">
            <v>0</v>
          </cell>
          <cell r="I13792">
            <v>0</v>
          </cell>
          <cell r="J13792">
            <v>0</v>
          </cell>
          <cell r="K13792">
            <v>0</v>
          </cell>
          <cell r="L13792">
            <v>0</v>
          </cell>
          <cell r="M13792">
            <v>0</v>
          </cell>
          <cell r="N13792">
            <v>0</v>
          </cell>
          <cell r="O13792" t="str">
            <v>+++</v>
          </cell>
        </row>
        <row r="13793">
          <cell r="A13793" t="str">
            <v>9245.00.00.90-8015.11</v>
          </cell>
          <cell r="B13793" t="str">
            <v>924</v>
          </cell>
          <cell r="C13793" t="str">
            <v>.0</v>
          </cell>
          <cell r="D13793" t="str">
            <v>.0</v>
          </cell>
          <cell r="E13793" t="str">
            <v>.90</v>
          </cell>
          <cell r="F13793" t="str">
            <v>8015.11</v>
          </cell>
          <cell r="G13793" t="str">
            <v>Capital Improvements-Redevelopment Infrastructure</v>
          </cell>
          <cell r="H13793">
            <v>0</v>
          </cell>
          <cell r="I13793">
            <v>0</v>
          </cell>
          <cell r="J13793">
            <v>0</v>
          </cell>
          <cell r="K13793">
            <v>0</v>
          </cell>
          <cell r="L13793">
            <v>0</v>
          </cell>
          <cell r="M13793">
            <v>0</v>
          </cell>
          <cell r="N13793">
            <v>0</v>
          </cell>
          <cell r="O13793" t="str">
            <v>+++</v>
          </cell>
        </row>
        <row r="13794">
          <cell r="A13794" t="str">
            <v>9245.00.00.90-8015.12</v>
          </cell>
          <cell r="B13794" t="str">
            <v>924</v>
          </cell>
          <cell r="C13794" t="str">
            <v>.0</v>
          </cell>
          <cell r="D13794" t="str">
            <v>.0</v>
          </cell>
          <cell r="E13794" t="str">
            <v>.90</v>
          </cell>
          <cell r="F13794" t="str">
            <v>8015.12</v>
          </cell>
          <cell r="G13794" t="str">
            <v>Capital Improvements-Redevelopment Sports Complex</v>
          </cell>
          <cell r="H13794">
            <v>0</v>
          </cell>
          <cell r="I13794">
            <v>0</v>
          </cell>
          <cell r="J13794">
            <v>0</v>
          </cell>
          <cell r="K13794">
            <v>0</v>
          </cell>
          <cell r="L13794">
            <v>0</v>
          </cell>
          <cell r="M13794">
            <v>0</v>
          </cell>
          <cell r="N13794">
            <v>0</v>
          </cell>
          <cell r="O13794" t="str">
            <v>+++</v>
          </cell>
        </row>
        <row r="13795">
          <cell r="A13795" t="str">
            <v>9245.00.00.90-8015.14</v>
          </cell>
          <cell r="B13795" t="str">
            <v>924</v>
          </cell>
          <cell r="C13795" t="str">
            <v>.0</v>
          </cell>
          <cell r="D13795" t="str">
            <v>.0</v>
          </cell>
          <cell r="E13795" t="str">
            <v>.90</v>
          </cell>
          <cell r="F13795" t="str">
            <v>8015.14</v>
          </cell>
          <cell r="G13795" t="str">
            <v>Capital Improvements-Redevelopment Industrial Park Extension</v>
          </cell>
          <cell r="H13795">
            <v>0</v>
          </cell>
          <cell r="I13795">
            <v>0</v>
          </cell>
          <cell r="J13795">
            <v>0</v>
          </cell>
          <cell r="K13795">
            <v>0</v>
          </cell>
          <cell r="L13795">
            <v>0</v>
          </cell>
          <cell r="M13795">
            <v>0</v>
          </cell>
          <cell r="N13795">
            <v>0</v>
          </cell>
          <cell r="O13795" t="str">
            <v>+++</v>
          </cell>
        </row>
        <row r="13796">
          <cell r="A13796" t="str">
            <v>9245.00.00.90-8015.15</v>
          </cell>
          <cell r="B13796" t="str">
            <v>924</v>
          </cell>
          <cell r="C13796" t="str">
            <v>.0</v>
          </cell>
          <cell r="D13796" t="str">
            <v>.0</v>
          </cell>
          <cell r="E13796" t="str">
            <v>.90</v>
          </cell>
          <cell r="F13796" t="str">
            <v>8015.15</v>
          </cell>
          <cell r="G13796" t="str">
            <v>Capital Improvements-Redevelopment Hwy 99/E Yosemite Interchange Im</v>
          </cell>
          <cell r="H13796">
            <v>0</v>
          </cell>
          <cell r="I13796">
            <v>0</v>
          </cell>
          <cell r="J13796">
            <v>0</v>
          </cell>
          <cell r="K13796">
            <v>0</v>
          </cell>
          <cell r="L13796">
            <v>0</v>
          </cell>
          <cell r="M13796">
            <v>0</v>
          </cell>
          <cell r="N13796">
            <v>0</v>
          </cell>
          <cell r="O13796" t="str">
            <v>+++</v>
          </cell>
        </row>
        <row r="13797">
          <cell r="A13797" t="str">
            <v>9245.00.00.90-8015.16</v>
          </cell>
          <cell r="B13797" t="str">
            <v>924</v>
          </cell>
          <cell r="C13797" t="str">
            <v>.0</v>
          </cell>
          <cell r="D13797" t="str">
            <v>.0</v>
          </cell>
          <cell r="E13797" t="str">
            <v>.90</v>
          </cell>
          <cell r="F13797" t="str">
            <v>8015.16</v>
          </cell>
          <cell r="G13797" t="str">
            <v>Capital Improvements-Redevelopment Main/120 Interchange</v>
          </cell>
          <cell r="H13797">
            <v>0</v>
          </cell>
          <cell r="I13797">
            <v>0</v>
          </cell>
          <cell r="J13797">
            <v>0</v>
          </cell>
          <cell r="K13797">
            <v>0</v>
          </cell>
          <cell r="L13797">
            <v>0</v>
          </cell>
          <cell r="M13797">
            <v>0</v>
          </cell>
          <cell r="N13797">
            <v>0</v>
          </cell>
          <cell r="O13797" t="str">
            <v>+++</v>
          </cell>
        </row>
        <row r="13798">
          <cell r="A13798" t="str">
            <v>9245.00.00.90-8015.17</v>
          </cell>
          <cell r="B13798" t="str">
            <v>924</v>
          </cell>
          <cell r="C13798" t="str">
            <v>.0</v>
          </cell>
          <cell r="D13798" t="str">
            <v>.0</v>
          </cell>
          <cell r="E13798" t="str">
            <v>.90</v>
          </cell>
          <cell r="F13798" t="str">
            <v>8015.17</v>
          </cell>
          <cell r="G13798" t="str">
            <v>Capital Improvements-Redevelopment McKinley/120 Interchange</v>
          </cell>
          <cell r="H13798">
            <v>0</v>
          </cell>
          <cell r="I13798">
            <v>0</v>
          </cell>
          <cell r="J13798">
            <v>0</v>
          </cell>
          <cell r="K13798">
            <v>0</v>
          </cell>
          <cell r="L13798">
            <v>0</v>
          </cell>
          <cell r="M13798">
            <v>0</v>
          </cell>
          <cell r="N13798">
            <v>0</v>
          </cell>
          <cell r="O13798" t="str">
            <v>+++</v>
          </cell>
        </row>
        <row r="13799">
          <cell r="A13799" t="str">
            <v>9245.00.00.90-8015.18</v>
          </cell>
          <cell r="B13799" t="str">
            <v>924</v>
          </cell>
          <cell r="C13799" t="str">
            <v>.0</v>
          </cell>
          <cell r="D13799" t="str">
            <v>.0</v>
          </cell>
          <cell r="E13799" t="str">
            <v>.90</v>
          </cell>
          <cell r="F13799" t="str">
            <v>8015.18</v>
          </cell>
          <cell r="G13799" t="str">
            <v>Capital Improvements-Redevelopment Airport Daniels Area Improvement</v>
          </cell>
          <cell r="H13799">
            <v>0</v>
          </cell>
          <cell r="I13799">
            <v>0</v>
          </cell>
          <cell r="J13799">
            <v>0</v>
          </cell>
          <cell r="K13799">
            <v>0</v>
          </cell>
          <cell r="L13799">
            <v>0</v>
          </cell>
          <cell r="M13799">
            <v>0</v>
          </cell>
          <cell r="N13799">
            <v>0</v>
          </cell>
          <cell r="O13799" t="str">
            <v>+++</v>
          </cell>
        </row>
        <row r="13800">
          <cell r="A13800" t="str">
            <v>9245.00.00.90-8015.19</v>
          </cell>
          <cell r="B13800" t="str">
            <v>924</v>
          </cell>
          <cell r="C13800" t="str">
            <v>.0</v>
          </cell>
          <cell r="D13800" t="str">
            <v>.0</v>
          </cell>
          <cell r="E13800" t="str">
            <v>.90</v>
          </cell>
          <cell r="F13800" t="str">
            <v>8015.19</v>
          </cell>
          <cell r="G13800" t="str">
            <v>Capital Improvements-Redevelopment South Union/120 Interchange</v>
          </cell>
          <cell r="H13800">
            <v>0</v>
          </cell>
          <cell r="I13800">
            <v>0</v>
          </cell>
          <cell r="J13800">
            <v>0</v>
          </cell>
          <cell r="K13800">
            <v>0</v>
          </cell>
          <cell r="L13800">
            <v>0</v>
          </cell>
          <cell r="M13800">
            <v>0</v>
          </cell>
          <cell r="N13800">
            <v>0</v>
          </cell>
          <cell r="O13800" t="str">
            <v>+++</v>
          </cell>
        </row>
        <row r="13801">
          <cell r="A13801" t="str">
            <v>9245.00.00.90-8015.20</v>
          </cell>
          <cell r="B13801" t="str">
            <v>924</v>
          </cell>
          <cell r="C13801" t="str">
            <v>.0</v>
          </cell>
          <cell r="D13801" t="str">
            <v>.0</v>
          </cell>
          <cell r="E13801" t="str">
            <v>.90</v>
          </cell>
          <cell r="F13801" t="str">
            <v>8015.20</v>
          </cell>
          <cell r="G13801" t="str">
            <v>Capital Improvements-Redevelopment South Union Rd/Atherton</v>
          </cell>
          <cell r="H13801">
            <v>0</v>
          </cell>
          <cell r="I13801">
            <v>0</v>
          </cell>
          <cell r="J13801">
            <v>0</v>
          </cell>
          <cell r="K13801">
            <v>0</v>
          </cell>
          <cell r="L13801">
            <v>0</v>
          </cell>
          <cell r="M13801">
            <v>0</v>
          </cell>
          <cell r="N13801">
            <v>0</v>
          </cell>
          <cell r="O13801" t="str">
            <v>+++</v>
          </cell>
        </row>
        <row r="13802">
          <cell r="A13802" t="str">
            <v>9245.00.00.90-8015.21</v>
          </cell>
          <cell r="B13802" t="str">
            <v>924</v>
          </cell>
          <cell r="C13802" t="str">
            <v>.0</v>
          </cell>
          <cell r="D13802" t="str">
            <v>.0</v>
          </cell>
          <cell r="E13802" t="str">
            <v>.90</v>
          </cell>
          <cell r="F13802" t="str">
            <v>8015.21</v>
          </cell>
          <cell r="G13802" t="str">
            <v>Capital Improvements-Redevelopment Milo Candini/Daniels</v>
          </cell>
          <cell r="H13802">
            <v>0</v>
          </cell>
          <cell r="I13802">
            <v>0</v>
          </cell>
          <cell r="J13802">
            <v>0</v>
          </cell>
          <cell r="K13802">
            <v>0</v>
          </cell>
          <cell r="L13802">
            <v>0</v>
          </cell>
          <cell r="M13802">
            <v>0</v>
          </cell>
          <cell r="N13802">
            <v>0</v>
          </cell>
          <cell r="O13802" t="str">
            <v>+++</v>
          </cell>
        </row>
        <row r="13803">
          <cell r="A13803" t="str">
            <v>9245.00.00.90-8015.22</v>
          </cell>
          <cell r="B13803" t="str">
            <v>924</v>
          </cell>
          <cell r="C13803" t="str">
            <v>.0</v>
          </cell>
          <cell r="D13803" t="str">
            <v>.0</v>
          </cell>
          <cell r="E13803" t="str">
            <v>.90</v>
          </cell>
          <cell r="F13803" t="str">
            <v>8015.22</v>
          </cell>
          <cell r="G13803" t="str">
            <v>Capital Improvements-Redevelopment Milo Candini Stormwater Basin</v>
          </cell>
          <cell r="H13803">
            <v>0</v>
          </cell>
          <cell r="I13803">
            <v>0</v>
          </cell>
          <cell r="J13803">
            <v>0</v>
          </cell>
          <cell r="K13803">
            <v>0</v>
          </cell>
          <cell r="L13803">
            <v>0</v>
          </cell>
          <cell r="M13803">
            <v>0</v>
          </cell>
          <cell r="N13803">
            <v>0</v>
          </cell>
          <cell r="O13803" t="str">
            <v>+++</v>
          </cell>
        </row>
        <row r="13804">
          <cell r="A13804" t="str">
            <v>9245.00.00.90-9000.48</v>
          </cell>
          <cell r="B13804" t="str">
            <v>924</v>
          </cell>
          <cell r="C13804" t="str">
            <v>.0</v>
          </cell>
          <cell r="D13804" t="str">
            <v>.0</v>
          </cell>
          <cell r="E13804" t="str">
            <v>.90</v>
          </cell>
          <cell r="F13804" t="str">
            <v>9000.48</v>
          </cell>
          <cell r="G13804" t="str">
            <v>Operating Transfers Out Subsidized Street Projects Funds</v>
          </cell>
          <cell r="H13804">
            <v>0</v>
          </cell>
          <cell r="I13804">
            <v>0</v>
          </cell>
          <cell r="J13804">
            <v>0</v>
          </cell>
          <cell r="K13804">
            <v>0</v>
          </cell>
          <cell r="L13804">
            <v>0</v>
          </cell>
          <cell r="M13804">
            <v>0</v>
          </cell>
          <cell r="N13804">
            <v>0</v>
          </cell>
          <cell r="O13804" t="str">
            <v>+++</v>
          </cell>
        </row>
        <row r="13805">
          <cell r="A13805" t="str">
            <v>9245.00.00.90-9000.92</v>
          </cell>
          <cell r="B13805" t="str">
            <v>924</v>
          </cell>
          <cell r="C13805" t="str">
            <v>.0</v>
          </cell>
          <cell r="D13805" t="str">
            <v>.0</v>
          </cell>
          <cell r="E13805" t="str">
            <v>.90</v>
          </cell>
          <cell r="F13805" t="str">
            <v>9000.92</v>
          </cell>
          <cell r="G13805" t="str">
            <v>Operating Transfers Out RDA Debt Service Fund</v>
          </cell>
          <cell r="H13805">
            <v>0</v>
          </cell>
          <cell r="I13805">
            <v>0</v>
          </cell>
          <cell r="J13805">
            <v>0</v>
          </cell>
          <cell r="K13805">
            <v>0</v>
          </cell>
          <cell r="L13805">
            <v>0</v>
          </cell>
          <cell r="M13805">
            <v>0</v>
          </cell>
          <cell r="N13805">
            <v>0</v>
          </cell>
          <cell r="O13805" t="str">
            <v>+++</v>
          </cell>
        </row>
        <row r="13806">
          <cell r="A13806" t="str">
            <v>9245.00.00.90-9000.93</v>
          </cell>
          <cell r="B13806" t="str">
            <v>924</v>
          </cell>
          <cell r="C13806" t="str">
            <v>.0</v>
          </cell>
          <cell r="D13806" t="str">
            <v>.0</v>
          </cell>
          <cell r="E13806" t="str">
            <v>.90</v>
          </cell>
          <cell r="F13806" t="str">
            <v>9000.93</v>
          </cell>
          <cell r="G13806" t="str">
            <v>Operating Transfers Out RDA Capital Projects Fund</v>
          </cell>
          <cell r="H13806">
            <v>0</v>
          </cell>
          <cell r="I13806">
            <v>0</v>
          </cell>
          <cell r="J13806">
            <v>0</v>
          </cell>
          <cell r="K13806">
            <v>0</v>
          </cell>
          <cell r="L13806">
            <v>0</v>
          </cell>
          <cell r="M13806">
            <v>0</v>
          </cell>
          <cell r="N13806">
            <v>0</v>
          </cell>
          <cell r="O13806" t="str">
            <v>+++</v>
          </cell>
        </row>
        <row r="13807">
          <cell r="A13807" t="str">
            <v>9310 - Succes-6610.06</v>
          </cell>
          <cell r="B13807" t="str">
            <v>931</v>
          </cell>
          <cell r="C13807" t="str">
            <v xml:space="preserve"> -</v>
          </cell>
          <cell r="D13807" t="str">
            <v>Su</v>
          </cell>
          <cell r="E13807" t="str">
            <v>ces</v>
          </cell>
          <cell r="F13807" t="str">
            <v>6610.06</v>
          </cell>
          <cell r="G13807" t="str">
            <v>Housing Programs Affordable Housing Projects</v>
          </cell>
          <cell r="H13807">
            <v>0</v>
          </cell>
          <cell r="I13807">
            <v>0</v>
          </cell>
          <cell r="J13807">
            <v>0</v>
          </cell>
          <cell r="K13807">
            <v>0</v>
          </cell>
          <cell r="L13807">
            <v>0</v>
          </cell>
          <cell r="M13807">
            <v>0</v>
          </cell>
          <cell r="N13807">
            <v>0</v>
          </cell>
          <cell r="O13807" t="str">
            <v>+++</v>
          </cell>
        </row>
        <row r="13808">
          <cell r="A13808" t="str">
            <v>9310.00.00.90-8900.01</v>
          </cell>
          <cell r="B13808" t="str">
            <v>931</v>
          </cell>
          <cell r="C13808" t="str">
            <v>.0</v>
          </cell>
          <cell r="D13808" t="str">
            <v>.0</v>
          </cell>
          <cell r="E13808" t="str">
            <v>.90</v>
          </cell>
          <cell r="F13808" t="str">
            <v>8900.01</v>
          </cell>
          <cell r="G13808" t="str">
            <v>Debt Service-Principal Principal</v>
          </cell>
          <cell r="H13808">
            <v>0</v>
          </cell>
          <cell r="I13808">
            <v>0</v>
          </cell>
          <cell r="J13808">
            <v>0</v>
          </cell>
          <cell r="K13808">
            <v>0</v>
          </cell>
          <cell r="L13808">
            <v>0</v>
          </cell>
          <cell r="M13808">
            <v>0</v>
          </cell>
          <cell r="N13808">
            <v>0</v>
          </cell>
          <cell r="O13808" t="str">
            <v>+++</v>
          </cell>
        </row>
        <row r="13809">
          <cell r="A13809" t="str">
            <v>9310.00.00.90-8910.01</v>
          </cell>
          <cell r="B13809" t="str">
            <v>931</v>
          </cell>
          <cell r="C13809" t="str">
            <v>.0</v>
          </cell>
          <cell r="D13809" t="str">
            <v>.0</v>
          </cell>
          <cell r="E13809" t="str">
            <v>.90</v>
          </cell>
          <cell r="F13809" t="str">
            <v>8910.01</v>
          </cell>
          <cell r="G13809" t="str">
            <v>Debt Service-Interest Interest</v>
          </cell>
          <cell r="H13809">
            <v>0</v>
          </cell>
          <cell r="I13809">
            <v>0</v>
          </cell>
          <cell r="J13809">
            <v>0</v>
          </cell>
          <cell r="K13809">
            <v>0</v>
          </cell>
          <cell r="L13809">
            <v>0</v>
          </cell>
          <cell r="M13809">
            <v>0</v>
          </cell>
          <cell r="N13809">
            <v>0</v>
          </cell>
          <cell r="O13809" t="str">
            <v>+++</v>
          </cell>
        </row>
        <row r="13810">
          <cell r="A13810" t="str">
            <v>9310.00.00.90-9000.92</v>
          </cell>
          <cell r="B13810" t="str">
            <v>931</v>
          </cell>
          <cell r="C13810" t="str">
            <v>.0</v>
          </cell>
          <cell r="D13810" t="str">
            <v>.0</v>
          </cell>
          <cell r="E13810" t="str">
            <v>.90</v>
          </cell>
          <cell r="F13810" t="str">
            <v>9000.92</v>
          </cell>
          <cell r="G13810" t="str">
            <v>Operating Transfers Out RDA Debt Service Fund</v>
          </cell>
          <cell r="H13810">
            <v>0</v>
          </cell>
          <cell r="I13810">
            <v>0</v>
          </cell>
          <cell r="J13810">
            <v>0</v>
          </cell>
          <cell r="K13810">
            <v>0</v>
          </cell>
          <cell r="L13810">
            <v>0</v>
          </cell>
          <cell r="M13810">
            <v>0</v>
          </cell>
          <cell r="N13810">
            <v>0</v>
          </cell>
          <cell r="O13810" t="str">
            <v>+++</v>
          </cell>
        </row>
        <row r="13811">
          <cell r="A13811" t="str">
            <v>9315 - Succes-6610.06</v>
          </cell>
          <cell r="B13811" t="str">
            <v>931</v>
          </cell>
          <cell r="C13811" t="str">
            <v xml:space="preserve"> -</v>
          </cell>
          <cell r="D13811" t="str">
            <v>Su</v>
          </cell>
          <cell r="E13811" t="str">
            <v>ces</v>
          </cell>
          <cell r="F13811" t="str">
            <v>6610.06</v>
          </cell>
          <cell r="G13811" t="str">
            <v>Housing Programs Affordable Housing Projects</v>
          </cell>
          <cell r="H13811">
            <v>0</v>
          </cell>
          <cell r="I13811">
            <v>0</v>
          </cell>
          <cell r="J13811">
            <v>0</v>
          </cell>
          <cell r="K13811">
            <v>0</v>
          </cell>
          <cell r="L13811">
            <v>0</v>
          </cell>
          <cell r="M13811">
            <v>0</v>
          </cell>
          <cell r="N13811">
            <v>0</v>
          </cell>
          <cell r="O13811" t="str">
            <v>+++</v>
          </cell>
        </row>
        <row r="13812">
          <cell r="A13812" t="str">
            <v>9315.00.00.90-6000.01</v>
          </cell>
          <cell r="B13812" t="str">
            <v>931</v>
          </cell>
          <cell r="C13812" t="str">
            <v>.0</v>
          </cell>
          <cell r="D13812" t="str">
            <v>.0</v>
          </cell>
          <cell r="E13812" t="str">
            <v>.90</v>
          </cell>
          <cell r="F13812" t="str">
            <v>6000.01</v>
          </cell>
          <cell r="G13812" t="str">
            <v>Professional Services General</v>
          </cell>
          <cell r="H13812">
            <v>0</v>
          </cell>
          <cell r="I13812">
            <v>0</v>
          </cell>
          <cell r="J13812">
            <v>0</v>
          </cell>
          <cell r="K13812">
            <v>0</v>
          </cell>
          <cell r="L13812">
            <v>0</v>
          </cell>
          <cell r="M13812">
            <v>0</v>
          </cell>
          <cell r="N13812">
            <v>0</v>
          </cell>
          <cell r="O13812" t="str">
            <v>+++</v>
          </cell>
        </row>
        <row r="13813">
          <cell r="A13813" t="str">
            <v>9315.00.00.90-6610.06</v>
          </cell>
          <cell r="B13813" t="str">
            <v>931</v>
          </cell>
          <cell r="C13813" t="str">
            <v>.0</v>
          </cell>
          <cell r="D13813" t="str">
            <v>.0</v>
          </cell>
          <cell r="E13813" t="str">
            <v>.90</v>
          </cell>
          <cell r="F13813" t="str">
            <v>6610.06</v>
          </cell>
          <cell r="G13813" t="str">
            <v>Housing Programs Affordable Housing Projects</v>
          </cell>
          <cell r="H13813">
            <v>0</v>
          </cell>
          <cell r="I13813">
            <v>0</v>
          </cell>
          <cell r="J13813">
            <v>0</v>
          </cell>
          <cell r="K13813">
            <v>0</v>
          </cell>
          <cell r="L13813">
            <v>0</v>
          </cell>
          <cell r="M13813">
            <v>0</v>
          </cell>
          <cell r="N13813">
            <v>0</v>
          </cell>
          <cell r="O13813" t="str">
            <v>+++</v>
          </cell>
        </row>
        <row r="13814">
          <cell r="A13814" t="str">
            <v>9315.00.00.90-8900.16</v>
          </cell>
          <cell r="B13814" t="str">
            <v>931</v>
          </cell>
          <cell r="C13814" t="str">
            <v>.0</v>
          </cell>
          <cell r="D13814" t="str">
            <v>.0</v>
          </cell>
          <cell r="E13814" t="str">
            <v>.90</v>
          </cell>
          <cell r="F13814" t="str">
            <v>8900.16</v>
          </cell>
          <cell r="G13814" t="str">
            <v>Debt Service-Principal 2004 Issue-Housing</v>
          </cell>
          <cell r="H13814">
            <v>0</v>
          </cell>
          <cell r="I13814">
            <v>0</v>
          </cell>
          <cell r="J13814">
            <v>0</v>
          </cell>
          <cell r="K13814">
            <v>0</v>
          </cell>
          <cell r="L13814">
            <v>0</v>
          </cell>
          <cell r="M13814">
            <v>0</v>
          </cell>
          <cell r="N13814">
            <v>0</v>
          </cell>
          <cell r="O13814" t="str">
            <v>+++</v>
          </cell>
        </row>
        <row r="13815">
          <cell r="A13815" t="str">
            <v>9315.00.00.90-8910.01</v>
          </cell>
          <cell r="B13815" t="str">
            <v>931</v>
          </cell>
          <cell r="C13815" t="str">
            <v>.0</v>
          </cell>
          <cell r="D13815" t="str">
            <v>.0</v>
          </cell>
          <cell r="E13815" t="str">
            <v>.90</v>
          </cell>
          <cell r="F13815" t="str">
            <v>8910.01</v>
          </cell>
          <cell r="G13815" t="str">
            <v>Debt Service-Interest Interest</v>
          </cell>
          <cell r="H13815">
            <v>0</v>
          </cell>
          <cell r="I13815">
            <v>0</v>
          </cell>
          <cell r="J13815">
            <v>0</v>
          </cell>
          <cell r="K13815">
            <v>0</v>
          </cell>
          <cell r="L13815">
            <v>0</v>
          </cell>
          <cell r="M13815">
            <v>0</v>
          </cell>
          <cell r="N13815">
            <v>0</v>
          </cell>
          <cell r="O13815" t="str">
            <v>+++</v>
          </cell>
        </row>
        <row r="13816">
          <cell r="A13816" t="str">
            <v>9315.00.00.90-8910.16</v>
          </cell>
          <cell r="B13816" t="str">
            <v>931</v>
          </cell>
          <cell r="C13816" t="str">
            <v>.0</v>
          </cell>
          <cell r="D13816" t="str">
            <v>.0</v>
          </cell>
          <cell r="E13816" t="str">
            <v>.90</v>
          </cell>
          <cell r="F13816" t="str">
            <v>8910.16</v>
          </cell>
          <cell r="G13816" t="str">
            <v>Debt Service-Interest 2004-Housing</v>
          </cell>
          <cell r="H13816">
            <v>0</v>
          </cell>
          <cell r="I13816">
            <v>0</v>
          </cell>
          <cell r="J13816">
            <v>0</v>
          </cell>
          <cell r="K13816">
            <v>0</v>
          </cell>
          <cell r="L13816">
            <v>0</v>
          </cell>
          <cell r="M13816">
            <v>0</v>
          </cell>
          <cell r="N13816">
            <v>0</v>
          </cell>
          <cell r="O13816" t="str">
            <v>+++</v>
          </cell>
        </row>
        <row r="13817">
          <cell r="A13817" t="str">
            <v>9315.00.00.90-8920.01</v>
          </cell>
          <cell r="B13817" t="str">
            <v>931</v>
          </cell>
          <cell r="C13817" t="str">
            <v>.0</v>
          </cell>
          <cell r="D13817" t="str">
            <v>.0</v>
          </cell>
          <cell r="E13817" t="str">
            <v>.90</v>
          </cell>
          <cell r="F13817" t="str">
            <v>8920.01</v>
          </cell>
          <cell r="G13817" t="str">
            <v>Debt Service-Other Costs Admin/Audit Fees</v>
          </cell>
          <cell r="H13817">
            <v>0</v>
          </cell>
          <cell r="I13817">
            <v>0</v>
          </cell>
          <cell r="J13817">
            <v>0</v>
          </cell>
          <cell r="K13817">
            <v>0</v>
          </cell>
          <cell r="L13817">
            <v>0</v>
          </cell>
          <cell r="M13817">
            <v>0</v>
          </cell>
          <cell r="N13817">
            <v>0</v>
          </cell>
          <cell r="O13817" t="str">
            <v>+++</v>
          </cell>
        </row>
        <row r="13818">
          <cell r="A13818" t="str">
            <v>9315.00.00.90-8920.02</v>
          </cell>
          <cell r="B13818" t="str">
            <v>931</v>
          </cell>
          <cell r="C13818" t="str">
            <v>.0</v>
          </cell>
          <cell r="D13818" t="str">
            <v>.0</v>
          </cell>
          <cell r="E13818" t="str">
            <v>.90</v>
          </cell>
          <cell r="F13818" t="str">
            <v>8920.02</v>
          </cell>
          <cell r="G13818" t="str">
            <v>Debt Service-Other Costs Bond Issuance Costs</v>
          </cell>
          <cell r="H13818">
            <v>0</v>
          </cell>
          <cell r="I13818">
            <v>0</v>
          </cell>
          <cell r="J13818">
            <v>0</v>
          </cell>
          <cell r="K13818">
            <v>0</v>
          </cell>
          <cell r="L13818">
            <v>0</v>
          </cell>
          <cell r="M13818">
            <v>0</v>
          </cell>
          <cell r="N13818">
            <v>0</v>
          </cell>
          <cell r="O13818" t="str">
            <v>+++</v>
          </cell>
        </row>
        <row r="13819">
          <cell r="A13819" t="str">
            <v>9315.00.00.90-9000.91</v>
          </cell>
          <cell r="B13819" t="str">
            <v>931</v>
          </cell>
          <cell r="C13819" t="str">
            <v>.0</v>
          </cell>
          <cell r="D13819" t="str">
            <v>.0</v>
          </cell>
          <cell r="E13819" t="str">
            <v>.90</v>
          </cell>
          <cell r="F13819" t="str">
            <v>9000.91</v>
          </cell>
          <cell r="G13819" t="str">
            <v>Operating Transfers Out RDA LMI Fund</v>
          </cell>
          <cell r="H13819">
            <v>0</v>
          </cell>
          <cell r="I13819">
            <v>0</v>
          </cell>
          <cell r="J13819">
            <v>0</v>
          </cell>
          <cell r="K13819">
            <v>0</v>
          </cell>
          <cell r="L13819">
            <v>0</v>
          </cell>
          <cell r="M13819">
            <v>0</v>
          </cell>
          <cell r="N13819">
            <v>0</v>
          </cell>
          <cell r="O13819" t="str">
            <v>+++</v>
          </cell>
        </row>
        <row r="13820">
          <cell r="A13820" t="str">
            <v>9330.00.00.90-6000.01</v>
          </cell>
          <cell r="B13820" t="str">
            <v>933</v>
          </cell>
          <cell r="C13820" t="str">
            <v>.0</v>
          </cell>
          <cell r="D13820" t="str">
            <v>.0</v>
          </cell>
          <cell r="E13820" t="str">
            <v>.90</v>
          </cell>
          <cell r="F13820" t="str">
            <v>6000.01</v>
          </cell>
          <cell r="G13820" t="str">
            <v>Professional Services General</v>
          </cell>
          <cell r="H13820">
            <v>0</v>
          </cell>
          <cell r="I13820">
            <v>0</v>
          </cell>
          <cell r="J13820">
            <v>0</v>
          </cell>
          <cell r="K13820">
            <v>0</v>
          </cell>
          <cell r="L13820">
            <v>0</v>
          </cell>
          <cell r="M13820">
            <v>0</v>
          </cell>
          <cell r="N13820">
            <v>0</v>
          </cell>
          <cell r="O13820" t="str">
            <v>+++</v>
          </cell>
        </row>
        <row r="13821">
          <cell r="A13821" t="str">
            <v>9330.00.00.90-6600.25</v>
          </cell>
          <cell r="B13821" t="str">
            <v>933</v>
          </cell>
          <cell r="C13821" t="str">
            <v>.0</v>
          </cell>
          <cell r="D13821" t="str">
            <v>.0</v>
          </cell>
          <cell r="E13821" t="str">
            <v>.90</v>
          </cell>
          <cell r="F13821" t="str">
            <v>6600.25</v>
          </cell>
          <cell r="G13821" t="str">
            <v>Administrative Expenses Support Services-Indirect Labor</v>
          </cell>
          <cell r="H13821">
            <v>0</v>
          </cell>
          <cell r="I13821">
            <v>0</v>
          </cell>
          <cell r="J13821">
            <v>0</v>
          </cell>
          <cell r="K13821">
            <v>0</v>
          </cell>
          <cell r="L13821">
            <v>0</v>
          </cell>
          <cell r="M13821">
            <v>0</v>
          </cell>
          <cell r="N13821">
            <v>0</v>
          </cell>
          <cell r="O13821" t="str">
            <v>+++</v>
          </cell>
        </row>
        <row r="13822">
          <cell r="A13822" t="str">
            <v>9330.00.00.90-6700.02</v>
          </cell>
          <cell r="B13822" t="str">
            <v>933</v>
          </cell>
          <cell r="C13822" t="str">
            <v>.0</v>
          </cell>
          <cell r="D13822" t="str">
            <v>.0</v>
          </cell>
          <cell r="E13822" t="str">
            <v>.90</v>
          </cell>
          <cell r="F13822" t="str">
            <v>6700.02</v>
          </cell>
          <cell r="G13822" t="str">
            <v>Depreciation Building Improvements</v>
          </cell>
          <cell r="H13822">
            <v>0</v>
          </cell>
          <cell r="I13822">
            <v>0</v>
          </cell>
          <cell r="J13822">
            <v>0</v>
          </cell>
          <cell r="K13822">
            <v>0</v>
          </cell>
          <cell r="L13822">
            <v>0</v>
          </cell>
          <cell r="M13822">
            <v>0</v>
          </cell>
          <cell r="N13822">
            <v>0</v>
          </cell>
          <cell r="O13822" t="str">
            <v>+++</v>
          </cell>
        </row>
        <row r="13823">
          <cell r="A13823" t="str">
            <v>9330.00.00.90-8900.14</v>
          </cell>
          <cell r="B13823" t="str">
            <v>933</v>
          </cell>
          <cell r="C13823" t="str">
            <v>.0</v>
          </cell>
          <cell r="D13823" t="str">
            <v>.0</v>
          </cell>
          <cell r="E13823" t="str">
            <v>.90</v>
          </cell>
          <cell r="F13823" t="str">
            <v>8900.14</v>
          </cell>
          <cell r="G13823" t="str">
            <v>Debt Service-Principal 2002 Issue</v>
          </cell>
          <cell r="H13823">
            <v>0</v>
          </cell>
          <cell r="I13823">
            <v>0</v>
          </cell>
          <cell r="J13823">
            <v>0</v>
          </cell>
          <cell r="K13823">
            <v>0</v>
          </cell>
          <cell r="L13823">
            <v>0</v>
          </cell>
          <cell r="M13823">
            <v>0</v>
          </cell>
          <cell r="N13823">
            <v>0</v>
          </cell>
          <cell r="O13823" t="str">
            <v>+++</v>
          </cell>
        </row>
        <row r="13824">
          <cell r="A13824" t="str">
            <v>9330.00.00.90-8900.24</v>
          </cell>
          <cell r="B13824" t="str">
            <v>933</v>
          </cell>
          <cell r="C13824" t="str">
            <v>.0</v>
          </cell>
          <cell r="D13824" t="str">
            <v>.0</v>
          </cell>
          <cell r="E13824" t="str">
            <v>.90</v>
          </cell>
          <cell r="F13824" t="str">
            <v>8900.24</v>
          </cell>
          <cell r="G13824" t="str">
            <v>Debt Service-Principal 2020A Issue</v>
          </cell>
          <cell r="H13824">
            <v>0</v>
          </cell>
          <cell r="I13824">
            <v>0</v>
          </cell>
          <cell r="J13824">
            <v>0</v>
          </cell>
          <cell r="K13824">
            <v>0</v>
          </cell>
          <cell r="L13824">
            <v>0</v>
          </cell>
          <cell r="M13824">
            <v>355000</v>
          </cell>
          <cell r="N13824">
            <v>-355000</v>
          </cell>
          <cell r="O13824" t="str">
            <v>+++</v>
          </cell>
        </row>
        <row r="13825">
          <cell r="A13825" t="str">
            <v>9330.00.00.90-8900.25</v>
          </cell>
          <cell r="B13825" t="str">
            <v>933</v>
          </cell>
          <cell r="C13825" t="str">
            <v>.0</v>
          </cell>
          <cell r="D13825" t="str">
            <v>.0</v>
          </cell>
          <cell r="E13825" t="str">
            <v>.90</v>
          </cell>
          <cell r="F13825" t="str">
            <v>8900.25</v>
          </cell>
          <cell r="G13825" t="str">
            <v>Debt Service-Principal 2020B Issue</v>
          </cell>
          <cell r="H13825">
            <v>0</v>
          </cell>
          <cell r="I13825">
            <v>0</v>
          </cell>
          <cell r="J13825">
            <v>0</v>
          </cell>
          <cell r="K13825">
            <v>0</v>
          </cell>
          <cell r="L13825">
            <v>0</v>
          </cell>
          <cell r="M13825">
            <v>1630000</v>
          </cell>
          <cell r="N13825">
            <v>-1630000</v>
          </cell>
          <cell r="O13825" t="str">
            <v>+++</v>
          </cell>
        </row>
        <row r="13826">
          <cell r="A13826" t="str">
            <v>9330.00.00.90-8910.14</v>
          </cell>
          <cell r="B13826" t="str">
            <v>933</v>
          </cell>
          <cell r="C13826" t="str">
            <v>.0</v>
          </cell>
          <cell r="D13826" t="str">
            <v>.0</v>
          </cell>
          <cell r="E13826" t="str">
            <v>.90</v>
          </cell>
          <cell r="F13826" t="str">
            <v>8910.14</v>
          </cell>
          <cell r="G13826" t="str">
            <v>Debt Service-Interest 2002</v>
          </cell>
          <cell r="H13826">
            <v>0</v>
          </cell>
          <cell r="I13826">
            <v>0</v>
          </cell>
          <cell r="J13826">
            <v>0</v>
          </cell>
          <cell r="K13826">
            <v>0</v>
          </cell>
          <cell r="L13826">
            <v>0</v>
          </cell>
          <cell r="M13826">
            <v>0</v>
          </cell>
          <cell r="N13826">
            <v>0</v>
          </cell>
          <cell r="O13826" t="str">
            <v>+++</v>
          </cell>
        </row>
        <row r="13827">
          <cell r="A13827" t="str">
            <v>9330.00.00.90-8910.16</v>
          </cell>
          <cell r="B13827" t="str">
            <v>933</v>
          </cell>
          <cell r="C13827" t="str">
            <v>.0</v>
          </cell>
          <cell r="D13827" t="str">
            <v>.0</v>
          </cell>
          <cell r="E13827" t="str">
            <v>.90</v>
          </cell>
          <cell r="F13827" t="str">
            <v>8910.16</v>
          </cell>
          <cell r="G13827" t="str">
            <v>Debt Service-Interest 2004-Housing</v>
          </cell>
          <cell r="H13827">
            <v>0</v>
          </cell>
          <cell r="I13827">
            <v>0</v>
          </cell>
          <cell r="J13827">
            <v>0</v>
          </cell>
          <cell r="K13827">
            <v>0</v>
          </cell>
          <cell r="L13827">
            <v>0</v>
          </cell>
          <cell r="M13827">
            <v>0</v>
          </cell>
          <cell r="N13827">
            <v>0</v>
          </cell>
          <cell r="O13827" t="str">
            <v>+++</v>
          </cell>
        </row>
        <row r="13828">
          <cell r="A13828" t="str">
            <v>9330.00.00.90-8910.24</v>
          </cell>
          <cell r="B13828" t="str">
            <v>933</v>
          </cell>
          <cell r="C13828" t="str">
            <v>.0</v>
          </cell>
          <cell r="D13828" t="str">
            <v>.0</v>
          </cell>
          <cell r="E13828" t="str">
            <v>.90</v>
          </cell>
          <cell r="F13828" t="str">
            <v>8910.24</v>
          </cell>
          <cell r="G13828" t="str">
            <v>Debt Service-Interest 2020A Issue</v>
          </cell>
          <cell r="H13828">
            <v>0</v>
          </cell>
          <cell r="I13828">
            <v>0</v>
          </cell>
          <cell r="J13828">
            <v>0</v>
          </cell>
          <cell r="K13828">
            <v>0</v>
          </cell>
          <cell r="L13828">
            <v>0</v>
          </cell>
          <cell r="M13828">
            <v>612996.26</v>
          </cell>
          <cell r="N13828">
            <v>-612996.26</v>
          </cell>
          <cell r="O13828" t="str">
            <v>+++</v>
          </cell>
        </row>
        <row r="13829">
          <cell r="A13829" t="str">
            <v>9330.00.00.90-8910.25</v>
          </cell>
          <cell r="B13829" t="str">
            <v>933</v>
          </cell>
          <cell r="C13829" t="str">
            <v>.0</v>
          </cell>
          <cell r="D13829" t="str">
            <v>.0</v>
          </cell>
          <cell r="E13829" t="str">
            <v>.90</v>
          </cell>
          <cell r="F13829" t="str">
            <v>8910.25</v>
          </cell>
          <cell r="G13829" t="str">
            <v>Debt Service-Interest 2020B Issue</v>
          </cell>
          <cell r="H13829">
            <v>0</v>
          </cell>
          <cell r="I13829">
            <v>0</v>
          </cell>
          <cell r="J13829">
            <v>0</v>
          </cell>
          <cell r="K13829">
            <v>0</v>
          </cell>
          <cell r="L13829">
            <v>0</v>
          </cell>
          <cell r="M13829">
            <v>1044219.61</v>
          </cell>
          <cell r="N13829">
            <v>-1044219.61</v>
          </cell>
          <cell r="O13829" t="str">
            <v>+++</v>
          </cell>
        </row>
        <row r="13830">
          <cell r="A13830" t="str">
            <v>9330.00.00.90-8920.01</v>
          </cell>
          <cell r="B13830" t="str">
            <v>933</v>
          </cell>
          <cell r="C13830" t="str">
            <v>.0</v>
          </cell>
          <cell r="D13830" t="str">
            <v>.0</v>
          </cell>
          <cell r="E13830" t="str">
            <v>.90</v>
          </cell>
          <cell r="F13830" t="str">
            <v>8920.01</v>
          </cell>
          <cell r="G13830" t="str">
            <v>Debt Service-Other Costs Admin/Audit Fees</v>
          </cell>
          <cell r="H13830">
            <v>0</v>
          </cell>
          <cell r="I13830">
            <v>0</v>
          </cell>
          <cell r="J13830">
            <v>0</v>
          </cell>
          <cell r="K13830">
            <v>0</v>
          </cell>
          <cell r="L13830">
            <v>0</v>
          </cell>
          <cell r="M13830">
            <v>0</v>
          </cell>
          <cell r="N13830">
            <v>0</v>
          </cell>
          <cell r="O13830" t="str">
            <v>+++</v>
          </cell>
        </row>
        <row r="13831">
          <cell r="A13831" t="str">
            <v>9330.00.00.90-8920.02</v>
          </cell>
          <cell r="B13831" t="str">
            <v>933</v>
          </cell>
          <cell r="C13831" t="str">
            <v>.0</v>
          </cell>
          <cell r="D13831" t="str">
            <v>.0</v>
          </cell>
          <cell r="E13831" t="str">
            <v>.90</v>
          </cell>
          <cell r="F13831" t="str">
            <v>8920.02</v>
          </cell>
          <cell r="G13831" t="str">
            <v>Debt Service-Other Costs Bond Issuance Costs</v>
          </cell>
          <cell r="H13831">
            <v>0</v>
          </cell>
          <cell r="I13831">
            <v>0</v>
          </cell>
          <cell r="J13831">
            <v>0</v>
          </cell>
          <cell r="K13831">
            <v>0</v>
          </cell>
          <cell r="L13831">
            <v>0</v>
          </cell>
          <cell r="M13831">
            <v>0</v>
          </cell>
          <cell r="N13831">
            <v>0</v>
          </cell>
          <cell r="O13831" t="str">
            <v>+++</v>
          </cell>
        </row>
        <row r="13832">
          <cell r="A13832" t="str">
            <v>9330.00.00.90-8920.03</v>
          </cell>
          <cell r="B13832" t="str">
            <v>933</v>
          </cell>
          <cell r="C13832" t="str">
            <v>.0</v>
          </cell>
          <cell r="D13832" t="str">
            <v>.0</v>
          </cell>
          <cell r="E13832" t="str">
            <v>.90</v>
          </cell>
          <cell r="F13832" t="str">
            <v>8920.03</v>
          </cell>
          <cell r="G13832" t="str">
            <v>Debt Service-Other Costs Transfer to Escrow Agent</v>
          </cell>
          <cell r="H13832">
            <v>0</v>
          </cell>
          <cell r="I13832">
            <v>0</v>
          </cell>
          <cell r="J13832">
            <v>0</v>
          </cell>
          <cell r="K13832">
            <v>0</v>
          </cell>
          <cell r="L13832">
            <v>0</v>
          </cell>
          <cell r="M13832">
            <v>0</v>
          </cell>
          <cell r="N13832">
            <v>0</v>
          </cell>
          <cell r="O13832" t="str">
            <v>+++</v>
          </cell>
        </row>
        <row r="13833">
          <cell r="A13833" t="str">
            <v>9335.00.00.90-5100.17</v>
          </cell>
          <cell r="B13833" t="str">
            <v>933</v>
          </cell>
          <cell r="C13833" t="str">
            <v>.0</v>
          </cell>
          <cell r="D13833" t="str">
            <v>.0</v>
          </cell>
          <cell r="E13833" t="str">
            <v>.90</v>
          </cell>
          <cell r="F13833" t="str">
            <v>5100.17</v>
          </cell>
          <cell r="G13833" t="str">
            <v>Benefits Other Post Employment Benefits</v>
          </cell>
          <cell r="H13833">
            <v>0</v>
          </cell>
          <cell r="I13833">
            <v>0</v>
          </cell>
          <cell r="J13833">
            <v>0</v>
          </cell>
          <cell r="K13833">
            <v>0</v>
          </cell>
          <cell r="L13833">
            <v>0</v>
          </cell>
          <cell r="M13833">
            <v>0</v>
          </cell>
          <cell r="N13833">
            <v>0</v>
          </cell>
          <cell r="O13833" t="str">
            <v>+++</v>
          </cell>
        </row>
        <row r="13834">
          <cell r="A13834" t="str">
            <v>9335.00.00.90-6000.01</v>
          </cell>
          <cell r="B13834" t="str">
            <v>933</v>
          </cell>
          <cell r="C13834" t="str">
            <v>.0</v>
          </cell>
          <cell r="D13834" t="str">
            <v>.0</v>
          </cell>
          <cell r="E13834" t="str">
            <v>.90</v>
          </cell>
          <cell r="F13834" t="str">
            <v>6000.01</v>
          </cell>
          <cell r="G13834" t="str">
            <v>Professional Services General</v>
          </cell>
          <cell r="H13834">
            <v>0</v>
          </cell>
          <cell r="I13834">
            <v>0</v>
          </cell>
          <cell r="J13834">
            <v>0</v>
          </cell>
          <cell r="K13834">
            <v>0</v>
          </cell>
          <cell r="L13834">
            <v>0</v>
          </cell>
          <cell r="M13834">
            <v>0</v>
          </cell>
          <cell r="N13834">
            <v>0</v>
          </cell>
          <cell r="O13834" t="str">
            <v>+++</v>
          </cell>
        </row>
        <row r="13835">
          <cell r="A13835" t="str">
            <v>9335.00.00.90-6100.01</v>
          </cell>
          <cell r="B13835" t="str">
            <v>933</v>
          </cell>
          <cell r="C13835" t="str">
            <v>.0</v>
          </cell>
          <cell r="D13835" t="str">
            <v>.0</v>
          </cell>
          <cell r="E13835" t="str">
            <v>.90</v>
          </cell>
          <cell r="F13835" t="str">
            <v>6100.01</v>
          </cell>
          <cell r="G13835" t="str">
            <v>Utilities Electric</v>
          </cell>
          <cell r="H13835">
            <v>0</v>
          </cell>
          <cell r="I13835">
            <v>0</v>
          </cell>
          <cell r="J13835">
            <v>0</v>
          </cell>
          <cell r="K13835">
            <v>0</v>
          </cell>
          <cell r="L13835">
            <v>0</v>
          </cell>
          <cell r="M13835">
            <v>1467.32</v>
          </cell>
          <cell r="N13835">
            <v>-1467.32</v>
          </cell>
          <cell r="O13835" t="str">
            <v>+++</v>
          </cell>
        </row>
        <row r="13836">
          <cell r="A13836" t="str">
            <v>9335.00.00.90-6400.20</v>
          </cell>
          <cell r="B13836" t="str">
            <v>933</v>
          </cell>
          <cell r="C13836" t="str">
            <v>.0</v>
          </cell>
          <cell r="D13836" t="str">
            <v>.0</v>
          </cell>
          <cell r="E13836" t="str">
            <v>.90</v>
          </cell>
          <cell r="F13836" t="str">
            <v>6400.20</v>
          </cell>
          <cell r="G13836" t="str">
            <v>Repairs &amp; Maintenance Property Maintenance</v>
          </cell>
          <cell r="H13836">
            <v>0</v>
          </cell>
          <cell r="I13836">
            <v>0</v>
          </cell>
          <cell r="J13836">
            <v>0</v>
          </cell>
          <cell r="K13836">
            <v>0</v>
          </cell>
          <cell r="L13836">
            <v>0</v>
          </cell>
          <cell r="M13836">
            <v>1200.6099999999999</v>
          </cell>
          <cell r="N13836">
            <v>-1200.6099999999999</v>
          </cell>
          <cell r="O13836" t="str">
            <v>+++</v>
          </cell>
        </row>
        <row r="13837">
          <cell r="A13837" t="str">
            <v>9335.00.00.90-6600.06</v>
          </cell>
          <cell r="B13837" t="str">
            <v>933</v>
          </cell>
          <cell r="C13837" t="str">
            <v>.0</v>
          </cell>
          <cell r="D13837" t="str">
            <v>.0</v>
          </cell>
          <cell r="E13837" t="str">
            <v>.90</v>
          </cell>
          <cell r="F13837" t="str">
            <v>6600.06</v>
          </cell>
          <cell r="G13837" t="str">
            <v>Administrative Expenses Property/Building Rental</v>
          </cell>
          <cell r="H13837">
            <v>0</v>
          </cell>
          <cell r="I13837">
            <v>0</v>
          </cell>
          <cell r="J13837">
            <v>0</v>
          </cell>
          <cell r="K13837">
            <v>0</v>
          </cell>
          <cell r="L13837">
            <v>0</v>
          </cell>
          <cell r="M13837">
            <v>0</v>
          </cell>
          <cell r="N13837">
            <v>0</v>
          </cell>
          <cell r="O13837" t="str">
            <v>+++</v>
          </cell>
        </row>
        <row r="13838">
          <cell r="A13838" t="str">
            <v>9335.00.00.90-6600.16</v>
          </cell>
          <cell r="B13838" t="str">
            <v>933</v>
          </cell>
          <cell r="C13838" t="str">
            <v>.0</v>
          </cell>
          <cell r="D13838" t="str">
            <v>.0</v>
          </cell>
          <cell r="E13838" t="str">
            <v>.90</v>
          </cell>
          <cell r="F13838" t="str">
            <v>6600.16</v>
          </cell>
          <cell r="G13838" t="str">
            <v>Administrative Expenses Property Tax Assessments</v>
          </cell>
          <cell r="H13838">
            <v>2025</v>
          </cell>
          <cell r="I13838">
            <v>0</v>
          </cell>
          <cell r="J13838">
            <v>2025</v>
          </cell>
          <cell r="K13838">
            <v>0</v>
          </cell>
          <cell r="L13838">
            <v>0</v>
          </cell>
          <cell r="M13838">
            <v>0</v>
          </cell>
          <cell r="N13838">
            <v>2025</v>
          </cell>
          <cell r="O13838">
            <v>0</v>
          </cell>
        </row>
        <row r="13839">
          <cell r="A13839" t="str">
            <v>9335.00.00.90-6600.25</v>
          </cell>
          <cell r="B13839" t="str">
            <v>933</v>
          </cell>
          <cell r="C13839" t="str">
            <v>.0</v>
          </cell>
          <cell r="D13839" t="str">
            <v>.0</v>
          </cell>
          <cell r="E13839" t="str">
            <v>.90</v>
          </cell>
          <cell r="F13839" t="str">
            <v>6600.25</v>
          </cell>
          <cell r="G13839" t="str">
            <v>Administrative Expenses Support Services-Indirect Labor</v>
          </cell>
          <cell r="H13839">
            <v>0</v>
          </cell>
          <cell r="I13839">
            <v>0</v>
          </cell>
          <cell r="J13839">
            <v>0</v>
          </cell>
          <cell r="K13839">
            <v>0</v>
          </cell>
          <cell r="L13839">
            <v>0</v>
          </cell>
          <cell r="M13839">
            <v>0</v>
          </cell>
          <cell r="N13839">
            <v>0</v>
          </cell>
          <cell r="O13839" t="str">
            <v>+++</v>
          </cell>
        </row>
        <row r="13840">
          <cell r="A13840" t="str">
            <v>9335.00.00.90-6600.38</v>
          </cell>
          <cell r="B13840" t="str">
            <v>933</v>
          </cell>
          <cell r="C13840" t="str">
            <v>.0</v>
          </cell>
          <cell r="D13840" t="str">
            <v>.0</v>
          </cell>
          <cell r="E13840" t="str">
            <v>.90</v>
          </cell>
          <cell r="F13840" t="str">
            <v>6600.38</v>
          </cell>
          <cell r="G13840" t="str">
            <v>Administrative Expenses SA Administration</v>
          </cell>
          <cell r="H13840">
            <v>0</v>
          </cell>
          <cell r="I13840">
            <v>0</v>
          </cell>
          <cell r="J13840">
            <v>0</v>
          </cell>
          <cell r="K13840">
            <v>0</v>
          </cell>
          <cell r="L13840">
            <v>0</v>
          </cell>
          <cell r="M13840">
            <v>0</v>
          </cell>
          <cell r="N13840">
            <v>0</v>
          </cell>
          <cell r="O13840" t="str">
            <v>+++</v>
          </cell>
        </row>
        <row r="13841">
          <cell r="A13841" t="str">
            <v>9335.00.00.90-6615.08</v>
          </cell>
          <cell r="B13841" t="str">
            <v>933</v>
          </cell>
          <cell r="C13841" t="str">
            <v>.0</v>
          </cell>
          <cell r="D13841" t="str">
            <v>.0</v>
          </cell>
          <cell r="E13841" t="str">
            <v>.90</v>
          </cell>
          <cell r="F13841" t="str">
            <v>6615.08</v>
          </cell>
          <cell r="G13841" t="str">
            <v>Economic Development Programs Downtown Parking</v>
          </cell>
          <cell r="H13841">
            <v>0</v>
          </cell>
          <cell r="I13841">
            <v>0</v>
          </cell>
          <cell r="J13841">
            <v>0</v>
          </cell>
          <cell r="K13841">
            <v>0</v>
          </cell>
          <cell r="L13841">
            <v>0</v>
          </cell>
          <cell r="M13841">
            <v>0</v>
          </cell>
          <cell r="N13841">
            <v>0</v>
          </cell>
          <cell r="O13841" t="str">
            <v>+++</v>
          </cell>
        </row>
        <row r="13842">
          <cell r="A13842" t="str">
            <v>9335.00.00.90-8900.01</v>
          </cell>
          <cell r="B13842" t="str">
            <v>933</v>
          </cell>
          <cell r="C13842" t="str">
            <v>.0</v>
          </cell>
          <cell r="D13842" t="str">
            <v>.0</v>
          </cell>
          <cell r="E13842" t="str">
            <v>.90</v>
          </cell>
          <cell r="F13842" t="str">
            <v>8900.01</v>
          </cell>
          <cell r="G13842" t="str">
            <v>Debt Service-Principal Principal</v>
          </cell>
          <cell r="H13842">
            <v>0</v>
          </cell>
          <cell r="I13842">
            <v>0</v>
          </cell>
          <cell r="J13842">
            <v>0</v>
          </cell>
          <cell r="K13842">
            <v>0</v>
          </cell>
          <cell r="L13842">
            <v>0</v>
          </cell>
          <cell r="M13842">
            <v>0</v>
          </cell>
          <cell r="N13842">
            <v>0</v>
          </cell>
          <cell r="O13842" t="str">
            <v>+++</v>
          </cell>
        </row>
        <row r="13843">
          <cell r="A13843" t="str">
            <v>9335.00.00.90-8900.15</v>
          </cell>
          <cell r="B13843" t="str">
            <v>933</v>
          </cell>
          <cell r="C13843" t="str">
            <v>.0</v>
          </cell>
          <cell r="D13843" t="str">
            <v>.0</v>
          </cell>
          <cell r="E13843" t="str">
            <v>.90</v>
          </cell>
          <cell r="F13843" t="str">
            <v>8900.15</v>
          </cell>
          <cell r="G13843" t="str">
            <v>Debt Service-Principal 2004 Issue</v>
          </cell>
          <cell r="H13843">
            <v>0</v>
          </cell>
          <cell r="I13843">
            <v>0</v>
          </cell>
          <cell r="J13843">
            <v>0</v>
          </cell>
          <cell r="K13843">
            <v>0</v>
          </cell>
          <cell r="L13843">
            <v>0</v>
          </cell>
          <cell r="M13843">
            <v>0</v>
          </cell>
          <cell r="N13843">
            <v>0</v>
          </cell>
          <cell r="O13843" t="str">
            <v>+++</v>
          </cell>
        </row>
        <row r="13844">
          <cell r="A13844" t="str">
            <v>9335.00.00.90-8900.16</v>
          </cell>
          <cell r="B13844" t="str">
            <v>933</v>
          </cell>
          <cell r="C13844" t="str">
            <v>.0</v>
          </cell>
          <cell r="D13844" t="str">
            <v>.0</v>
          </cell>
          <cell r="E13844" t="str">
            <v>.90</v>
          </cell>
          <cell r="F13844" t="str">
            <v>8900.16</v>
          </cell>
          <cell r="G13844" t="str">
            <v>Debt Service-Principal 2004 Issue-Housing</v>
          </cell>
          <cell r="H13844">
            <v>0</v>
          </cell>
          <cell r="I13844">
            <v>0</v>
          </cell>
          <cell r="J13844">
            <v>0</v>
          </cell>
          <cell r="K13844">
            <v>0</v>
          </cell>
          <cell r="L13844">
            <v>0</v>
          </cell>
          <cell r="M13844">
            <v>0</v>
          </cell>
          <cell r="N13844">
            <v>0</v>
          </cell>
          <cell r="O13844" t="str">
            <v>+++</v>
          </cell>
        </row>
        <row r="13845">
          <cell r="A13845" t="str">
            <v>9335.00.00.90-8900.17</v>
          </cell>
          <cell r="B13845" t="str">
            <v>933</v>
          </cell>
          <cell r="C13845" t="str">
            <v>.0</v>
          </cell>
          <cell r="D13845" t="str">
            <v>.0</v>
          </cell>
          <cell r="E13845" t="str">
            <v>.90</v>
          </cell>
          <cell r="F13845" t="str">
            <v>8900.17</v>
          </cell>
          <cell r="G13845" t="str">
            <v>Debt Service-Principal 2005 Issue</v>
          </cell>
          <cell r="H13845">
            <v>0</v>
          </cell>
          <cell r="I13845">
            <v>0</v>
          </cell>
          <cell r="J13845">
            <v>0</v>
          </cell>
          <cell r="K13845">
            <v>0</v>
          </cell>
          <cell r="L13845">
            <v>0</v>
          </cell>
          <cell r="M13845">
            <v>0</v>
          </cell>
          <cell r="N13845">
            <v>0</v>
          </cell>
          <cell r="O13845" t="str">
            <v>+++</v>
          </cell>
        </row>
        <row r="13846">
          <cell r="A13846" t="str">
            <v>9335.00.00.90-8900.18</v>
          </cell>
          <cell r="B13846" t="str">
            <v>933</v>
          </cell>
          <cell r="C13846" t="str">
            <v>.0</v>
          </cell>
          <cell r="D13846" t="str">
            <v>.0</v>
          </cell>
          <cell r="E13846" t="str">
            <v>.90</v>
          </cell>
          <cell r="F13846" t="str">
            <v>8900.18</v>
          </cell>
          <cell r="G13846" t="str">
            <v>Debt Service-Principal 2006 Issue</v>
          </cell>
          <cell r="H13846">
            <v>0</v>
          </cell>
          <cell r="I13846">
            <v>0</v>
          </cell>
          <cell r="J13846">
            <v>0</v>
          </cell>
          <cell r="K13846">
            <v>0</v>
          </cell>
          <cell r="L13846">
            <v>0</v>
          </cell>
          <cell r="M13846">
            <v>0</v>
          </cell>
          <cell r="N13846">
            <v>0</v>
          </cell>
          <cell r="O13846" t="str">
            <v>+++</v>
          </cell>
        </row>
        <row r="13847">
          <cell r="A13847" t="str">
            <v>9335.00.00.90-8910.01</v>
          </cell>
          <cell r="B13847" t="str">
            <v>933</v>
          </cell>
          <cell r="C13847" t="str">
            <v>.0</v>
          </cell>
          <cell r="D13847" t="str">
            <v>.0</v>
          </cell>
          <cell r="E13847" t="str">
            <v>.90</v>
          </cell>
          <cell r="F13847" t="str">
            <v>8910.01</v>
          </cell>
          <cell r="G13847" t="str">
            <v>Debt Service-Interest Interest</v>
          </cell>
          <cell r="H13847">
            <v>0</v>
          </cell>
          <cell r="I13847">
            <v>0</v>
          </cell>
          <cell r="J13847">
            <v>0</v>
          </cell>
          <cell r="K13847">
            <v>0</v>
          </cell>
          <cell r="L13847">
            <v>0</v>
          </cell>
          <cell r="M13847">
            <v>0</v>
          </cell>
          <cell r="N13847">
            <v>0</v>
          </cell>
          <cell r="O13847" t="str">
            <v>+++</v>
          </cell>
        </row>
        <row r="13848">
          <cell r="A13848" t="str">
            <v>9335.00.00.90-8910.14</v>
          </cell>
          <cell r="B13848" t="str">
            <v>933</v>
          </cell>
          <cell r="C13848" t="str">
            <v>.0</v>
          </cell>
          <cell r="D13848" t="str">
            <v>.0</v>
          </cell>
          <cell r="E13848" t="str">
            <v>.90</v>
          </cell>
          <cell r="F13848" t="str">
            <v>8910.14</v>
          </cell>
          <cell r="G13848" t="str">
            <v>Debt Service-Interest 2002</v>
          </cell>
          <cell r="H13848">
            <v>0</v>
          </cell>
          <cell r="I13848">
            <v>0</v>
          </cell>
          <cell r="J13848">
            <v>0</v>
          </cell>
          <cell r="K13848">
            <v>0</v>
          </cell>
          <cell r="L13848">
            <v>0</v>
          </cell>
          <cell r="M13848">
            <v>0</v>
          </cell>
          <cell r="N13848">
            <v>0</v>
          </cell>
          <cell r="O13848" t="str">
            <v>+++</v>
          </cell>
        </row>
        <row r="13849">
          <cell r="A13849" t="str">
            <v>9335.00.00.90-8910.15</v>
          </cell>
          <cell r="B13849" t="str">
            <v>933</v>
          </cell>
          <cell r="C13849" t="str">
            <v>.0</v>
          </cell>
          <cell r="D13849" t="str">
            <v>.0</v>
          </cell>
          <cell r="E13849" t="str">
            <v>.90</v>
          </cell>
          <cell r="F13849" t="str">
            <v>8910.15</v>
          </cell>
          <cell r="G13849" t="str">
            <v>Debt Service-Interest 2004</v>
          </cell>
          <cell r="H13849">
            <v>0</v>
          </cell>
          <cell r="I13849">
            <v>0</v>
          </cell>
          <cell r="J13849">
            <v>0</v>
          </cell>
          <cell r="K13849">
            <v>0</v>
          </cell>
          <cell r="L13849">
            <v>0</v>
          </cell>
          <cell r="M13849">
            <v>0</v>
          </cell>
          <cell r="N13849">
            <v>0</v>
          </cell>
          <cell r="O13849" t="str">
            <v>+++</v>
          </cell>
        </row>
        <row r="13850">
          <cell r="A13850" t="str">
            <v>9335.00.00.90-8910.16</v>
          </cell>
          <cell r="B13850" t="str">
            <v>933</v>
          </cell>
          <cell r="C13850" t="str">
            <v>.0</v>
          </cell>
          <cell r="D13850" t="str">
            <v>.0</v>
          </cell>
          <cell r="E13850" t="str">
            <v>.90</v>
          </cell>
          <cell r="F13850" t="str">
            <v>8910.16</v>
          </cell>
          <cell r="G13850" t="str">
            <v>Debt Service-Interest 2004-Housing</v>
          </cell>
          <cell r="H13850">
            <v>0</v>
          </cell>
          <cell r="I13850">
            <v>0</v>
          </cell>
          <cell r="J13850">
            <v>0</v>
          </cell>
          <cell r="K13850">
            <v>0</v>
          </cell>
          <cell r="L13850">
            <v>0</v>
          </cell>
          <cell r="M13850">
            <v>0</v>
          </cell>
          <cell r="N13850">
            <v>0</v>
          </cell>
          <cell r="O13850" t="str">
            <v>+++</v>
          </cell>
        </row>
        <row r="13851">
          <cell r="A13851" t="str">
            <v>9335.00.00.90-8910.17</v>
          </cell>
          <cell r="B13851" t="str">
            <v>933</v>
          </cell>
          <cell r="C13851" t="str">
            <v>.0</v>
          </cell>
          <cell r="D13851" t="str">
            <v>.0</v>
          </cell>
          <cell r="E13851" t="str">
            <v>.90</v>
          </cell>
          <cell r="F13851" t="str">
            <v>8910.17</v>
          </cell>
          <cell r="G13851" t="str">
            <v>Debt Service-Interest 2005</v>
          </cell>
          <cell r="H13851">
            <v>0</v>
          </cell>
          <cell r="I13851">
            <v>0</v>
          </cell>
          <cell r="J13851">
            <v>0</v>
          </cell>
          <cell r="K13851">
            <v>0</v>
          </cell>
          <cell r="L13851">
            <v>0</v>
          </cell>
          <cell r="M13851">
            <v>0</v>
          </cell>
          <cell r="N13851">
            <v>0</v>
          </cell>
          <cell r="O13851" t="str">
            <v>+++</v>
          </cell>
        </row>
        <row r="13852">
          <cell r="A13852" t="str">
            <v>9335.00.00.90-8910.18</v>
          </cell>
          <cell r="B13852" t="str">
            <v>933</v>
          </cell>
          <cell r="C13852" t="str">
            <v>.0</v>
          </cell>
          <cell r="D13852" t="str">
            <v>.0</v>
          </cell>
          <cell r="E13852" t="str">
            <v>.90</v>
          </cell>
          <cell r="F13852" t="str">
            <v>8910.18</v>
          </cell>
          <cell r="G13852" t="str">
            <v>Debt Service-Interest 2006</v>
          </cell>
          <cell r="H13852">
            <v>0</v>
          </cell>
          <cell r="I13852">
            <v>0</v>
          </cell>
          <cell r="J13852">
            <v>0</v>
          </cell>
          <cell r="K13852">
            <v>0</v>
          </cell>
          <cell r="L13852">
            <v>0</v>
          </cell>
          <cell r="M13852">
            <v>0</v>
          </cell>
          <cell r="N13852">
            <v>0</v>
          </cell>
          <cell r="O13852" t="str">
            <v>+++</v>
          </cell>
        </row>
        <row r="13853">
          <cell r="A13853" t="str">
            <v>9335.00.00.90-8920.01</v>
          </cell>
          <cell r="B13853" t="str">
            <v>933</v>
          </cell>
          <cell r="C13853" t="str">
            <v>.0</v>
          </cell>
          <cell r="D13853" t="str">
            <v>.0</v>
          </cell>
          <cell r="E13853" t="str">
            <v>.90</v>
          </cell>
          <cell r="F13853" t="str">
            <v>8920.01</v>
          </cell>
          <cell r="G13853" t="str">
            <v>Debt Service-Other Costs Admin/Audit Fees</v>
          </cell>
          <cell r="H13853">
            <v>0</v>
          </cell>
          <cell r="I13853">
            <v>0</v>
          </cell>
          <cell r="J13853">
            <v>0</v>
          </cell>
          <cell r="K13853">
            <v>0</v>
          </cell>
          <cell r="L13853">
            <v>0</v>
          </cell>
          <cell r="M13853">
            <v>0</v>
          </cell>
          <cell r="N13853">
            <v>0</v>
          </cell>
          <cell r="O13853" t="str">
            <v>+++</v>
          </cell>
        </row>
        <row r="13854">
          <cell r="A13854" t="str">
            <v>9335.00.00.90-8920.02</v>
          </cell>
          <cell r="B13854" t="str">
            <v>933</v>
          </cell>
          <cell r="C13854" t="str">
            <v>.0</v>
          </cell>
          <cell r="D13854" t="str">
            <v>.0</v>
          </cell>
          <cell r="E13854" t="str">
            <v>.90</v>
          </cell>
          <cell r="F13854" t="str">
            <v>8920.02</v>
          </cell>
          <cell r="G13854" t="str">
            <v>Debt Service-Other Costs Bond Issuance Costs</v>
          </cell>
          <cell r="H13854">
            <v>0</v>
          </cell>
          <cell r="I13854">
            <v>0</v>
          </cell>
          <cell r="J13854">
            <v>0</v>
          </cell>
          <cell r="K13854">
            <v>0</v>
          </cell>
          <cell r="L13854">
            <v>0</v>
          </cell>
          <cell r="M13854">
            <v>0</v>
          </cell>
          <cell r="N13854">
            <v>0</v>
          </cell>
          <cell r="O13854" t="str">
            <v>+++</v>
          </cell>
        </row>
        <row r="13855">
          <cell r="A13855" t="str">
            <v>9335.00.00.90-8920.03</v>
          </cell>
          <cell r="B13855" t="str">
            <v>933</v>
          </cell>
          <cell r="C13855" t="str">
            <v>.0</v>
          </cell>
          <cell r="D13855" t="str">
            <v>.0</v>
          </cell>
          <cell r="E13855" t="str">
            <v>.90</v>
          </cell>
          <cell r="F13855" t="str">
            <v>8920.03</v>
          </cell>
          <cell r="G13855" t="str">
            <v>Debt Service-Other Costs Transfer to Escrow Agent</v>
          </cell>
          <cell r="H13855">
            <v>0</v>
          </cell>
          <cell r="I13855">
            <v>0</v>
          </cell>
          <cell r="J13855">
            <v>0</v>
          </cell>
          <cell r="K13855">
            <v>0</v>
          </cell>
          <cell r="L13855">
            <v>0</v>
          </cell>
          <cell r="M13855">
            <v>0</v>
          </cell>
          <cell r="N13855">
            <v>0</v>
          </cell>
          <cell r="O13855" t="str">
            <v>+++</v>
          </cell>
        </row>
        <row r="13856">
          <cell r="A13856" t="str">
            <v>9335.00.00.90-9000.52</v>
          </cell>
          <cell r="B13856" t="str">
            <v>933</v>
          </cell>
          <cell r="C13856" t="str">
            <v>.0</v>
          </cell>
          <cell r="D13856" t="str">
            <v>.0</v>
          </cell>
          <cell r="E13856" t="str">
            <v>.90</v>
          </cell>
          <cell r="F13856" t="str">
            <v>9000.52</v>
          </cell>
          <cell r="G13856" t="str">
            <v>Operating Transfers Out SA/RDA Bond Fund</v>
          </cell>
          <cell r="H13856">
            <v>0</v>
          </cell>
          <cell r="I13856">
            <v>0</v>
          </cell>
          <cell r="J13856">
            <v>0</v>
          </cell>
          <cell r="K13856">
            <v>0</v>
          </cell>
          <cell r="L13856">
            <v>0</v>
          </cell>
          <cell r="M13856">
            <v>0</v>
          </cell>
          <cell r="N13856">
            <v>0</v>
          </cell>
          <cell r="O13856" t="str">
            <v>+++</v>
          </cell>
        </row>
        <row r="13857">
          <cell r="A13857" t="str">
            <v>9335.00.00.90-9000.94</v>
          </cell>
          <cell r="B13857" t="str">
            <v>933</v>
          </cell>
          <cell r="C13857" t="str">
            <v>.0</v>
          </cell>
          <cell r="D13857" t="str">
            <v>.0</v>
          </cell>
          <cell r="E13857" t="str">
            <v>.90</v>
          </cell>
          <cell r="F13857" t="str">
            <v>9000.94</v>
          </cell>
          <cell r="G13857" t="str">
            <v>Operating Transfers Out RDA Economic Development Fund</v>
          </cell>
          <cell r="H13857">
            <v>0</v>
          </cell>
          <cell r="I13857">
            <v>0</v>
          </cell>
          <cell r="J13857">
            <v>0</v>
          </cell>
          <cell r="K13857">
            <v>0</v>
          </cell>
          <cell r="L13857">
            <v>0</v>
          </cell>
          <cell r="M13857">
            <v>0</v>
          </cell>
          <cell r="N13857">
            <v>0</v>
          </cell>
          <cell r="O13857" t="str">
            <v>+++</v>
          </cell>
        </row>
        <row r="13858">
          <cell r="A13858" t="str">
            <v>9335.00.00.90-9100.95</v>
          </cell>
          <cell r="B13858" t="str">
            <v>933</v>
          </cell>
          <cell r="C13858" t="str">
            <v>.0</v>
          </cell>
          <cell r="D13858" t="str">
            <v>.0</v>
          </cell>
          <cell r="E13858" t="str">
            <v>.90</v>
          </cell>
          <cell r="F13858" t="str">
            <v>9100.95</v>
          </cell>
          <cell r="G13858" t="str">
            <v>Extraordinary Item Successor Agency</v>
          </cell>
          <cell r="H13858">
            <v>0</v>
          </cell>
          <cell r="I13858">
            <v>0</v>
          </cell>
          <cell r="J13858">
            <v>0</v>
          </cell>
          <cell r="K13858">
            <v>0</v>
          </cell>
          <cell r="L13858">
            <v>0</v>
          </cell>
          <cell r="M13858">
            <v>0</v>
          </cell>
          <cell r="N13858">
            <v>0</v>
          </cell>
          <cell r="O13858" t="str">
            <v>+++</v>
          </cell>
        </row>
        <row r="13859">
          <cell r="A13859" t="str">
            <v>9340.00.00.90-9000.92</v>
          </cell>
          <cell r="B13859" t="str">
            <v>934</v>
          </cell>
          <cell r="C13859" t="str">
            <v>.0</v>
          </cell>
          <cell r="D13859" t="str">
            <v>.0</v>
          </cell>
          <cell r="E13859" t="str">
            <v>.90</v>
          </cell>
          <cell r="F13859" t="str">
            <v>9000.92</v>
          </cell>
          <cell r="G13859" t="str">
            <v>Operating Transfers Out RDA Debt Service Fund</v>
          </cell>
          <cell r="H13859">
            <v>0</v>
          </cell>
          <cell r="I13859">
            <v>0</v>
          </cell>
          <cell r="J13859">
            <v>0</v>
          </cell>
          <cell r="K13859">
            <v>0</v>
          </cell>
          <cell r="L13859">
            <v>0</v>
          </cell>
          <cell r="M13859">
            <v>0</v>
          </cell>
          <cell r="N13859">
            <v>0</v>
          </cell>
          <cell r="O13859" t="str">
            <v>+++</v>
          </cell>
        </row>
        <row r="13860">
          <cell r="A13860" t="str">
            <v>9342.00.00.90-6000.01</v>
          </cell>
          <cell r="B13860" t="str">
            <v>934</v>
          </cell>
          <cell r="C13860" t="str">
            <v>.0</v>
          </cell>
          <cell r="D13860" t="str">
            <v>.0</v>
          </cell>
          <cell r="E13860" t="str">
            <v>.90</v>
          </cell>
          <cell r="F13860" t="str">
            <v>6000.01</v>
          </cell>
          <cell r="G13860" t="str">
            <v>Professional Services General</v>
          </cell>
          <cell r="H13860">
            <v>0</v>
          </cell>
          <cell r="I13860">
            <v>0</v>
          </cell>
          <cell r="J13860">
            <v>0</v>
          </cell>
          <cell r="K13860">
            <v>0</v>
          </cell>
          <cell r="L13860">
            <v>0</v>
          </cell>
          <cell r="M13860">
            <v>0</v>
          </cell>
          <cell r="N13860">
            <v>0</v>
          </cell>
          <cell r="O13860" t="str">
            <v>+++</v>
          </cell>
        </row>
        <row r="13861">
          <cell r="A13861" t="str">
            <v>9342.00.00.90-6100.01</v>
          </cell>
          <cell r="B13861" t="str">
            <v>934</v>
          </cell>
          <cell r="C13861" t="str">
            <v>.0</v>
          </cell>
          <cell r="D13861" t="str">
            <v>.0</v>
          </cell>
          <cell r="E13861" t="str">
            <v>.90</v>
          </cell>
          <cell r="F13861" t="str">
            <v>6100.01</v>
          </cell>
          <cell r="G13861" t="str">
            <v>Utilities Electric</v>
          </cell>
          <cell r="H13861">
            <v>0</v>
          </cell>
          <cell r="I13861">
            <v>0</v>
          </cell>
          <cell r="J13861">
            <v>0</v>
          </cell>
          <cell r="K13861">
            <v>0</v>
          </cell>
          <cell r="L13861">
            <v>0</v>
          </cell>
          <cell r="M13861">
            <v>0</v>
          </cell>
          <cell r="N13861">
            <v>0</v>
          </cell>
          <cell r="O13861" t="str">
            <v>+++</v>
          </cell>
        </row>
        <row r="13862">
          <cell r="A13862" t="str">
            <v>9342.00.00.90-6615.02</v>
          </cell>
          <cell r="B13862" t="str">
            <v>934</v>
          </cell>
          <cell r="C13862" t="str">
            <v>.0</v>
          </cell>
          <cell r="D13862" t="str">
            <v>.0</v>
          </cell>
          <cell r="E13862" t="str">
            <v>.90</v>
          </cell>
          <cell r="F13862" t="str">
            <v>6615.02</v>
          </cell>
          <cell r="G13862" t="str">
            <v>Economic Development Programs PW Projects</v>
          </cell>
          <cell r="H13862">
            <v>0</v>
          </cell>
          <cell r="I13862">
            <v>0</v>
          </cell>
          <cell r="J13862">
            <v>0</v>
          </cell>
          <cell r="K13862">
            <v>0</v>
          </cell>
          <cell r="L13862">
            <v>0</v>
          </cell>
          <cell r="M13862">
            <v>0</v>
          </cell>
          <cell r="N13862">
            <v>0</v>
          </cell>
          <cell r="O13862" t="str">
            <v>+++</v>
          </cell>
        </row>
        <row r="13863">
          <cell r="A13863" t="str">
            <v>9342.00.00.90-6615.08</v>
          </cell>
          <cell r="B13863" t="str">
            <v>934</v>
          </cell>
          <cell r="C13863" t="str">
            <v>.0</v>
          </cell>
          <cell r="D13863" t="str">
            <v>.0</v>
          </cell>
          <cell r="E13863" t="str">
            <v>.90</v>
          </cell>
          <cell r="F13863" t="str">
            <v>6615.08</v>
          </cell>
          <cell r="G13863" t="str">
            <v>Economic Development Programs Downtown Parking</v>
          </cell>
          <cell r="H13863">
            <v>0</v>
          </cell>
          <cell r="I13863">
            <v>0</v>
          </cell>
          <cell r="J13863">
            <v>0</v>
          </cell>
          <cell r="K13863">
            <v>0</v>
          </cell>
          <cell r="L13863">
            <v>0</v>
          </cell>
          <cell r="M13863">
            <v>0</v>
          </cell>
          <cell r="N13863">
            <v>0</v>
          </cell>
          <cell r="O13863" t="str">
            <v>+++</v>
          </cell>
        </row>
        <row r="13864">
          <cell r="A13864" t="str">
            <v>9342.00.00.90-8015.12</v>
          </cell>
          <cell r="B13864" t="str">
            <v>934</v>
          </cell>
          <cell r="C13864" t="str">
            <v>.0</v>
          </cell>
          <cell r="D13864" t="str">
            <v>.0</v>
          </cell>
          <cell r="E13864" t="str">
            <v>.90</v>
          </cell>
          <cell r="F13864" t="str">
            <v>8015.12</v>
          </cell>
          <cell r="G13864" t="str">
            <v>Capital Improvements-Redevelopment Sports Complex</v>
          </cell>
          <cell r="H13864">
            <v>0</v>
          </cell>
          <cell r="I13864">
            <v>0</v>
          </cell>
          <cell r="J13864">
            <v>0</v>
          </cell>
          <cell r="K13864">
            <v>0</v>
          </cell>
          <cell r="L13864">
            <v>0</v>
          </cell>
          <cell r="M13864">
            <v>0</v>
          </cell>
          <cell r="N13864">
            <v>0</v>
          </cell>
          <cell r="O13864" t="str">
            <v>+++</v>
          </cell>
        </row>
        <row r="13865">
          <cell r="A13865" t="str">
            <v>9342.00.00.90-8015.13</v>
          </cell>
          <cell r="B13865" t="str">
            <v>934</v>
          </cell>
          <cell r="C13865" t="str">
            <v>.0</v>
          </cell>
          <cell r="D13865" t="str">
            <v>.0</v>
          </cell>
          <cell r="E13865" t="str">
            <v>.90</v>
          </cell>
          <cell r="F13865" t="str">
            <v>8015.13</v>
          </cell>
          <cell r="G13865" t="str">
            <v>Capital Improvements-Redevelopment Future Project Development</v>
          </cell>
          <cell r="H13865">
            <v>0</v>
          </cell>
          <cell r="I13865">
            <v>0</v>
          </cell>
          <cell r="J13865">
            <v>0</v>
          </cell>
          <cell r="K13865">
            <v>0</v>
          </cell>
          <cell r="L13865">
            <v>0</v>
          </cell>
          <cell r="M13865">
            <v>0</v>
          </cell>
          <cell r="N13865">
            <v>0</v>
          </cell>
          <cell r="O13865" t="str">
            <v>+++</v>
          </cell>
        </row>
        <row r="13866">
          <cell r="A13866" t="str">
            <v>9342.00.00.90-8920.01</v>
          </cell>
          <cell r="B13866" t="str">
            <v>934</v>
          </cell>
          <cell r="C13866" t="str">
            <v>.0</v>
          </cell>
          <cell r="D13866" t="str">
            <v>.0</v>
          </cell>
          <cell r="E13866" t="str">
            <v>.90</v>
          </cell>
          <cell r="F13866" t="str">
            <v>8920.01</v>
          </cell>
          <cell r="G13866" t="str">
            <v>Debt Service-Other Costs Admin/Audit Fees</v>
          </cell>
          <cell r="H13866">
            <v>0</v>
          </cell>
          <cell r="I13866">
            <v>0</v>
          </cell>
          <cell r="J13866">
            <v>0</v>
          </cell>
          <cell r="K13866">
            <v>0</v>
          </cell>
          <cell r="L13866">
            <v>0</v>
          </cell>
          <cell r="M13866">
            <v>0</v>
          </cell>
          <cell r="N13866">
            <v>0</v>
          </cell>
          <cell r="O13866" t="str">
            <v>+++</v>
          </cell>
        </row>
        <row r="13867">
          <cell r="A13867" t="str">
            <v>9345.00.00.90-9000.92</v>
          </cell>
          <cell r="B13867" t="str">
            <v>934</v>
          </cell>
          <cell r="C13867" t="str">
            <v>.0</v>
          </cell>
          <cell r="D13867" t="str">
            <v>.0</v>
          </cell>
          <cell r="E13867" t="str">
            <v>.90</v>
          </cell>
          <cell r="F13867" t="str">
            <v>9000.92</v>
          </cell>
          <cell r="G13867" t="str">
            <v>Operating Transfers Out RDA Debt Service Fund</v>
          </cell>
          <cell r="H13867">
            <v>0</v>
          </cell>
          <cell r="I13867">
            <v>0</v>
          </cell>
          <cell r="J13867">
            <v>0</v>
          </cell>
          <cell r="K13867">
            <v>0</v>
          </cell>
          <cell r="L13867">
            <v>0</v>
          </cell>
          <cell r="M13867">
            <v>0</v>
          </cell>
          <cell r="N13867">
            <v>0</v>
          </cell>
          <cell r="O13867" t="str">
            <v>+++</v>
          </cell>
        </row>
        <row r="13868">
          <cell r="A13868" t="str">
            <v>998 - General-5100.98</v>
          </cell>
          <cell r="B13868" t="str">
            <v>998</v>
          </cell>
          <cell r="C13868" t="str">
            <v xml:space="preserve">- </v>
          </cell>
          <cell r="D13868" t="str">
            <v>en</v>
          </cell>
          <cell r="E13868" t="str">
            <v>ral</v>
          </cell>
          <cell r="F13868" t="str">
            <v>5100.98</v>
          </cell>
          <cell r="G13868" t="str">
            <v>Benefits GASB 75 Expense</v>
          </cell>
          <cell r="H13868">
            <v>0</v>
          </cell>
          <cell r="I13868">
            <v>0</v>
          </cell>
          <cell r="J13868">
            <v>0</v>
          </cell>
          <cell r="K13868">
            <v>0</v>
          </cell>
          <cell r="L13868">
            <v>0</v>
          </cell>
          <cell r="M13868">
            <v>0</v>
          </cell>
          <cell r="N13868">
            <v>0</v>
          </cell>
          <cell r="O13868" t="str">
            <v>+++</v>
          </cell>
        </row>
        <row r="13869">
          <cell r="A13869" t="str">
            <v>998.00.00.000-5100.17</v>
          </cell>
          <cell r="B13869" t="str">
            <v>998</v>
          </cell>
          <cell r="C13869" t="str">
            <v>00</v>
          </cell>
          <cell r="D13869" t="str">
            <v>00</v>
          </cell>
          <cell r="E13869" t="str">
            <v>000</v>
          </cell>
          <cell r="F13869" t="str">
            <v>5100.17</v>
          </cell>
          <cell r="G13869" t="str">
            <v>Benefits Other Post Employment Benefits</v>
          </cell>
          <cell r="H13869">
            <v>0</v>
          </cell>
          <cell r="I13869">
            <v>0</v>
          </cell>
          <cell r="J13869">
            <v>0</v>
          </cell>
          <cell r="K13869">
            <v>0</v>
          </cell>
          <cell r="L13869">
            <v>0</v>
          </cell>
          <cell r="M13869">
            <v>0</v>
          </cell>
          <cell r="N13869">
            <v>0</v>
          </cell>
          <cell r="O13869" t="str">
            <v>+++</v>
          </cell>
        </row>
        <row r="13870">
          <cell r="A13870" t="str">
            <v>998.00.00.000-5100.98</v>
          </cell>
          <cell r="B13870" t="str">
            <v>998</v>
          </cell>
          <cell r="C13870" t="str">
            <v>00</v>
          </cell>
          <cell r="D13870" t="str">
            <v>00</v>
          </cell>
          <cell r="E13870" t="str">
            <v>000</v>
          </cell>
          <cell r="F13870" t="str">
            <v>5100.98</v>
          </cell>
          <cell r="G13870" t="str">
            <v>Benefits GASB 75 Expense</v>
          </cell>
          <cell r="H13870">
            <v>0</v>
          </cell>
          <cell r="I13870">
            <v>0</v>
          </cell>
          <cell r="J13870">
            <v>0</v>
          </cell>
          <cell r="K13870">
            <v>0</v>
          </cell>
          <cell r="L13870">
            <v>0</v>
          </cell>
          <cell r="M13870">
            <v>0</v>
          </cell>
          <cell r="N13870">
            <v>0</v>
          </cell>
          <cell r="O13870" t="str">
            <v>+++</v>
          </cell>
        </row>
        <row r="13871">
          <cell r="A13871" t="str">
            <v>998.00.00.000-5100.99</v>
          </cell>
          <cell r="B13871" t="str">
            <v>998</v>
          </cell>
          <cell r="C13871" t="str">
            <v>00</v>
          </cell>
          <cell r="D13871" t="str">
            <v>00</v>
          </cell>
          <cell r="E13871" t="str">
            <v>000</v>
          </cell>
          <cell r="F13871" t="str">
            <v>5100.99</v>
          </cell>
          <cell r="G13871" t="str">
            <v>Benefits Pension Expense</v>
          </cell>
          <cell r="H13871">
            <v>0</v>
          </cell>
          <cell r="I13871">
            <v>0</v>
          </cell>
          <cell r="J13871">
            <v>0</v>
          </cell>
          <cell r="K13871">
            <v>0</v>
          </cell>
          <cell r="L13871">
            <v>0</v>
          </cell>
          <cell r="M13871">
            <v>0</v>
          </cell>
          <cell r="N13871">
            <v>0</v>
          </cell>
          <cell r="O13871" t="str">
            <v>+++</v>
          </cell>
        </row>
        <row r="13872">
          <cell r="A13872" t="str">
            <v>998.00.00.000-6700.99</v>
          </cell>
          <cell r="B13872" t="str">
            <v>998</v>
          </cell>
          <cell r="C13872" t="str">
            <v>00</v>
          </cell>
          <cell r="D13872" t="str">
            <v>00</v>
          </cell>
          <cell r="E13872" t="str">
            <v>000</v>
          </cell>
          <cell r="F13872" t="str">
            <v>6700.99</v>
          </cell>
          <cell r="G13872" t="str">
            <v>Depreciation Conversion</v>
          </cell>
          <cell r="H13872">
            <v>0</v>
          </cell>
          <cell r="I13872">
            <v>0</v>
          </cell>
          <cell r="J13872">
            <v>0</v>
          </cell>
          <cell r="K13872">
            <v>0</v>
          </cell>
          <cell r="L13872">
            <v>0</v>
          </cell>
          <cell r="M13872">
            <v>0</v>
          </cell>
          <cell r="N13872">
            <v>0</v>
          </cell>
          <cell r="O13872" t="str">
            <v>+++</v>
          </cell>
        </row>
        <row r="13873">
          <cell r="A13873" t="str">
            <v>998.00.00.000-8000.17</v>
          </cell>
          <cell r="B13873" t="str">
            <v>998</v>
          </cell>
          <cell r="C13873" t="str">
            <v>00</v>
          </cell>
          <cell r="D13873" t="str">
            <v>00</v>
          </cell>
          <cell r="E13873" t="str">
            <v>000</v>
          </cell>
          <cell r="F13873" t="str">
            <v>8000.17</v>
          </cell>
          <cell r="G13873" t="str">
            <v>Capital Improvements-General Government General</v>
          </cell>
          <cell r="H13873">
            <v>0</v>
          </cell>
          <cell r="I13873">
            <v>0</v>
          </cell>
          <cell r="J13873">
            <v>0</v>
          </cell>
          <cell r="K13873">
            <v>0</v>
          </cell>
          <cell r="L13873">
            <v>0</v>
          </cell>
          <cell r="M13873">
            <v>0</v>
          </cell>
          <cell r="N13873">
            <v>0</v>
          </cell>
          <cell r="O13873" t="str">
            <v>+++</v>
          </cell>
        </row>
        <row r="13874">
          <cell r="A13874" t="str">
            <v>998.00.00.000-8910.01</v>
          </cell>
          <cell r="B13874" t="str">
            <v>998</v>
          </cell>
          <cell r="C13874" t="str">
            <v>00</v>
          </cell>
          <cell r="D13874" t="str">
            <v>00</v>
          </cell>
          <cell r="E13874" t="str">
            <v>000</v>
          </cell>
          <cell r="F13874" t="str">
            <v>8910.01</v>
          </cell>
          <cell r="G13874" t="str">
            <v>Debt Service-Interest Interest</v>
          </cell>
          <cell r="H13874">
            <v>0</v>
          </cell>
          <cell r="I13874">
            <v>0</v>
          </cell>
          <cell r="J13874">
            <v>0</v>
          </cell>
          <cell r="K13874">
            <v>0</v>
          </cell>
          <cell r="L13874">
            <v>0</v>
          </cell>
          <cell r="M13874">
            <v>0</v>
          </cell>
          <cell r="N13874">
            <v>0</v>
          </cell>
          <cell r="O13874" t="str">
            <v>+++</v>
          </cell>
        </row>
        <row r="13875">
          <cell r="A13875" t="str">
            <v>998.00.00.000-8910.02</v>
          </cell>
          <cell r="B13875" t="str">
            <v>998</v>
          </cell>
          <cell r="C13875" t="str">
            <v>00</v>
          </cell>
          <cell r="D13875" t="str">
            <v>00</v>
          </cell>
          <cell r="E13875" t="str">
            <v>000</v>
          </cell>
          <cell r="F13875" t="str">
            <v>8910.02</v>
          </cell>
          <cell r="G13875" t="str">
            <v>Debt Service-Interest LaSalle-Viron</v>
          </cell>
          <cell r="H13875">
            <v>0</v>
          </cell>
          <cell r="I13875">
            <v>0</v>
          </cell>
          <cell r="J13875">
            <v>0</v>
          </cell>
          <cell r="K13875">
            <v>0</v>
          </cell>
          <cell r="L13875">
            <v>0</v>
          </cell>
          <cell r="M13875">
            <v>0</v>
          </cell>
          <cell r="N13875">
            <v>0</v>
          </cell>
          <cell r="O13875" t="str">
            <v>+++</v>
          </cell>
        </row>
        <row r="13876">
          <cell r="A13876" t="str">
            <v>998.00.00.000-8910.04</v>
          </cell>
          <cell r="B13876" t="str">
            <v>998</v>
          </cell>
          <cell r="C13876" t="str">
            <v>00</v>
          </cell>
          <cell r="D13876" t="str">
            <v>00</v>
          </cell>
          <cell r="E13876" t="str">
            <v>000</v>
          </cell>
          <cell r="F13876" t="str">
            <v>8910.04</v>
          </cell>
          <cell r="G13876" t="str">
            <v>Debt Service-Interest State Energy Commission #2</v>
          </cell>
          <cell r="H13876">
            <v>0</v>
          </cell>
          <cell r="I13876">
            <v>0</v>
          </cell>
          <cell r="J13876">
            <v>0</v>
          </cell>
          <cell r="K13876">
            <v>0</v>
          </cell>
          <cell r="L13876">
            <v>0</v>
          </cell>
          <cell r="M13876">
            <v>0</v>
          </cell>
          <cell r="N13876">
            <v>0</v>
          </cell>
          <cell r="O13876" t="str">
            <v>+++</v>
          </cell>
        </row>
        <row r="13877">
          <cell r="A13877" t="str">
            <v>998.00.00.000-8910.06</v>
          </cell>
          <cell r="B13877" t="str">
            <v>998</v>
          </cell>
          <cell r="C13877" t="str">
            <v>00</v>
          </cell>
          <cell r="D13877" t="str">
            <v>00</v>
          </cell>
          <cell r="E13877" t="str">
            <v>000</v>
          </cell>
          <cell r="F13877" t="str">
            <v>8910.06</v>
          </cell>
          <cell r="G13877" t="str">
            <v>Debt Service-Interest LaSalle-Fire</v>
          </cell>
          <cell r="H13877">
            <v>0</v>
          </cell>
          <cell r="I13877">
            <v>0</v>
          </cell>
          <cell r="J13877">
            <v>0</v>
          </cell>
          <cell r="K13877">
            <v>0</v>
          </cell>
          <cell r="L13877">
            <v>0</v>
          </cell>
          <cell r="M13877">
            <v>0</v>
          </cell>
          <cell r="N13877">
            <v>0</v>
          </cell>
          <cell r="O13877" t="str">
            <v>+++</v>
          </cell>
        </row>
        <row r="13878">
          <cell r="A13878" t="str">
            <v>998.00.00.000-8910.08</v>
          </cell>
          <cell r="B13878" t="str">
            <v>998</v>
          </cell>
          <cell r="C13878" t="str">
            <v>00</v>
          </cell>
          <cell r="D13878" t="str">
            <v>00</v>
          </cell>
          <cell r="E13878" t="str">
            <v>000</v>
          </cell>
          <cell r="F13878" t="str">
            <v>8910.08</v>
          </cell>
          <cell r="G13878" t="str">
            <v>Debt Service-Interest Westamerica Bank-New World</v>
          </cell>
          <cell r="H13878">
            <v>0</v>
          </cell>
          <cell r="I13878">
            <v>0</v>
          </cell>
          <cell r="J13878">
            <v>0</v>
          </cell>
          <cell r="K13878">
            <v>0</v>
          </cell>
          <cell r="L13878">
            <v>0</v>
          </cell>
          <cell r="M13878">
            <v>0</v>
          </cell>
          <cell r="N13878">
            <v>0</v>
          </cell>
          <cell r="O13878" t="str">
            <v>+++</v>
          </cell>
        </row>
        <row r="13879">
          <cell r="A13879" t="str">
            <v>998.00.00.000-8910.11</v>
          </cell>
          <cell r="B13879" t="str">
            <v>998</v>
          </cell>
          <cell r="C13879" t="str">
            <v>00</v>
          </cell>
          <cell r="D13879" t="str">
            <v>00</v>
          </cell>
          <cell r="E13879" t="str">
            <v>000</v>
          </cell>
          <cell r="F13879" t="str">
            <v>8910.11</v>
          </cell>
          <cell r="G13879" t="str">
            <v>Debt Service-Interest 1998 Area #1-Refund</v>
          </cell>
          <cell r="H13879">
            <v>0</v>
          </cell>
          <cell r="I13879">
            <v>0</v>
          </cell>
          <cell r="J13879">
            <v>0</v>
          </cell>
          <cell r="K13879">
            <v>0</v>
          </cell>
          <cell r="L13879">
            <v>0</v>
          </cell>
          <cell r="M13879">
            <v>0</v>
          </cell>
          <cell r="N13879">
            <v>0</v>
          </cell>
          <cell r="O13879" t="str">
            <v>+++</v>
          </cell>
        </row>
        <row r="13880">
          <cell r="A13880" t="str">
            <v>998.00.00.000-8910.12</v>
          </cell>
          <cell r="B13880" t="str">
            <v>998</v>
          </cell>
          <cell r="C13880" t="str">
            <v>00</v>
          </cell>
          <cell r="D13880" t="str">
            <v>00</v>
          </cell>
          <cell r="E13880" t="str">
            <v>000</v>
          </cell>
          <cell r="F13880" t="str">
            <v>8910.12</v>
          </cell>
          <cell r="G13880" t="str">
            <v>Debt Service-Interest 1998 Area #1-New</v>
          </cell>
          <cell r="H13880">
            <v>0</v>
          </cell>
          <cell r="I13880">
            <v>0</v>
          </cell>
          <cell r="J13880">
            <v>0</v>
          </cell>
          <cell r="K13880">
            <v>0</v>
          </cell>
          <cell r="L13880">
            <v>0</v>
          </cell>
          <cell r="M13880">
            <v>0</v>
          </cell>
          <cell r="N13880">
            <v>0</v>
          </cell>
          <cell r="O13880" t="str">
            <v>+++</v>
          </cell>
        </row>
        <row r="13881">
          <cell r="A13881" t="str">
            <v>998.00.00.000-8910.13</v>
          </cell>
          <cell r="B13881" t="str">
            <v>998</v>
          </cell>
          <cell r="C13881" t="str">
            <v>00</v>
          </cell>
          <cell r="D13881" t="str">
            <v>00</v>
          </cell>
          <cell r="E13881" t="str">
            <v>000</v>
          </cell>
          <cell r="F13881" t="str">
            <v>8910.13</v>
          </cell>
          <cell r="G13881" t="str">
            <v>Debt Service-Interest 1998 Area #2-New</v>
          </cell>
          <cell r="H13881">
            <v>0</v>
          </cell>
          <cell r="I13881">
            <v>0</v>
          </cell>
          <cell r="J13881">
            <v>0</v>
          </cell>
          <cell r="K13881">
            <v>0</v>
          </cell>
          <cell r="L13881">
            <v>0</v>
          </cell>
          <cell r="M13881">
            <v>0</v>
          </cell>
          <cell r="N13881">
            <v>0</v>
          </cell>
          <cell r="O13881" t="str">
            <v>+++</v>
          </cell>
        </row>
        <row r="13882">
          <cell r="A13882" t="str">
            <v>998.00.00.000-8910.14</v>
          </cell>
          <cell r="B13882" t="str">
            <v>998</v>
          </cell>
          <cell r="C13882" t="str">
            <v>00</v>
          </cell>
          <cell r="D13882" t="str">
            <v>00</v>
          </cell>
          <cell r="E13882" t="str">
            <v>000</v>
          </cell>
          <cell r="F13882" t="str">
            <v>8910.14</v>
          </cell>
          <cell r="G13882" t="str">
            <v>Debt Service-Interest 2002</v>
          </cell>
          <cell r="H13882">
            <v>0</v>
          </cell>
          <cell r="I13882">
            <v>0</v>
          </cell>
          <cell r="J13882">
            <v>0</v>
          </cell>
          <cell r="K13882">
            <v>0</v>
          </cell>
          <cell r="L13882">
            <v>0</v>
          </cell>
          <cell r="M13882">
            <v>0</v>
          </cell>
          <cell r="N13882">
            <v>0</v>
          </cell>
          <cell r="O13882" t="str">
            <v>+++</v>
          </cell>
        </row>
        <row r="13883">
          <cell r="A13883" t="str">
            <v>998.00.00.000-8910.15</v>
          </cell>
          <cell r="B13883" t="str">
            <v>998</v>
          </cell>
          <cell r="C13883" t="str">
            <v>00</v>
          </cell>
          <cell r="D13883" t="str">
            <v>00</v>
          </cell>
          <cell r="E13883" t="str">
            <v>000</v>
          </cell>
          <cell r="F13883" t="str">
            <v>8910.15</v>
          </cell>
          <cell r="G13883" t="str">
            <v>Debt Service-Interest 2004</v>
          </cell>
          <cell r="H13883">
            <v>0</v>
          </cell>
          <cell r="I13883">
            <v>0</v>
          </cell>
          <cell r="J13883">
            <v>0</v>
          </cell>
          <cell r="K13883">
            <v>0</v>
          </cell>
          <cell r="L13883">
            <v>0</v>
          </cell>
          <cell r="M13883">
            <v>0</v>
          </cell>
          <cell r="N13883">
            <v>0</v>
          </cell>
          <cell r="O13883" t="str">
            <v>+++</v>
          </cell>
        </row>
        <row r="13884">
          <cell r="A13884" t="str">
            <v>998.00.00.000-8910.16</v>
          </cell>
          <cell r="B13884" t="str">
            <v>998</v>
          </cell>
          <cell r="C13884" t="str">
            <v>00</v>
          </cell>
          <cell r="D13884" t="str">
            <v>00</v>
          </cell>
          <cell r="E13884" t="str">
            <v>000</v>
          </cell>
          <cell r="F13884" t="str">
            <v>8910.16</v>
          </cell>
          <cell r="G13884" t="str">
            <v>Debt Service-Interest 2004-Housing</v>
          </cell>
          <cell r="H13884">
            <v>0</v>
          </cell>
          <cell r="I13884">
            <v>0</v>
          </cell>
          <cell r="J13884">
            <v>0</v>
          </cell>
          <cell r="K13884">
            <v>0</v>
          </cell>
          <cell r="L13884">
            <v>0</v>
          </cell>
          <cell r="M13884">
            <v>0</v>
          </cell>
          <cell r="N13884">
            <v>0</v>
          </cell>
          <cell r="O13884" t="str">
            <v>+++</v>
          </cell>
        </row>
        <row r="13885">
          <cell r="A13885" t="str">
            <v>998.00.00.000-8910.17</v>
          </cell>
          <cell r="B13885" t="str">
            <v>998</v>
          </cell>
          <cell r="C13885" t="str">
            <v>00</v>
          </cell>
          <cell r="D13885" t="str">
            <v>00</v>
          </cell>
          <cell r="E13885" t="str">
            <v>000</v>
          </cell>
          <cell r="F13885" t="str">
            <v>8910.17</v>
          </cell>
          <cell r="G13885" t="str">
            <v>Debt Service-Interest 2005</v>
          </cell>
          <cell r="H13885">
            <v>0</v>
          </cell>
          <cell r="I13885">
            <v>0</v>
          </cell>
          <cell r="J13885">
            <v>0</v>
          </cell>
          <cell r="K13885">
            <v>0</v>
          </cell>
          <cell r="L13885">
            <v>0</v>
          </cell>
          <cell r="M13885">
            <v>0</v>
          </cell>
          <cell r="N13885">
            <v>0</v>
          </cell>
          <cell r="O13885" t="str">
            <v>+++</v>
          </cell>
        </row>
        <row r="13886">
          <cell r="A13886" t="str">
            <v>998.00.00.000-8910.18</v>
          </cell>
          <cell r="B13886" t="str">
            <v>998</v>
          </cell>
          <cell r="C13886" t="str">
            <v>00</v>
          </cell>
          <cell r="D13886" t="str">
            <v>00</v>
          </cell>
          <cell r="E13886" t="str">
            <v>000</v>
          </cell>
          <cell r="F13886" t="str">
            <v>8910.18</v>
          </cell>
          <cell r="G13886" t="str">
            <v>Debt Service-Interest 2006</v>
          </cell>
          <cell r="H13886">
            <v>0</v>
          </cell>
          <cell r="I13886">
            <v>0</v>
          </cell>
          <cell r="J13886">
            <v>0</v>
          </cell>
          <cell r="K13886">
            <v>0</v>
          </cell>
          <cell r="L13886">
            <v>0</v>
          </cell>
          <cell r="M13886">
            <v>0</v>
          </cell>
          <cell r="N13886">
            <v>0</v>
          </cell>
          <cell r="O13886" t="str">
            <v>+++</v>
          </cell>
        </row>
        <row r="13887">
          <cell r="A13887" t="str">
            <v>998.00.00.000-8910.23</v>
          </cell>
          <cell r="B13887" t="str">
            <v>998</v>
          </cell>
          <cell r="C13887" t="str">
            <v>00</v>
          </cell>
          <cell r="D13887" t="str">
            <v>00</v>
          </cell>
          <cell r="E13887" t="str">
            <v>000</v>
          </cell>
          <cell r="F13887" t="str">
            <v>8910.23</v>
          </cell>
          <cell r="G13887" t="str">
            <v>Debt Service-Interest HSE Leasing</v>
          </cell>
          <cell r="H13887">
            <v>0</v>
          </cell>
          <cell r="I13887">
            <v>0</v>
          </cell>
          <cell r="J13887">
            <v>0</v>
          </cell>
          <cell r="K13887">
            <v>0</v>
          </cell>
          <cell r="L13887">
            <v>0</v>
          </cell>
          <cell r="M13887">
            <v>0</v>
          </cell>
          <cell r="N13887">
            <v>0</v>
          </cell>
          <cell r="O13887" t="str">
            <v>+++</v>
          </cell>
        </row>
        <row r="13888">
          <cell r="A13888" t="str">
            <v>998.00.00.000-9888.01</v>
          </cell>
          <cell r="B13888" t="str">
            <v>998</v>
          </cell>
          <cell r="C13888" t="str">
            <v>00</v>
          </cell>
          <cell r="D13888" t="str">
            <v>00</v>
          </cell>
          <cell r="E13888" t="str">
            <v>000</v>
          </cell>
          <cell r="F13888" t="str">
            <v>9888.01</v>
          </cell>
          <cell r="G13888" t="str">
            <v>Capital Asset Expenditure Adjustments  Current Year Additions</v>
          </cell>
          <cell r="H13888">
            <v>0</v>
          </cell>
          <cell r="I13888">
            <v>0</v>
          </cell>
          <cell r="J13888">
            <v>0</v>
          </cell>
          <cell r="K13888">
            <v>0</v>
          </cell>
          <cell r="L13888">
            <v>0</v>
          </cell>
          <cell r="M13888">
            <v>0</v>
          </cell>
          <cell r="N13888">
            <v>0</v>
          </cell>
          <cell r="O13888" t="str">
            <v>+++</v>
          </cell>
        </row>
        <row r="13889">
          <cell r="A13889" t="str">
            <v>998.00.00.000-9888.02</v>
          </cell>
          <cell r="B13889" t="str">
            <v>998</v>
          </cell>
          <cell r="C13889" t="str">
            <v>00</v>
          </cell>
          <cell r="D13889" t="str">
            <v>00</v>
          </cell>
          <cell r="E13889" t="str">
            <v>000</v>
          </cell>
          <cell r="F13889" t="str">
            <v>9888.02</v>
          </cell>
          <cell r="G13889" t="str">
            <v>Capital Asset Expenditure Adjustments  Infrastructure Donations/Add</v>
          </cell>
          <cell r="H13889">
            <v>0</v>
          </cell>
          <cell r="I13889">
            <v>0</v>
          </cell>
          <cell r="J13889">
            <v>0</v>
          </cell>
          <cell r="K13889">
            <v>0</v>
          </cell>
          <cell r="L13889">
            <v>0</v>
          </cell>
          <cell r="M13889">
            <v>0</v>
          </cell>
          <cell r="N13889">
            <v>0</v>
          </cell>
          <cell r="O13889" t="str">
            <v>+++</v>
          </cell>
        </row>
        <row r="13890">
          <cell r="A13890" t="str">
            <v>998.00.00.000-9888.03</v>
          </cell>
          <cell r="B13890" t="str">
            <v>998</v>
          </cell>
          <cell r="C13890" t="str">
            <v>00</v>
          </cell>
          <cell r="D13890" t="str">
            <v>00</v>
          </cell>
          <cell r="E13890" t="str">
            <v>000</v>
          </cell>
          <cell r="F13890" t="str">
            <v>9888.03</v>
          </cell>
          <cell r="G13890" t="str">
            <v>Capital Asset Expenditure Adjustments  Disposals</v>
          </cell>
          <cell r="H13890">
            <v>0</v>
          </cell>
          <cell r="I13890">
            <v>0</v>
          </cell>
          <cell r="J13890">
            <v>0</v>
          </cell>
          <cell r="K13890">
            <v>0</v>
          </cell>
          <cell r="L13890">
            <v>0</v>
          </cell>
          <cell r="M13890">
            <v>0</v>
          </cell>
          <cell r="N13890">
            <v>0</v>
          </cell>
          <cell r="O13890" t="str">
            <v>+++</v>
          </cell>
        </row>
        <row r="13891">
          <cell r="A13891" t="str">
            <v>998.00.00.000-9888.04</v>
          </cell>
          <cell r="B13891" t="str">
            <v>998</v>
          </cell>
          <cell r="C13891" t="str">
            <v>00</v>
          </cell>
          <cell r="D13891" t="str">
            <v>00</v>
          </cell>
          <cell r="E13891" t="str">
            <v>000</v>
          </cell>
          <cell r="F13891" t="str">
            <v>9888.04</v>
          </cell>
          <cell r="G13891" t="str">
            <v>Capital Asset Expenditure Adjustments  Asset Transfer In</v>
          </cell>
          <cell r="H13891">
            <v>0</v>
          </cell>
          <cell r="I13891">
            <v>0</v>
          </cell>
          <cell r="J13891">
            <v>0</v>
          </cell>
          <cell r="K13891">
            <v>0</v>
          </cell>
          <cell r="L13891">
            <v>0</v>
          </cell>
          <cell r="M13891">
            <v>0</v>
          </cell>
          <cell r="N13891">
            <v>0</v>
          </cell>
          <cell r="O13891" t="str">
            <v>+++</v>
          </cell>
        </row>
        <row r="13892">
          <cell r="A13892" t="str">
            <v>998.00.00.000-9888.05</v>
          </cell>
          <cell r="B13892" t="str">
            <v>998</v>
          </cell>
          <cell r="C13892" t="str">
            <v>00</v>
          </cell>
          <cell r="D13892" t="str">
            <v>00</v>
          </cell>
          <cell r="E13892" t="str">
            <v>000</v>
          </cell>
          <cell r="F13892" t="str">
            <v>9888.05</v>
          </cell>
          <cell r="G13892" t="str">
            <v>Capital Asset Expenditure Adjustments  Asset Transfer Out</v>
          </cell>
          <cell r="H13892">
            <v>0</v>
          </cell>
          <cell r="I13892">
            <v>0</v>
          </cell>
          <cell r="J13892">
            <v>0</v>
          </cell>
          <cell r="K13892">
            <v>0</v>
          </cell>
          <cell r="L13892">
            <v>0</v>
          </cell>
          <cell r="M13892">
            <v>0</v>
          </cell>
          <cell r="N13892">
            <v>0</v>
          </cell>
          <cell r="O13892" t="str">
            <v>+++</v>
          </cell>
        </row>
        <row r="13893">
          <cell r="A13893" t="str">
            <v>998.01.00.900-6700.01</v>
          </cell>
          <cell r="B13893" t="str">
            <v>998</v>
          </cell>
          <cell r="C13893" t="str">
            <v>01</v>
          </cell>
          <cell r="D13893" t="str">
            <v>00</v>
          </cell>
          <cell r="E13893" t="str">
            <v>900</v>
          </cell>
          <cell r="F13893" t="str">
            <v>6700.01</v>
          </cell>
          <cell r="G13893" t="str">
            <v>Depreciation Buildings</v>
          </cell>
          <cell r="H13893">
            <v>0</v>
          </cell>
          <cell r="I13893">
            <v>0</v>
          </cell>
          <cell r="J13893">
            <v>0</v>
          </cell>
          <cell r="K13893">
            <v>0</v>
          </cell>
          <cell r="L13893">
            <v>0</v>
          </cell>
          <cell r="M13893">
            <v>0</v>
          </cell>
          <cell r="N13893">
            <v>0</v>
          </cell>
          <cell r="O13893" t="str">
            <v>+++</v>
          </cell>
        </row>
        <row r="13894">
          <cell r="A13894" t="str">
            <v>998.01.00.900-6700.02</v>
          </cell>
          <cell r="B13894" t="str">
            <v>998</v>
          </cell>
          <cell r="C13894" t="str">
            <v>01</v>
          </cell>
          <cell r="D13894" t="str">
            <v>00</v>
          </cell>
          <cell r="E13894" t="str">
            <v>900</v>
          </cell>
          <cell r="F13894" t="str">
            <v>6700.02</v>
          </cell>
          <cell r="G13894" t="str">
            <v>Depreciation Building Improvements</v>
          </cell>
          <cell r="H13894">
            <v>0</v>
          </cell>
          <cell r="I13894">
            <v>0</v>
          </cell>
          <cell r="J13894">
            <v>0</v>
          </cell>
          <cell r="K13894">
            <v>0</v>
          </cell>
          <cell r="L13894">
            <v>0</v>
          </cell>
          <cell r="M13894">
            <v>0</v>
          </cell>
          <cell r="N13894">
            <v>0</v>
          </cell>
          <cell r="O13894" t="str">
            <v>+++</v>
          </cell>
        </row>
        <row r="13895">
          <cell r="A13895" t="str">
            <v>998.01.00.900-6700.03</v>
          </cell>
          <cell r="B13895" t="str">
            <v>998</v>
          </cell>
          <cell r="C13895" t="str">
            <v>01</v>
          </cell>
          <cell r="D13895" t="str">
            <v>00</v>
          </cell>
          <cell r="E13895" t="str">
            <v>900</v>
          </cell>
          <cell r="F13895" t="str">
            <v>6700.03</v>
          </cell>
          <cell r="G13895" t="str">
            <v>Depreciation Computer Hardware</v>
          </cell>
          <cell r="H13895">
            <v>0</v>
          </cell>
          <cell r="I13895">
            <v>0</v>
          </cell>
          <cell r="J13895">
            <v>0</v>
          </cell>
          <cell r="K13895">
            <v>0</v>
          </cell>
          <cell r="L13895">
            <v>0</v>
          </cell>
          <cell r="M13895">
            <v>0</v>
          </cell>
          <cell r="N13895">
            <v>0</v>
          </cell>
          <cell r="O13895" t="str">
            <v>+++</v>
          </cell>
        </row>
        <row r="13896">
          <cell r="A13896" t="str">
            <v>998.01.00.900-6700.04</v>
          </cell>
          <cell r="B13896" t="str">
            <v>998</v>
          </cell>
          <cell r="C13896" t="str">
            <v>01</v>
          </cell>
          <cell r="D13896" t="str">
            <v>00</v>
          </cell>
          <cell r="E13896" t="str">
            <v>900</v>
          </cell>
          <cell r="F13896" t="str">
            <v>6700.04</v>
          </cell>
          <cell r="G13896" t="str">
            <v>Depreciation Software</v>
          </cell>
          <cell r="H13896">
            <v>0</v>
          </cell>
          <cell r="I13896">
            <v>0</v>
          </cell>
          <cell r="J13896">
            <v>0</v>
          </cell>
          <cell r="K13896">
            <v>0</v>
          </cell>
          <cell r="L13896">
            <v>0</v>
          </cell>
          <cell r="M13896">
            <v>0</v>
          </cell>
          <cell r="N13896">
            <v>0</v>
          </cell>
          <cell r="O13896" t="str">
            <v>+++</v>
          </cell>
        </row>
        <row r="13897">
          <cell r="A13897" t="str">
            <v>998.01.00.900-6700.05</v>
          </cell>
          <cell r="B13897" t="str">
            <v>998</v>
          </cell>
          <cell r="C13897" t="str">
            <v>01</v>
          </cell>
          <cell r="D13897" t="str">
            <v>00</v>
          </cell>
          <cell r="E13897" t="str">
            <v>900</v>
          </cell>
          <cell r="F13897" t="str">
            <v>6700.05</v>
          </cell>
          <cell r="G13897" t="str">
            <v>Depreciation Machinery &amp; Equipment</v>
          </cell>
          <cell r="H13897">
            <v>0</v>
          </cell>
          <cell r="I13897">
            <v>0</v>
          </cell>
          <cell r="J13897">
            <v>0</v>
          </cell>
          <cell r="K13897">
            <v>0</v>
          </cell>
          <cell r="L13897">
            <v>0</v>
          </cell>
          <cell r="M13897">
            <v>0</v>
          </cell>
          <cell r="N13897">
            <v>0</v>
          </cell>
          <cell r="O13897" t="str">
            <v>+++</v>
          </cell>
        </row>
        <row r="13898">
          <cell r="A13898" t="str">
            <v>998.01.00.900-6700.06</v>
          </cell>
          <cell r="B13898" t="str">
            <v>998</v>
          </cell>
          <cell r="C13898" t="str">
            <v>01</v>
          </cell>
          <cell r="D13898" t="str">
            <v>00</v>
          </cell>
          <cell r="E13898" t="str">
            <v>900</v>
          </cell>
          <cell r="F13898" t="str">
            <v>6700.06</v>
          </cell>
          <cell r="G13898" t="str">
            <v>Depreciation Vehicles</v>
          </cell>
          <cell r="H13898">
            <v>0</v>
          </cell>
          <cell r="I13898">
            <v>0</v>
          </cell>
          <cell r="J13898">
            <v>0</v>
          </cell>
          <cell r="K13898">
            <v>0</v>
          </cell>
          <cell r="L13898">
            <v>0</v>
          </cell>
          <cell r="M13898">
            <v>0</v>
          </cell>
          <cell r="N13898">
            <v>0</v>
          </cell>
          <cell r="O13898" t="str">
            <v>+++</v>
          </cell>
        </row>
        <row r="13899">
          <cell r="A13899" t="str">
            <v>998.01.00.900-6700.07</v>
          </cell>
          <cell r="B13899" t="str">
            <v>998</v>
          </cell>
          <cell r="C13899" t="str">
            <v>01</v>
          </cell>
          <cell r="D13899" t="str">
            <v>00</v>
          </cell>
          <cell r="E13899" t="str">
            <v>900</v>
          </cell>
          <cell r="F13899" t="str">
            <v>6700.07</v>
          </cell>
          <cell r="G13899" t="str">
            <v>Depreciation Parks</v>
          </cell>
          <cell r="H13899">
            <v>0</v>
          </cell>
          <cell r="I13899">
            <v>0</v>
          </cell>
          <cell r="J13899">
            <v>0</v>
          </cell>
          <cell r="K13899">
            <v>0</v>
          </cell>
          <cell r="L13899">
            <v>0</v>
          </cell>
          <cell r="M13899">
            <v>0</v>
          </cell>
          <cell r="N13899">
            <v>0</v>
          </cell>
          <cell r="O13899" t="str">
            <v>+++</v>
          </cell>
        </row>
        <row r="13900">
          <cell r="A13900" t="str">
            <v>998.01.00.900-6700.08</v>
          </cell>
          <cell r="B13900" t="str">
            <v>998</v>
          </cell>
          <cell r="C13900" t="str">
            <v>01</v>
          </cell>
          <cell r="D13900" t="str">
            <v>00</v>
          </cell>
          <cell r="E13900" t="str">
            <v>900</v>
          </cell>
          <cell r="F13900" t="str">
            <v>6700.08</v>
          </cell>
          <cell r="G13900" t="str">
            <v>Depreciation Streets</v>
          </cell>
          <cell r="H13900">
            <v>0</v>
          </cell>
          <cell r="I13900">
            <v>0</v>
          </cell>
          <cell r="J13900">
            <v>0</v>
          </cell>
          <cell r="K13900">
            <v>0</v>
          </cell>
          <cell r="L13900">
            <v>0</v>
          </cell>
          <cell r="M13900">
            <v>0</v>
          </cell>
          <cell r="N13900">
            <v>0</v>
          </cell>
          <cell r="O13900" t="str">
            <v>+++</v>
          </cell>
        </row>
        <row r="13901">
          <cell r="A13901" t="str">
            <v>998.01.00.900-6700.11</v>
          </cell>
          <cell r="B13901" t="str">
            <v>998</v>
          </cell>
          <cell r="C13901" t="str">
            <v>01</v>
          </cell>
          <cell r="D13901" t="str">
            <v>00</v>
          </cell>
          <cell r="E13901" t="str">
            <v>900</v>
          </cell>
          <cell r="F13901" t="str">
            <v>6700.11</v>
          </cell>
          <cell r="G13901" t="str">
            <v>Depreciation Storm Drain</v>
          </cell>
          <cell r="H13901">
            <v>0</v>
          </cell>
          <cell r="I13901">
            <v>0</v>
          </cell>
          <cell r="J13901">
            <v>0</v>
          </cell>
          <cell r="K13901">
            <v>0</v>
          </cell>
          <cell r="L13901">
            <v>0</v>
          </cell>
          <cell r="M13901">
            <v>0</v>
          </cell>
          <cell r="N13901">
            <v>0</v>
          </cell>
          <cell r="O13901" t="str">
            <v>+++</v>
          </cell>
        </row>
        <row r="13902">
          <cell r="A13902" t="str">
            <v>998.01.00.900-6700.99</v>
          </cell>
          <cell r="B13902" t="str">
            <v>998</v>
          </cell>
          <cell r="C13902" t="str">
            <v>01</v>
          </cell>
          <cell r="D13902" t="str">
            <v>00</v>
          </cell>
          <cell r="E13902" t="str">
            <v>900</v>
          </cell>
          <cell r="F13902" t="str">
            <v>6700.99</v>
          </cell>
          <cell r="G13902" t="str">
            <v>Depreciation Conversion</v>
          </cell>
          <cell r="H13902">
            <v>0</v>
          </cell>
          <cell r="I13902">
            <v>0</v>
          </cell>
          <cell r="J13902">
            <v>0</v>
          </cell>
          <cell r="K13902">
            <v>0</v>
          </cell>
          <cell r="L13902">
            <v>0</v>
          </cell>
          <cell r="M13902">
            <v>0</v>
          </cell>
          <cell r="N13902">
            <v>0</v>
          </cell>
          <cell r="O13902" t="str">
            <v>+++</v>
          </cell>
        </row>
        <row r="13903">
          <cell r="A13903" t="str">
            <v>998.03.00.900-6700.01</v>
          </cell>
          <cell r="B13903" t="str">
            <v>998</v>
          </cell>
          <cell r="C13903" t="str">
            <v>03</v>
          </cell>
          <cell r="D13903" t="str">
            <v>00</v>
          </cell>
          <cell r="E13903" t="str">
            <v>900</v>
          </cell>
          <cell r="F13903" t="str">
            <v>6700.01</v>
          </cell>
          <cell r="G13903" t="str">
            <v>Depreciation Buildings</v>
          </cell>
          <cell r="H13903">
            <v>0</v>
          </cell>
          <cell r="I13903">
            <v>0</v>
          </cell>
          <cell r="J13903">
            <v>0</v>
          </cell>
          <cell r="K13903">
            <v>0</v>
          </cell>
          <cell r="L13903">
            <v>0</v>
          </cell>
          <cell r="M13903">
            <v>0</v>
          </cell>
          <cell r="N13903">
            <v>0</v>
          </cell>
          <cell r="O13903" t="str">
            <v>+++</v>
          </cell>
        </row>
        <row r="13904">
          <cell r="A13904" t="str">
            <v>998.03.00.900-6700.02</v>
          </cell>
          <cell r="B13904" t="str">
            <v>998</v>
          </cell>
          <cell r="C13904" t="str">
            <v>03</v>
          </cell>
          <cell r="D13904" t="str">
            <v>00</v>
          </cell>
          <cell r="E13904" t="str">
            <v>900</v>
          </cell>
          <cell r="F13904" t="str">
            <v>6700.02</v>
          </cell>
          <cell r="G13904" t="str">
            <v>Depreciation Building Improvements</v>
          </cell>
          <cell r="H13904">
            <v>0</v>
          </cell>
          <cell r="I13904">
            <v>0</v>
          </cell>
          <cell r="J13904">
            <v>0</v>
          </cell>
          <cell r="K13904">
            <v>0</v>
          </cell>
          <cell r="L13904">
            <v>0</v>
          </cell>
          <cell r="M13904">
            <v>0</v>
          </cell>
          <cell r="N13904">
            <v>0</v>
          </cell>
          <cell r="O13904" t="str">
            <v>+++</v>
          </cell>
        </row>
        <row r="13905">
          <cell r="A13905" t="str">
            <v>998.03.00.900-6700.03</v>
          </cell>
          <cell r="B13905" t="str">
            <v>998</v>
          </cell>
          <cell r="C13905" t="str">
            <v>03</v>
          </cell>
          <cell r="D13905" t="str">
            <v>00</v>
          </cell>
          <cell r="E13905" t="str">
            <v>900</v>
          </cell>
          <cell r="F13905" t="str">
            <v>6700.03</v>
          </cell>
          <cell r="G13905" t="str">
            <v>Depreciation Computer Hardware</v>
          </cell>
          <cell r="H13905">
            <v>0</v>
          </cell>
          <cell r="I13905">
            <v>0</v>
          </cell>
          <cell r="J13905">
            <v>0</v>
          </cell>
          <cell r="K13905">
            <v>0</v>
          </cell>
          <cell r="L13905">
            <v>0</v>
          </cell>
          <cell r="M13905">
            <v>0</v>
          </cell>
          <cell r="N13905">
            <v>0</v>
          </cell>
          <cell r="O13905" t="str">
            <v>+++</v>
          </cell>
        </row>
        <row r="13906">
          <cell r="A13906" t="str">
            <v>998.03.00.900-6700.04</v>
          </cell>
          <cell r="B13906" t="str">
            <v>998</v>
          </cell>
          <cell r="C13906" t="str">
            <v>03</v>
          </cell>
          <cell r="D13906" t="str">
            <v>00</v>
          </cell>
          <cell r="E13906" t="str">
            <v>900</v>
          </cell>
          <cell r="F13906" t="str">
            <v>6700.04</v>
          </cell>
          <cell r="G13906" t="str">
            <v>Depreciation Software</v>
          </cell>
          <cell r="H13906">
            <v>0</v>
          </cell>
          <cell r="I13906">
            <v>0</v>
          </cell>
          <cell r="J13906">
            <v>0</v>
          </cell>
          <cell r="K13906">
            <v>0</v>
          </cell>
          <cell r="L13906">
            <v>0</v>
          </cell>
          <cell r="M13906">
            <v>0</v>
          </cell>
          <cell r="N13906">
            <v>0</v>
          </cell>
          <cell r="O13906" t="str">
            <v>+++</v>
          </cell>
        </row>
        <row r="13907">
          <cell r="A13907" t="str">
            <v>998.03.00.900-6700.05</v>
          </cell>
          <cell r="B13907" t="str">
            <v>998</v>
          </cell>
          <cell r="C13907" t="str">
            <v>03</v>
          </cell>
          <cell r="D13907" t="str">
            <v>00</v>
          </cell>
          <cell r="E13907" t="str">
            <v>900</v>
          </cell>
          <cell r="F13907" t="str">
            <v>6700.05</v>
          </cell>
          <cell r="G13907" t="str">
            <v>Depreciation Machinery &amp; Equipment</v>
          </cell>
          <cell r="H13907">
            <v>0</v>
          </cell>
          <cell r="I13907">
            <v>0</v>
          </cell>
          <cell r="J13907">
            <v>0</v>
          </cell>
          <cell r="K13907">
            <v>0</v>
          </cell>
          <cell r="L13907">
            <v>0</v>
          </cell>
          <cell r="M13907">
            <v>0</v>
          </cell>
          <cell r="N13907">
            <v>0</v>
          </cell>
          <cell r="O13907" t="str">
            <v>+++</v>
          </cell>
        </row>
        <row r="13908">
          <cell r="A13908" t="str">
            <v>998.03.00.900-6700.06</v>
          </cell>
          <cell r="B13908" t="str">
            <v>998</v>
          </cell>
          <cell r="C13908" t="str">
            <v>03</v>
          </cell>
          <cell r="D13908" t="str">
            <v>00</v>
          </cell>
          <cell r="E13908" t="str">
            <v>900</v>
          </cell>
          <cell r="F13908" t="str">
            <v>6700.06</v>
          </cell>
          <cell r="G13908" t="str">
            <v>Depreciation Vehicles</v>
          </cell>
          <cell r="H13908">
            <v>0</v>
          </cell>
          <cell r="I13908">
            <v>0</v>
          </cell>
          <cell r="J13908">
            <v>0</v>
          </cell>
          <cell r="K13908">
            <v>0</v>
          </cell>
          <cell r="L13908">
            <v>0</v>
          </cell>
          <cell r="M13908">
            <v>0</v>
          </cell>
          <cell r="N13908">
            <v>0</v>
          </cell>
          <cell r="O13908" t="str">
            <v>+++</v>
          </cell>
        </row>
        <row r="13909">
          <cell r="A13909" t="str">
            <v>998.03.00.900-6700.07</v>
          </cell>
          <cell r="B13909" t="str">
            <v>998</v>
          </cell>
          <cell r="C13909" t="str">
            <v>03</v>
          </cell>
          <cell r="D13909" t="str">
            <v>00</v>
          </cell>
          <cell r="E13909" t="str">
            <v>900</v>
          </cell>
          <cell r="F13909" t="str">
            <v>6700.07</v>
          </cell>
          <cell r="G13909" t="str">
            <v>Depreciation Parks</v>
          </cell>
          <cell r="H13909">
            <v>0</v>
          </cell>
          <cell r="I13909">
            <v>0</v>
          </cell>
          <cell r="J13909">
            <v>0</v>
          </cell>
          <cell r="K13909">
            <v>0</v>
          </cell>
          <cell r="L13909">
            <v>0</v>
          </cell>
          <cell r="M13909">
            <v>0</v>
          </cell>
          <cell r="N13909">
            <v>0</v>
          </cell>
          <cell r="O13909" t="str">
            <v>+++</v>
          </cell>
        </row>
        <row r="13910">
          <cell r="A13910" t="str">
            <v>998.03.00.900-6700.08</v>
          </cell>
          <cell r="B13910" t="str">
            <v>998</v>
          </cell>
          <cell r="C13910" t="str">
            <v>03</v>
          </cell>
          <cell r="D13910" t="str">
            <v>00</v>
          </cell>
          <cell r="E13910" t="str">
            <v>900</v>
          </cell>
          <cell r="F13910" t="str">
            <v>6700.08</v>
          </cell>
          <cell r="G13910" t="str">
            <v>Depreciation Streets</v>
          </cell>
          <cell r="H13910">
            <v>0</v>
          </cell>
          <cell r="I13910">
            <v>0</v>
          </cell>
          <cell r="J13910">
            <v>0</v>
          </cell>
          <cell r="K13910">
            <v>0</v>
          </cell>
          <cell r="L13910">
            <v>0</v>
          </cell>
          <cell r="M13910">
            <v>0</v>
          </cell>
          <cell r="N13910">
            <v>0</v>
          </cell>
          <cell r="O13910" t="str">
            <v>+++</v>
          </cell>
        </row>
        <row r="13911">
          <cell r="A13911" t="str">
            <v>998.03.00.900-6700.11</v>
          </cell>
          <cell r="B13911" t="str">
            <v>998</v>
          </cell>
          <cell r="C13911" t="str">
            <v>03</v>
          </cell>
          <cell r="D13911" t="str">
            <v>00</v>
          </cell>
          <cell r="E13911" t="str">
            <v>900</v>
          </cell>
          <cell r="F13911" t="str">
            <v>6700.11</v>
          </cell>
          <cell r="G13911" t="str">
            <v>Depreciation Storm Drain</v>
          </cell>
          <cell r="H13911">
            <v>0</v>
          </cell>
          <cell r="I13911">
            <v>0</v>
          </cell>
          <cell r="J13911">
            <v>0</v>
          </cell>
          <cell r="K13911">
            <v>0</v>
          </cell>
          <cell r="L13911">
            <v>0</v>
          </cell>
          <cell r="M13911">
            <v>0</v>
          </cell>
          <cell r="N13911">
            <v>0</v>
          </cell>
          <cell r="O13911" t="str">
            <v>+++</v>
          </cell>
        </row>
        <row r="13912">
          <cell r="A13912" t="str">
            <v>998.03.00.900-6700.99</v>
          </cell>
          <cell r="B13912" t="str">
            <v>998</v>
          </cell>
          <cell r="C13912" t="str">
            <v>03</v>
          </cell>
          <cell r="D13912" t="str">
            <v>00</v>
          </cell>
          <cell r="E13912" t="str">
            <v>900</v>
          </cell>
          <cell r="F13912" t="str">
            <v>6700.99</v>
          </cell>
          <cell r="G13912" t="str">
            <v>Depreciation Conversion</v>
          </cell>
          <cell r="H13912">
            <v>0</v>
          </cell>
          <cell r="I13912">
            <v>0</v>
          </cell>
          <cell r="J13912">
            <v>0</v>
          </cell>
          <cell r="K13912">
            <v>0</v>
          </cell>
          <cell r="L13912">
            <v>0</v>
          </cell>
          <cell r="M13912">
            <v>0</v>
          </cell>
          <cell r="N13912">
            <v>0</v>
          </cell>
          <cell r="O13912" t="str">
            <v>+++</v>
          </cell>
        </row>
        <row r="13913">
          <cell r="A13913" t="str">
            <v>998.04.00.900-6700.01</v>
          </cell>
          <cell r="B13913" t="str">
            <v>998</v>
          </cell>
          <cell r="C13913" t="str">
            <v>04</v>
          </cell>
          <cell r="D13913" t="str">
            <v>00</v>
          </cell>
          <cell r="E13913" t="str">
            <v>900</v>
          </cell>
          <cell r="F13913" t="str">
            <v>6700.01</v>
          </cell>
          <cell r="G13913" t="str">
            <v>Depreciation Buildings</v>
          </cell>
          <cell r="H13913">
            <v>0</v>
          </cell>
          <cell r="I13913">
            <v>0</v>
          </cell>
          <cell r="J13913">
            <v>0</v>
          </cell>
          <cell r="K13913">
            <v>0</v>
          </cell>
          <cell r="L13913">
            <v>0</v>
          </cell>
          <cell r="M13913">
            <v>0</v>
          </cell>
          <cell r="N13913">
            <v>0</v>
          </cell>
          <cell r="O13913" t="str">
            <v>+++</v>
          </cell>
        </row>
        <row r="13914">
          <cell r="A13914" t="str">
            <v>998.04.00.900-6700.02</v>
          </cell>
          <cell r="B13914" t="str">
            <v>998</v>
          </cell>
          <cell r="C13914" t="str">
            <v>04</v>
          </cell>
          <cell r="D13914" t="str">
            <v>00</v>
          </cell>
          <cell r="E13914" t="str">
            <v>900</v>
          </cell>
          <cell r="F13914" t="str">
            <v>6700.02</v>
          </cell>
          <cell r="G13914" t="str">
            <v>Depreciation Building Improvements</v>
          </cell>
          <cell r="H13914">
            <v>0</v>
          </cell>
          <cell r="I13914">
            <v>0</v>
          </cell>
          <cell r="J13914">
            <v>0</v>
          </cell>
          <cell r="K13914">
            <v>0</v>
          </cell>
          <cell r="L13914">
            <v>0</v>
          </cell>
          <cell r="M13914">
            <v>0</v>
          </cell>
          <cell r="N13914">
            <v>0</v>
          </cell>
          <cell r="O13914" t="str">
            <v>+++</v>
          </cell>
        </row>
        <row r="13915">
          <cell r="A13915" t="str">
            <v>998.04.00.900-6700.03</v>
          </cell>
          <cell r="B13915" t="str">
            <v>998</v>
          </cell>
          <cell r="C13915" t="str">
            <v>04</v>
          </cell>
          <cell r="D13915" t="str">
            <v>00</v>
          </cell>
          <cell r="E13915" t="str">
            <v>900</v>
          </cell>
          <cell r="F13915" t="str">
            <v>6700.03</v>
          </cell>
          <cell r="G13915" t="str">
            <v>Depreciation Computer Hardware</v>
          </cell>
          <cell r="H13915">
            <v>0</v>
          </cell>
          <cell r="I13915">
            <v>0</v>
          </cell>
          <cell r="J13915">
            <v>0</v>
          </cell>
          <cell r="K13915">
            <v>0</v>
          </cell>
          <cell r="L13915">
            <v>0</v>
          </cell>
          <cell r="M13915">
            <v>0</v>
          </cell>
          <cell r="N13915">
            <v>0</v>
          </cell>
          <cell r="O13915" t="str">
            <v>+++</v>
          </cell>
        </row>
        <row r="13916">
          <cell r="A13916" t="str">
            <v>998.04.00.900-6700.04</v>
          </cell>
          <cell r="B13916" t="str">
            <v>998</v>
          </cell>
          <cell r="C13916" t="str">
            <v>04</v>
          </cell>
          <cell r="D13916" t="str">
            <v>00</v>
          </cell>
          <cell r="E13916" t="str">
            <v>900</v>
          </cell>
          <cell r="F13916" t="str">
            <v>6700.04</v>
          </cell>
          <cell r="G13916" t="str">
            <v>Depreciation Software</v>
          </cell>
          <cell r="H13916">
            <v>0</v>
          </cell>
          <cell r="I13916">
            <v>0</v>
          </cell>
          <cell r="J13916">
            <v>0</v>
          </cell>
          <cell r="K13916">
            <v>0</v>
          </cell>
          <cell r="L13916">
            <v>0</v>
          </cell>
          <cell r="M13916">
            <v>0</v>
          </cell>
          <cell r="N13916">
            <v>0</v>
          </cell>
          <cell r="O13916" t="str">
            <v>+++</v>
          </cell>
        </row>
        <row r="13917">
          <cell r="A13917" t="str">
            <v>998.04.00.900-6700.05</v>
          </cell>
          <cell r="B13917" t="str">
            <v>998</v>
          </cell>
          <cell r="C13917" t="str">
            <v>04</v>
          </cell>
          <cell r="D13917" t="str">
            <v>00</v>
          </cell>
          <cell r="E13917" t="str">
            <v>900</v>
          </cell>
          <cell r="F13917" t="str">
            <v>6700.05</v>
          </cell>
          <cell r="G13917" t="str">
            <v>Depreciation Machinery &amp; Equipment</v>
          </cell>
          <cell r="H13917">
            <v>0</v>
          </cell>
          <cell r="I13917">
            <v>0</v>
          </cell>
          <cell r="J13917">
            <v>0</v>
          </cell>
          <cell r="K13917">
            <v>0</v>
          </cell>
          <cell r="L13917">
            <v>0</v>
          </cell>
          <cell r="M13917">
            <v>0</v>
          </cell>
          <cell r="N13917">
            <v>0</v>
          </cell>
          <cell r="O13917" t="str">
            <v>+++</v>
          </cell>
        </row>
        <row r="13918">
          <cell r="A13918" t="str">
            <v>998.04.00.900-6700.06</v>
          </cell>
          <cell r="B13918" t="str">
            <v>998</v>
          </cell>
          <cell r="C13918" t="str">
            <v>04</v>
          </cell>
          <cell r="D13918" t="str">
            <v>00</v>
          </cell>
          <cell r="E13918" t="str">
            <v>900</v>
          </cell>
          <cell r="F13918" t="str">
            <v>6700.06</v>
          </cell>
          <cell r="G13918" t="str">
            <v>Depreciation Vehicles</v>
          </cell>
          <cell r="H13918">
            <v>0</v>
          </cell>
          <cell r="I13918">
            <v>0</v>
          </cell>
          <cell r="J13918">
            <v>0</v>
          </cell>
          <cell r="K13918">
            <v>0</v>
          </cell>
          <cell r="L13918">
            <v>0</v>
          </cell>
          <cell r="M13918">
            <v>0</v>
          </cell>
          <cell r="N13918">
            <v>0</v>
          </cell>
          <cell r="O13918" t="str">
            <v>+++</v>
          </cell>
        </row>
        <row r="13919">
          <cell r="A13919" t="str">
            <v>998.04.00.900-6700.07</v>
          </cell>
          <cell r="B13919" t="str">
            <v>998</v>
          </cell>
          <cell r="C13919" t="str">
            <v>04</v>
          </cell>
          <cell r="D13919" t="str">
            <v>00</v>
          </cell>
          <cell r="E13919" t="str">
            <v>900</v>
          </cell>
          <cell r="F13919" t="str">
            <v>6700.07</v>
          </cell>
          <cell r="G13919" t="str">
            <v>Depreciation Parks</v>
          </cell>
          <cell r="H13919">
            <v>0</v>
          </cell>
          <cell r="I13919">
            <v>0</v>
          </cell>
          <cell r="J13919">
            <v>0</v>
          </cell>
          <cell r="K13919">
            <v>0</v>
          </cell>
          <cell r="L13919">
            <v>0</v>
          </cell>
          <cell r="M13919">
            <v>0</v>
          </cell>
          <cell r="N13919">
            <v>0</v>
          </cell>
          <cell r="O13919" t="str">
            <v>+++</v>
          </cell>
        </row>
        <row r="13920">
          <cell r="A13920" t="str">
            <v>998.04.00.900-6700.08</v>
          </cell>
          <cell r="B13920" t="str">
            <v>998</v>
          </cell>
          <cell r="C13920" t="str">
            <v>04</v>
          </cell>
          <cell r="D13920" t="str">
            <v>00</v>
          </cell>
          <cell r="E13920" t="str">
            <v>900</v>
          </cell>
          <cell r="F13920" t="str">
            <v>6700.08</v>
          </cell>
          <cell r="G13920" t="str">
            <v>Depreciation Streets</v>
          </cell>
          <cell r="H13920">
            <v>0</v>
          </cell>
          <cell r="I13920">
            <v>0</v>
          </cell>
          <cell r="J13920">
            <v>0</v>
          </cell>
          <cell r="K13920">
            <v>0</v>
          </cell>
          <cell r="L13920">
            <v>0</v>
          </cell>
          <cell r="M13920">
            <v>0</v>
          </cell>
          <cell r="N13920">
            <v>0</v>
          </cell>
          <cell r="O13920" t="str">
            <v>+++</v>
          </cell>
        </row>
        <row r="13921">
          <cell r="A13921" t="str">
            <v>998.04.00.900-6700.11</v>
          </cell>
          <cell r="B13921" t="str">
            <v>998</v>
          </cell>
          <cell r="C13921" t="str">
            <v>04</v>
          </cell>
          <cell r="D13921" t="str">
            <v>00</v>
          </cell>
          <cell r="E13921" t="str">
            <v>900</v>
          </cell>
          <cell r="F13921" t="str">
            <v>6700.11</v>
          </cell>
          <cell r="G13921" t="str">
            <v>Depreciation Storm Drain</v>
          </cell>
          <cell r="H13921">
            <v>0</v>
          </cell>
          <cell r="I13921">
            <v>0</v>
          </cell>
          <cell r="J13921">
            <v>0</v>
          </cell>
          <cell r="K13921">
            <v>0</v>
          </cell>
          <cell r="L13921">
            <v>0</v>
          </cell>
          <cell r="M13921">
            <v>0</v>
          </cell>
          <cell r="N13921">
            <v>0</v>
          </cell>
          <cell r="O13921" t="str">
            <v>+++</v>
          </cell>
        </row>
        <row r="13922">
          <cell r="A13922" t="str">
            <v>998.04.00.900-6700.99</v>
          </cell>
          <cell r="B13922" t="str">
            <v>998</v>
          </cell>
          <cell r="C13922" t="str">
            <v>04</v>
          </cell>
          <cell r="D13922" t="str">
            <v>00</v>
          </cell>
          <cell r="E13922" t="str">
            <v>900</v>
          </cell>
          <cell r="F13922" t="str">
            <v>6700.99</v>
          </cell>
          <cell r="G13922" t="str">
            <v>Depreciation Conversion</v>
          </cell>
          <cell r="H13922">
            <v>0</v>
          </cell>
          <cell r="I13922">
            <v>0</v>
          </cell>
          <cell r="J13922">
            <v>0</v>
          </cell>
          <cell r="K13922">
            <v>0</v>
          </cell>
          <cell r="L13922">
            <v>0</v>
          </cell>
          <cell r="M13922">
            <v>0</v>
          </cell>
          <cell r="N13922">
            <v>0</v>
          </cell>
          <cell r="O13922" t="str">
            <v>+++</v>
          </cell>
        </row>
        <row r="13923">
          <cell r="A13923" t="str">
            <v>998.05.00.900-6700.01</v>
          </cell>
          <cell r="B13923" t="str">
            <v>998</v>
          </cell>
          <cell r="C13923" t="str">
            <v>05</v>
          </cell>
          <cell r="D13923" t="str">
            <v>00</v>
          </cell>
          <cell r="E13923" t="str">
            <v>900</v>
          </cell>
          <cell r="F13923" t="str">
            <v>6700.01</v>
          </cell>
          <cell r="G13923" t="str">
            <v>Depreciation Buildings</v>
          </cell>
          <cell r="H13923">
            <v>0</v>
          </cell>
          <cell r="I13923">
            <v>0</v>
          </cell>
          <cell r="J13923">
            <v>0</v>
          </cell>
          <cell r="K13923">
            <v>0</v>
          </cell>
          <cell r="L13923">
            <v>0</v>
          </cell>
          <cell r="M13923">
            <v>0</v>
          </cell>
          <cell r="N13923">
            <v>0</v>
          </cell>
          <cell r="O13923" t="str">
            <v>+++</v>
          </cell>
        </row>
        <row r="13924">
          <cell r="A13924" t="str">
            <v>998.05.00.900-6700.02</v>
          </cell>
          <cell r="B13924" t="str">
            <v>998</v>
          </cell>
          <cell r="C13924" t="str">
            <v>05</v>
          </cell>
          <cell r="D13924" t="str">
            <v>00</v>
          </cell>
          <cell r="E13924" t="str">
            <v>900</v>
          </cell>
          <cell r="F13924" t="str">
            <v>6700.02</v>
          </cell>
          <cell r="G13924" t="str">
            <v>Depreciation Building Improvements</v>
          </cell>
          <cell r="H13924">
            <v>0</v>
          </cell>
          <cell r="I13924">
            <v>0</v>
          </cell>
          <cell r="J13924">
            <v>0</v>
          </cell>
          <cell r="K13924">
            <v>0</v>
          </cell>
          <cell r="L13924">
            <v>0</v>
          </cell>
          <cell r="M13924">
            <v>0</v>
          </cell>
          <cell r="N13924">
            <v>0</v>
          </cell>
          <cell r="O13924" t="str">
            <v>+++</v>
          </cell>
        </row>
        <row r="13925">
          <cell r="A13925" t="str">
            <v>998.05.00.900-6700.03</v>
          </cell>
          <cell r="B13925" t="str">
            <v>998</v>
          </cell>
          <cell r="C13925" t="str">
            <v>05</v>
          </cell>
          <cell r="D13925" t="str">
            <v>00</v>
          </cell>
          <cell r="E13925" t="str">
            <v>900</v>
          </cell>
          <cell r="F13925" t="str">
            <v>6700.03</v>
          </cell>
          <cell r="G13925" t="str">
            <v>Depreciation Computer Hardware</v>
          </cell>
          <cell r="H13925">
            <v>0</v>
          </cell>
          <cell r="I13925">
            <v>0</v>
          </cell>
          <cell r="J13925">
            <v>0</v>
          </cell>
          <cell r="K13925">
            <v>0</v>
          </cell>
          <cell r="L13925">
            <v>0</v>
          </cell>
          <cell r="M13925">
            <v>0</v>
          </cell>
          <cell r="N13925">
            <v>0</v>
          </cell>
          <cell r="O13925" t="str">
            <v>+++</v>
          </cell>
        </row>
        <row r="13926">
          <cell r="A13926" t="str">
            <v>998.05.00.900-6700.04</v>
          </cell>
          <cell r="B13926" t="str">
            <v>998</v>
          </cell>
          <cell r="C13926" t="str">
            <v>05</v>
          </cell>
          <cell r="D13926" t="str">
            <v>00</v>
          </cell>
          <cell r="E13926" t="str">
            <v>900</v>
          </cell>
          <cell r="F13926" t="str">
            <v>6700.04</v>
          </cell>
          <cell r="G13926" t="str">
            <v>Depreciation Software</v>
          </cell>
          <cell r="H13926">
            <v>0</v>
          </cell>
          <cell r="I13926">
            <v>0</v>
          </cell>
          <cell r="J13926">
            <v>0</v>
          </cell>
          <cell r="K13926">
            <v>0</v>
          </cell>
          <cell r="L13926">
            <v>0</v>
          </cell>
          <cell r="M13926">
            <v>0</v>
          </cell>
          <cell r="N13926">
            <v>0</v>
          </cell>
          <cell r="O13926" t="str">
            <v>+++</v>
          </cell>
        </row>
        <row r="13927">
          <cell r="A13927" t="str">
            <v>998.05.00.900-6700.05</v>
          </cell>
          <cell r="B13927" t="str">
            <v>998</v>
          </cell>
          <cell r="C13927" t="str">
            <v>05</v>
          </cell>
          <cell r="D13927" t="str">
            <v>00</v>
          </cell>
          <cell r="E13927" t="str">
            <v>900</v>
          </cell>
          <cell r="F13927" t="str">
            <v>6700.05</v>
          </cell>
          <cell r="G13927" t="str">
            <v>Depreciation Machinery &amp; Equipment</v>
          </cell>
          <cell r="H13927">
            <v>0</v>
          </cell>
          <cell r="I13927">
            <v>0</v>
          </cell>
          <cell r="J13927">
            <v>0</v>
          </cell>
          <cell r="K13927">
            <v>0</v>
          </cell>
          <cell r="L13927">
            <v>0</v>
          </cell>
          <cell r="M13927">
            <v>0</v>
          </cell>
          <cell r="N13927">
            <v>0</v>
          </cell>
          <cell r="O13927" t="str">
            <v>+++</v>
          </cell>
        </row>
        <row r="13928">
          <cell r="A13928" t="str">
            <v>998.05.00.900-6700.06</v>
          </cell>
          <cell r="B13928" t="str">
            <v>998</v>
          </cell>
          <cell r="C13928" t="str">
            <v>05</v>
          </cell>
          <cell r="D13928" t="str">
            <v>00</v>
          </cell>
          <cell r="E13928" t="str">
            <v>900</v>
          </cell>
          <cell r="F13928" t="str">
            <v>6700.06</v>
          </cell>
          <cell r="G13928" t="str">
            <v>Depreciation Vehicles</v>
          </cell>
          <cell r="H13928">
            <v>0</v>
          </cell>
          <cell r="I13928">
            <v>0</v>
          </cell>
          <cell r="J13928">
            <v>0</v>
          </cell>
          <cell r="K13928">
            <v>0</v>
          </cell>
          <cell r="L13928">
            <v>0</v>
          </cell>
          <cell r="M13928">
            <v>0</v>
          </cell>
          <cell r="N13928">
            <v>0</v>
          </cell>
          <cell r="O13928" t="str">
            <v>+++</v>
          </cell>
        </row>
        <row r="13929">
          <cell r="A13929" t="str">
            <v>998.05.00.900-6700.07</v>
          </cell>
          <cell r="B13929" t="str">
            <v>998</v>
          </cell>
          <cell r="C13929" t="str">
            <v>05</v>
          </cell>
          <cell r="D13929" t="str">
            <v>00</v>
          </cell>
          <cell r="E13929" t="str">
            <v>900</v>
          </cell>
          <cell r="F13929" t="str">
            <v>6700.07</v>
          </cell>
          <cell r="G13929" t="str">
            <v>Depreciation Parks</v>
          </cell>
          <cell r="H13929">
            <v>0</v>
          </cell>
          <cell r="I13929">
            <v>0</v>
          </cell>
          <cell r="J13929">
            <v>0</v>
          </cell>
          <cell r="K13929">
            <v>0</v>
          </cell>
          <cell r="L13929">
            <v>0</v>
          </cell>
          <cell r="M13929">
            <v>0</v>
          </cell>
          <cell r="N13929">
            <v>0</v>
          </cell>
          <cell r="O13929" t="str">
            <v>+++</v>
          </cell>
        </row>
        <row r="13930">
          <cell r="A13930" t="str">
            <v>998.05.00.900-6700.08</v>
          </cell>
          <cell r="B13930" t="str">
            <v>998</v>
          </cell>
          <cell r="C13930" t="str">
            <v>05</v>
          </cell>
          <cell r="D13930" t="str">
            <v>00</v>
          </cell>
          <cell r="E13930" t="str">
            <v>900</v>
          </cell>
          <cell r="F13930" t="str">
            <v>6700.08</v>
          </cell>
          <cell r="G13930" t="str">
            <v>Depreciation Streets</v>
          </cell>
          <cell r="H13930">
            <v>0</v>
          </cell>
          <cell r="I13930">
            <v>0</v>
          </cell>
          <cell r="J13930">
            <v>0</v>
          </cell>
          <cell r="K13930">
            <v>0</v>
          </cell>
          <cell r="L13930">
            <v>0</v>
          </cell>
          <cell r="M13930">
            <v>0</v>
          </cell>
          <cell r="N13930">
            <v>0</v>
          </cell>
          <cell r="O13930" t="str">
            <v>+++</v>
          </cell>
        </row>
        <row r="13931">
          <cell r="A13931" t="str">
            <v>998.05.00.900-6700.11</v>
          </cell>
          <cell r="B13931" t="str">
            <v>998</v>
          </cell>
          <cell r="C13931" t="str">
            <v>05</v>
          </cell>
          <cell r="D13931" t="str">
            <v>00</v>
          </cell>
          <cell r="E13931" t="str">
            <v>900</v>
          </cell>
          <cell r="F13931" t="str">
            <v>6700.11</v>
          </cell>
          <cell r="G13931" t="str">
            <v>Depreciation Storm Drain</v>
          </cell>
          <cell r="H13931">
            <v>0</v>
          </cell>
          <cell r="I13931">
            <v>0</v>
          </cell>
          <cell r="J13931">
            <v>0</v>
          </cell>
          <cell r="K13931">
            <v>0</v>
          </cell>
          <cell r="L13931">
            <v>0</v>
          </cell>
          <cell r="M13931">
            <v>0</v>
          </cell>
          <cell r="N13931">
            <v>0</v>
          </cell>
          <cell r="O13931" t="str">
            <v>+++</v>
          </cell>
        </row>
        <row r="13932">
          <cell r="A13932" t="str">
            <v>998.05.00.900-6700.99</v>
          </cell>
          <cell r="B13932" t="str">
            <v>998</v>
          </cell>
          <cell r="C13932" t="str">
            <v>05</v>
          </cell>
          <cell r="D13932" t="str">
            <v>00</v>
          </cell>
          <cell r="E13932" t="str">
            <v>900</v>
          </cell>
          <cell r="F13932" t="str">
            <v>6700.99</v>
          </cell>
          <cell r="G13932" t="str">
            <v>Depreciation Conversion</v>
          </cell>
          <cell r="H13932">
            <v>0</v>
          </cell>
          <cell r="I13932">
            <v>0</v>
          </cell>
          <cell r="J13932">
            <v>0</v>
          </cell>
          <cell r="K13932">
            <v>0</v>
          </cell>
          <cell r="L13932">
            <v>0</v>
          </cell>
          <cell r="M13932">
            <v>0</v>
          </cell>
          <cell r="N13932">
            <v>0</v>
          </cell>
          <cell r="O13932" t="str">
            <v>+++</v>
          </cell>
        </row>
        <row r="13933">
          <cell r="A13933" t="str">
            <v>998.07.00.900-6700.01</v>
          </cell>
          <cell r="B13933" t="str">
            <v>998</v>
          </cell>
          <cell r="C13933" t="str">
            <v>07</v>
          </cell>
          <cell r="D13933" t="str">
            <v>00</v>
          </cell>
          <cell r="E13933" t="str">
            <v>900</v>
          </cell>
          <cell r="F13933" t="str">
            <v>6700.01</v>
          </cell>
          <cell r="G13933" t="str">
            <v>Depreciation Buildings</v>
          </cell>
          <cell r="H13933">
            <v>0</v>
          </cell>
          <cell r="I13933">
            <v>0</v>
          </cell>
          <cell r="J13933">
            <v>0</v>
          </cell>
          <cell r="K13933">
            <v>0</v>
          </cell>
          <cell r="L13933">
            <v>0</v>
          </cell>
          <cell r="M13933">
            <v>0</v>
          </cell>
          <cell r="N13933">
            <v>0</v>
          </cell>
          <cell r="O13933" t="str">
            <v>+++</v>
          </cell>
        </row>
        <row r="13934">
          <cell r="A13934" t="str">
            <v>998.07.00.900-6700.02</v>
          </cell>
          <cell r="B13934" t="str">
            <v>998</v>
          </cell>
          <cell r="C13934" t="str">
            <v>07</v>
          </cell>
          <cell r="D13934" t="str">
            <v>00</v>
          </cell>
          <cell r="E13934" t="str">
            <v>900</v>
          </cell>
          <cell r="F13934" t="str">
            <v>6700.02</v>
          </cell>
          <cell r="G13934" t="str">
            <v>Depreciation Building Improvements</v>
          </cell>
          <cell r="H13934">
            <v>0</v>
          </cell>
          <cell r="I13934">
            <v>0</v>
          </cell>
          <cell r="J13934">
            <v>0</v>
          </cell>
          <cell r="K13934">
            <v>0</v>
          </cell>
          <cell r="L13934">
            <v>0</v>
          </cell>
          <cell r="M13934">
            <v>0</v>
          </cell>
          <cell r="N13934">
            <v>0</v>
          </cell>
          <cell r="O13934" t="str">
            <v>+++</v>
          </cell>
        </row>
        <row r="13935">
          <cell r="A13935" t="str">
            <v>998.07.00.900-6700.03</v>
          </cell>
          <cell r="B13935" t="str">
            <v>998</v>
          </cell>
          <cell r="C13935" t="str">
            <v>07</v>
          </cell>
          <cell r="D13935" t="str">
            <v>00</v>
          </cell>
          <cell r="E13935" t="str">
            <v>900</v>
          </cell>
          <cell r="F13935" t="str">
            <v>6700.03</v>
          </cell>
          <cell r="G13935" t="str">
            <v>Depreciation Computer Hardware</v>
          </cell>
          <cell r="H13935">
            <v>0</v>
          </cell>
          <cell r="I13935">
            <v>0</v>
          </cell>
          <cell r="J13935">
            <v>0</v>
          </cell>
          <cell r="K13935">
            <v>0</v>
          </cell>
          <cell r="L13935">
            <v>0</v>
          </cell>
          <cell r="M13935">
            <v>0</v>
          </cell>
          <cell r="N13935">
            <v>0</v>
          </cell>
          <cell r="O13935" t="str">
            <v>+++</v>
          </cell>
        </row>
        <row r="13936">
          <cell r="A13936" t="str">
            <v>998.07.00.900-6700.04</v>
          </cell>
          <cell r="B13936" t="str">
            <v>998</v>
          </cell>
          <cell r="C13936" t="str">
            <v>07</v>
          </cell>
          <cell r="D13936" t="str">
            <v>00</v>
          </cell>
          <cell r="E13936" t="str">
            <v>900</v>
          </cell>
          <cell r="F13936" t="str">
            <v>6700.04</v>
          </cell>
          <cell r="G13936" t="str">
            <v>Depreciation Software</v>
          </cell>
          <cell r="H13936">
            <v>0</v>
          </cell>
          <cell r="I13936">
            <v>0</v>
          </cell>
          <cell r="J13936">
            <v>0</v>
          </cell>
          <cell r="K13936">
            <v>0</v>
          </cell>
          <cell r="L13936">
            <v>0</v>
          </cell>
          <cell r="M13936">
            <v>0</v>
          </cell>
          <cell r="N13936">
            <v>0</v>
          </cell>
          <cell r="O13936" t="str">
            <v>+++</v>
          </cell>
        </row>
        <row r="13937">
          <cell r="A13937" t="str">
            <v>998.07.00.900-6700.05</v>
          </cell>
          <cell r="B13937" t="str">
            <v>998</v>
          </cell>
          <cell r="C13937" t="str">
            <v>07</v>
          </cell>
          <cell r="D13937" t="str">
            <v>00</v>
          </cell>
          <cell r="E13937" t="str">
            <v>900</v>
          </cell>
          <cell r="F13937" t="str">
            <v>6700.05</v>
          </cell>
          <cell r="G13937" t="str">
            <v>Depreciation Machinery &amp; Equipment</v>
          </cell>
          <cell r="H13937">
            <v>0</v>
          </cell>
          <cell r="I13937">
            <v>0</v>
          </cell>
          <cell r="J13937">
            <v>0</v>
          </cell>
          <cell r="K13937">
            <v>0</v>
          </cell>
          <cell r="L13937">
            <v>0</v>
          </cell>
          <cell r="M13937">
            <v>0</v>
          </cell>
          <cell r="N13937">
            <v>0</v>
          </cell>
          <cell r="O13937" t="str">
            <v>+++</v>
          </cell>
        </row>
        <row r="13938">
          <cell r="A13938" t="str">
            <v>998.07.00.900-6700.06</v>
          </cell>
          <cell r="B13938" t="str">
            <v>998</v>
          </cell>
          <cell r="C13938" t="str">
            <v>07</v>
          </cell>
          <cell r="D13938" t="str">
            <v>00</v>
          </cell>
          <cell r="E13938" t="str">
            <v>900</v>
          </cell>
          <cell r="F13938" t="str">
            <v>6700.06</v>
          </cell>
          <cell r="G13938" t="str">
            <v>Depreciation Vehicles</v>
          </cell>
          <cell r="H13938">
            <v>0</v>
          </cell>
          <cell r="I13938">
            <v>0</v>
          </cell>
          <cell r="J13938">
            <v>0</v>
          </cell>
          <cell r="K13938">
            <v>0</v>
          </cell>
          <cell r="L13938">
            <v>0</v>
          </cell>
          <cell r="M13938">
            <v>0</v>
          </cell>
          <cell r="N13938">
            <v>0</v>
          </cell>
          <cell r="O13938" t="str">
            <v>+++</v>
          </cell>
        </row>
        <row r="13939">
          <cell r="A13939" t="str">
            <v>998.07.00.900-6700.07</v>
          </cell>
          <cell r="B13939" t="str">
            <v>998</v>
          </cell>
          <cell r="C13939" t="str">
            <v>07</v>
          </cell>
          <cell r="D13939" t="str">
            <v>00</v>
          </cell>
          <cell r="E13939" t="str">
            <v>900</v>
          </cell>
          <cell r="F13939" t="str">
            <v>6700.07</v>
          </cell>
          <cell r="G13939" t="str">
            <v>Depreciation Parks</v>
          </cell>
          <cell r="H13939">
            <v>0</v>
          </cell>
          <cell r="I13939">
            <v>0</v>
          </cell>
          <cell r="J13939">
            <v>0</v>
          </cell>
          <cell r="K13939">
            <v>0</v>
          </cell>
          <cell r="L13939">
            <v>0</v>
          </cell>
          <cell r="M13939">
            <v>0</v>
          </cell>
          <cell r="N13939">
            <v>0</v>
          </cell>
          <cell r="O13939" t="str">
            <v>+++</v>
          </cell>
        </row>
        <row r="13940">
          <cell r="A13940" t="str">
            <v>998.07.00.900-6700.08</v>
          </cell>
          <cell r="B13940" t="str">
            <v>998</v>
          </cell>
          <cell r="C13940" t="str">
            <v>07</v>
          </cell>
          <cell r="D13940" t="str">
            <v>00</v>
          </cell>
          <cell r="E13940" t="str">
            <v>900</v>
          </cell>
          <cell r="F13940" t="str">
            <v>6700.08</v>
          </cell>
          <cell r="G13940" t="str">
            <v>Depreciation Streets</v>
          </cell>
          <cell r="H13940">
            <v>0</v>
          </cell>
          <cell r="I13940">
            <v>0</v>
          </cell>
          <cell r="J13940">
            <v>0</v>
          </cell>
          <cell r="K13940">
            <v>0</v>
          </cell>
          <cell r="L13940">
            <v>0</v>
          </cell>
          <cell r="M13940">
            <v>0</v>
          </cell>
          <cell r="N13940">
            <v>0</v>
          </cell>
          <cell r="O13940" t="str">
            <v>+++</v>
          </cell>
        </row>
        <row r="13941">
          <cell r="A13941" t="str">
            <v>998.07.00.900-6700.11</v>
          </cell>
          <cell r="B13941" t="str">
            <v>998</v>
          </cell>
          <cell r="C13941" t="str">
            <v>07</v>
          </cell>
          <cell r="D13941" t="str">
            <v>00</v>
          </cell>
          <cell r="E13941" t="str">
            <v>900</v>
          </cell>
          <cell r="F13941" t="str">
            <v>6700.11</v>
          </cell>
          <cell r="G13941" t="str">
            <v>Depreciation Storm Drain</v>
          </cell>
          <cell r="H13941">
            <v>0</v>
          </cell>
          <cell r="I13941">
            <v>0</v>
          </cell>
          <cell r="J13941">
            <v>0</v>
          </cell>
          <cell r="K13941">
            <v>0</v>
          </cell>
          <cell r="L13941">
            <v>0</v>
          </cell>
          <cell r="M13941">
            <v>0</v>
          </cell>
          <cell r="N13941">
            <v>0</v>
          </cell>
          <cell r="O13941" t="str">
            <v>+++</v>
          </cell>
        </row>
        <row r="13942">
          <cell r="A13942" t="str">
            <v>998.07.00.900-6700.99</v>
          </cell>
          <cell r="B13942" t="str">
            <v>998</v>
          </cell>
          <cell r="C13942" t="str">
            <v>07</v>
          </cell>
          <cell r="D13942" t="str">
            <v>00</v>
          </cell>
          <cell r="E13942" t="str">
            <v>900</v>
          </cell>
          <cell r="F13942" t="str">
            <v>6700.99</v>
          </cell>
          <cell r="G13942" t="str">
            <v>Depreciation Conversion</v>
          </cell>
          <cell r="H13942">
            <v>0</v>
          </cell>
          <cell r="I13942">
            <v>0</v>
          </cell>
          <cell r="J13942">
            <v>0</v>
          </cell>
          <cell r="K13942">
            <v>0</v>
          </cell>
          <cell r="L13942">
            <v>0</v>
          </cell>
          <cell r="M13942">
            <v>0</v>
          </cell>
          <cell r="N13942">
            <v>0</v>
          </cell>
          <cell r="O13942" t="str">
            <v>+++</v>
          </cell>
        </row>
        <row r="13943">
          <cell r="A13943" t="str">
            <v>998.11.00.900-6700.01</v>
          </cell>
          <cell r="B13943" t="str">
            <v>998</v>
          </cell>
          <cell r="C13943" t="str">
            <v>11</v>
          </cell>
          <cell r="D13943" t="str">
            <v>00</v>
          </cell>
          <cell r="E13943" t="str">
            <v>900</v>
          </cell>
          <cell r="F13943" t="str">
            <v>6700.01</v>
          </cell>
          <cell r="G13943" t="str">
            <v>Depreciation Buildings</v>
          </cell>
          <cell r="H13943">
            <v>0</v>
          </cell>
          <cell r="I13943">
            <v>0</v>
          </cell>
          <cell r="J13943">
            <v>0</v>
          </cell>
          <cell r="K13943">
            <v>0</v>
          </cell>
          <cell r="L13943">
            <v>0</v>
          </cell>
          <cell r="M13943">
            <v>0</v>
          </cell>
          <cell r="N13943">
            <v>0</v>
          </cell>
          <cell r="O13943" t="str">
            <v>+++</v>
          </cell>
        </row>
        <row r="13944">
          <cell r="A13944" t="str">
            <v>998.11.00.900-6700.02</v>
          </cell>
          <cell r="B13944" t="str">
            <v>998</v>
          </cell>
          <cell r="C13944" t="str">
            <v>11</v>
          </cell>
          <cell r="D13944" t="str">
            <v>00</v>
          </cell>
          <cell r="E13944" t="str">
            <v>900</v>
          </cell>
          <cell r="F13944" t="str">
            <v>6700.02</v>
          </cell>
          <cell r="G13944" t="str">
            <v>Depreciation Building Improvements</v>
          </cell>
          <cell r="H13944">
            <v>0</v>
          </cell>
          <cell r="I13944">
            <v>0</v>
          </cell>
          <cell r="J13944">
            <v>0</v>
          </cell>
          <cell r="K13944">
            <v>0</v>
          </cell>
          <cell r="L13944">
            <v>0</v>
          </cell>
          <cell r="M13944">
            <v>0</v>
          </cell>
          <cell r="N13944">
            <v>0</v>
          </cell>
          <cell r="O13944" t="str">
            <v>+++</v>
          </cell>
        </row>
        <row r="13945">
          <cell r="A13945" t="str">
            <v>998.11.00.900-6700.03</v>
          </cell>
          <cell r="B13945" t="str">
            <v>998</v>
          </cell>
          <cell r="C13945" t="str">
            <v>11</v>
          </cell>
          <cell r="D13945" t="str">
            <v>00</v>
          </cell>
          <cell r="E13945" t="str">
            <v>900</v>
          </cell>
          <cell r="F13945" t="str">
            <v>6700.03</v>
          </cell>
          <cell r="G13945" t="str">
            <v>Depreciation Computer Hardware</v>
          </cell>
          <cell r="H13945">
            <v>0</v>
          </cell>
          <cell r="I13945">
            <v>0</v>
          </cell>
          <cell r="J13945">
            <v>0</v>
          </cell>
          <cell r="K13945">
            <v>0</v>
          </cell>
          <cell r="L13945">
            <v>0</v>
          </cell>
          <cell r="M13945">
            <v>0</v>
          </cell>
          <cell r="N13945">
            <v>0</v>
          </cell>
          <cell r="O13945" t="str">
            <v>+++</v>
          </cell>
        </row>
        <row r="13946">
          <cell r="A13946" t="str">
            <v>998.11.00.900-6700.04</v>
          </cell>
          <cell r="B13946" t="str">
            <v>998</v>
          </cell>
          <cell r="C13946" t="str">
            <v>11</v>
          </cell>
          <cell r="D13946" t="str">
            <v>00</v>
          </cell>
          <cell r="E13946" t="str">
            <v>900</v>
          </cell>
          <cell r="F13946" t="str">
            <v>6700.04</v>
          </cell>
          <cell r="G13946" t="str">
            <v>Depreciation Software</v>
          </cell>
          <cell r="H13946">
            <v>0</v>
          </cell>
          <cell r="I13946">
            <v>0</v>
          </cell>
          <cell r="J13946">
            <v>0</v>
          </cell>
          <cell r="K13946">
            <v>0</v>
          </cell>
          <cell r="L13946">
            <v>0</v>
          </cell>
          <cell r="M13946">
            <v>0</v>
          </cell>
          <cell r="N13946">
            <v>0</v>
          </cell>
          <cell r="O13946" t="str">
            <v>+++</v>
          </cell>
        </row>
        <row r="13947">
          <cell r="A13947" t="str">
            <v>998.11.00.900-6700.05</v>
          </cell>
          <cell r="B13947" t="str">
            <v>998</v>
          </cell>
          <cell r="C13947" t="str">
            <v>11</v>
          </cell>
          <cell r="D13947" t="str">
            <v>00</v>
          </cell>
          <cell r="E13947" t="str">
            <v>900</v>
          </cell>
          <cell r="F13947" t="str">
            <v>6700.05</v>
          </cell>
          <cell r="G13947" t="str">
            <v>Depreciation Machinery &amp; Equipment</v>
          </cell>
          <cell r="H13947">
            <v>0</v>
          </cell>
          <cell r="I13947">
            <v>0</v>
          </cell>
          <cell r="J13947">
            <v>0</v>
          </cell>
          <cell r="K13947">
            <v>0</v>
          </cell>
          <cell r="L13947">
            <v>0</v>
          </cell>
          <cell r="M13947">
            <v>0</v>
          </cell>
          <cell r="N13947">
            <v>0</v>
          </cell>
          <cell r="O13947" t="str">
            <v>+++</v>
          </cell>
        </row>
        <row r="13948">
          <cell r="A13948" t="str">
            <v>998.11.00.900-6700.06</v>
          </cell>
          <cell r="B13948" t="str">
            <v>998</v>
          </cell>
          <cell r="C13948" t="str">
            <v>11</v>
          </cell>
          <cell r="D13948" t="str">
            <v>00</v>
          </cell>
          <cell r="E13948" t="str">
            <v>900</v>
          </cell>
          <cell r="F13948" t="str">
            <v>6700.06</v>
          </cell>
          <cell r="G13948" t="str">
            <v>Depreciation Vehicles</v>
          </cell>
          <cell r="H13948">
            <v>0</v>
          </cell>
          <cell r="I13948">
            <v>0</v>
          </cell>
          <cell r="J13948">
            <v>0</v>
          </cell>
          <cell r="K13948">
            <v>0</v>
          </cell>
          <cell r="L13948">
            <v>0</v>
          </cell>
          <cell r="M13948">
            <v>0</v>
          </cell>
          <cell r="N13948">
            <v>0</v>
          </cell>
          <cell r="O13948" t="str">
            <v>+++</v>
          </cell>
        </row>
        <row r="13949">
          <cell r="A13949" t="str">
            <v>998.11.00.900-6700.07</v>
          </cell>
          <cell r="B13949" t="str">
            <v>998</v>
          </cell>
          <cell r="C13949" t="str">
            <v>11</v>
          </cell>
          <cell r="D13949" t="str">
            <v>00</v>
          </cell>
          <cell r="E13949" t="str">
            <v>900</v>
          </cell>
          <cell r="F13949" t="str">
            <v>6700.07</v>
          </cell>
          <cell r="G13949" t="str">
            <v>Depreciation Parks</v>
          </cell>
          <cell r="H13949">
            <v>0</v>
          </cell>
          <cell r="I13949">
            <v>0</v>
          </cell>
          <cell r="J13949">
            <v>0</v>
          </cell>
          <cell r="K13949">
            <v>0</v>
          </cell>
          <cell r="L13949">
            <v>0</v>
          </cell>
          <cell r="M13949">
            <v>0</v>
          </cell>
          <cell r="N13949">
            <v>0</v>
          </cell>
          <cell r="O13949" t="str">
            <v>+++</v>
          </cell>
        </row>
        <row r="13950">
          <cell r="A13950" t="str">
            <v>998.11.00.900-6700.08</v>
          </cell>
          <cell r="B13950" t="str">
            <v>998</v>
          </cell>
          <cell r="C13950" t="str">
            <v>11</v>
          </cell>
          <cell r="D13950" t="str">
            <v>00</v>
          </cell>
          <cell r="E13950" t="str">
            <v>900</v>
          </cell>
          <cell r="F13950" t="str">
            <v>6700.08</v>
          </cell>
          <cell r="G13950" t="str">
            <v>Depreciation Streets</v>
          </cell>
          <cell r="H13950">
            <v>0</v>
          </cell>
          <cell r="I13950">
            <v>0</v>
          </cell>
          <cell r="J13950">
            <v>0</v>
          </cell>
          <cell r="K13950">
            <v>0</v>
          </cell>
          <cell r="L13950">
            <v>0</v>
          </cell>
          <cell r="M13950">
            <v>0</v>
          </cell>
          <cell r="N13950">
            <v>0</v>
          </cell>
          <cell r="O13950" t="str">
            <v>+++</v>
          </cell>
        </row>
        <row r="13951">
          <cell r="A13951" t="str">
            <v>998.11.00.900-6700.11</v>
          </cell>
          <cell r="B13951" t="str">
            <v>998</v>
          </cell>
          <cell r="C13951" t="str">
            <v>11</v>
          </cell>
          <cell r="D13951" t="str">
            <v>00</v>
          </cell>
          <cell r="E13951" t="str">
            <v>900</v>
          </cell>
          <cell r="F13951" t="str">
            <v>6700.11</v>
          </cell>
          <cell r="G13951" t="str">
            <v>Depreciation Storm Drain</v>
          </cell>
          <cell r="H13951">
            <v>0</v>
          </cell>
          <cell r="I13951">
            <v>0</v>
          </cell>
          <cell r="J13951">
            <v>0</v>
          </cell>
          <cell r="K13951">
            <v>0</v>
          </cell>
          <cell r="L13951">
            <v>0</v>
          </cell>
          <cell r="M13951">
            <v>0</v>
          </cell>
          <cell r="N13951">
            <v>0</v>
          </cell>
          <cell r="O13951" t="str">
            <v>+++</v>
          </cell>
        </row>
        <row r="13952">
          <cell r="A13952" t="str">
            <v>998.11.00.900-6700.99</v>
          </cell>
          <cell r="B13952" t="str">
            <v>998</v>
          </cell>
          <cell r="C13952" t="str">
            <v>11</v>
          </cell>
          <cell r="D13952" t="str">
            <v>00</v>
          </cell>
          <cell r="E13952" t="str">
            <v>900</v>
          </cell>
          <cell r="F13952" t="str">
            <v>6700.99</v>
          </cell>
          <cell r="G13952" t="str">
            <v>Depreciation Conversion</v>
          </cell>
          <cell r="H13952">
            <v>0</v>
          </cell>
          <cell r="I13952">
            <v>0</v>
          </cell>
          <cell r="J13952">
            <v>0</v>
          </cell>
          <cell r="K13952">
            <v>0</v>
          </cell>
          <cell r="L13952">
            <v>0</v>
          </cell>
          <cell r="M13952">
            <v>0</v>
          </cell>
          <cell r="N13952">
            <v>0</v>
          </cell>
          <cell r="O13952" t="str">
            <v>+++</v>
          </cell>
        </row>
        <row r="13953">
          <cell r="A13953" t="str">
            <v>998.11.10.900-6700.01</v>
          </cell>
          <cell r="B13953" t="str">
            <v>998</v>
          </cell>
          <cell r="C13953" t="str">
            <v>11</v>
          </cell>
          <cell r="D13953" t="str">
            <v>10</v>
          </cell>
          <cell r="E13953" t="str">
            <v>900</v>
          </cell>
          <cell r="F13953" t="str">
            <v>6700.01</v>
          </cell>
          <cell r="G13953" t="str">
            <v>Depreciation Buildings</v>
          </cell>
          <cell r="H13953">
            <v>0</v>
          </cell>
          <cell r="I13953">
            <v>0</v>
          </cell>
          <cell r="J13953">
            <v>0</v>
          </cell>
          <cell r="K13953">
            <v>0</v>
          </cell>
          <cell r="L13953">
            <v>0</v>
          </cell>
          <cell r="M13953">
            <v>0</v>
          </cell>
          <cell r="N13953">
            <v>0</v>
          </cell>
          <cell r="O13953" t="str">
            <v>+++</v>
          </cell>
        </row>
        <row r="13954">
          <cell r="A13954" t="str">
            <v>998.11.10.900-6700.02</v>
          </cell>
          <cell r="B13954" t="str">
            <v>998</v>
          </cell>
          <cell r="C13954" t="str">
            <v>11</v>
          </cell>
          <cell r="D13954" t="str">
            <v>10</v>
          </cell>
          <cell r="E13954" t="str">
            <v>900</v>
          </cell>
          <cell r="F13954" t="str">
            <v>6700.02</v>
          </cell>
          <cell r="G13954" t="str">
            <v>Depreciation Building Improvements</v>
          </cell>
          <cell r="H13954">
            <v>0</v>
          </cell>
          <cell r="I13954">
            <v>0</v>
          </cell>
          <cell r="J13954">
            <v>0</v>
          </cell>
          <cell r="K13954">
            <v>0</v>
          </cell>
          <cell r="L13954">
            <v>0</v>
          </cell>
          <cell r="M13954">
            <v>0</v>
          </cell>
          <cell r="N13954">
            <v>0</v>
          </cell>
          <cell r="O13954" t="str">
            <v>+++</v>
          </cell>
        </row>
        <row r="13955">
          <cell r="A13955" t="str">
            <v>998.11.10.900-6700.03</v>
          </cell>
          <cell r="B13955" t="str">
            <v>998</v>
          </cell>
          <cell r="C13955" t="str">
            <v>11</v>
          </cell>
          <cell r="D13955" t="str">
            <v>10</v>
          </cell>
          <cell r="E13955" t="str">
            <v>900</v>
          </cell>
          <cell r="F13955" t="str">
            <v>6700.03</v>
          </cell>
          <cell r="G13955" t="str">
            <v>Depreciation Computer Hardware</v>
          </cell>
          <cell r="H13955">
            <v>0</v>
          </cell>
          <cell r="I13955">
            <v>0</v>
          </cell>
          <cell r="J13955">
            <v>0</v>
          </cell>
          <cell r="K13955">
            <v>0</v>
          </cell>
          <cell r="L13955">
            <v>0</v>
          </cell>
          <cell r="M13955">
            <v>0</v>
          </cell>
          <cell r="N13955">
            <v>0</v>
          </cell>
          <cell r="O13955" t="str">
            <v>+++</v>
          </cell>
        </row>
        <row r="13956">
          <cell r="A13956" t="str">
            <v>998.11.10.900-6700.04</v>
          </cell>
          <cell r="B13956" t="str">
            <v>998</v>
          </cell>
          <cell r="C13956" t="str">
            <v>11</v>
          </cell>
          <cell r="D13956" t="str">
            <v>10</v>
          </cell>
          <cell r="E13956" t="str">
            <v>900</v>
          </cell>
          <cell r="F13956" t="str">
            <v>6700.04</v>
          </cell>
          <cell r="G13956" t="str">
            <v>Depreciation Software</v>
          </cell>
          <cell r="H13956">
            <v>0</v>
          </cell>
          <cell r="I13956">
            <v>0</v>
          </cell>
          <cell r="J13956">
            <v>0</v>
          </cell>
          <cell r="K13956">
            <v>0</v>
          </cell>
          <cell r="L13956">
            <v>0</v>
          </cell>
          <cell r="M13956">
            <v>0</v>
          </cell>
          <cell r="N13956">
            <v>0</v>
          </cell>
          <cell r="O13956" t="str">
            <v>+++</v>
          </cell>
        </row>
        <row r="13957">
          <cell r="A13957" t="str">
            <v>998.11.10.900-6700.05</v>
          </cell>
          <cell r="B13957" t="str">
            <v>998</v>
          </cell>
          <cell r="C13957" t="str">
            <v>11</v>
          </cell>
          <cell r="D13957" t="str">
            <v>10</v>
          </cell>
          <cell r="E13957" t="str">
            <v>900</v>
          </cell>
          <cell r="F13957" t="str">
            <v>6700.05</v>
          </cell>
          <cell r="G13957" t="str">
            <v>Depreciation Machinery &amp; Equipment</v>
          </cell>
          <cell r="H13957">
            <v>0</v>
          </cell>
          <cell r="I13957">
            <v>0</v>
          </cell>
          <cell r="J13957">
            <v>0</v>
          </cell>
          <cell r="K13957">
            <v>0</v>
          </cell>
          <cell r="L13957">
            <v>0</v>
          </cell>
          <cell r="M13957">
            <v>0</v>
          </cell>
          <cell r="N13957">
            <v>0</v>
          </cell>
          <cell r="O13957" t="str">
            <v>+++</v>
          </cell>
        </row>
        <row r="13958">
          <cell r="A13958" t="str">
            <v>998.11.10.900-6700.06</v>
          </cell>
          <cell r="B13958" t="str">
            <v>998</v>
          </cell>
          <cell r="C13958" t="str">
            <v>11</v>
          </cell>
          <cell r="D13958" t="str">
            <v>10</v>
          </cell>
          <cell r="E13958" t="str">
            <v>900</v>
          </cell>
          <cell r="F13958" t="str">
            <v>6700.06</v>
          </cell>
          <cell r="G13958" t="str">
            <v>Depreciation Vehicles</v>
          </cell>
          <cell r="H13958">
            <v>0</v>
          </cell>
          <cell r="I13958">
            <v>0</v>
          </cell>
          <cell r="J13958">
            <v>0</v>
          </cell>
          <cell r="K13958">
            <v>0</v>
          </cell>
          <cell r="L13958">
            <v>0</v>
          </cell>
          <cell r="M13958">
            <v>0</v>
          </cell>
          <cell r="N13958">
            <v>0</v>
          </cell>
          <cell r="O13958" t="str">
            <v>+++</v>
          </cell>
        </row>
        <row r="13959">
          <cell r="A13959" t="str">
            <v>998.11.10.900-6700.07</v>
          </cell>
          <cell r="B13959" t="str">
            <v>998</v>
          </cell>
          <cell r="C13959" t="str">
            <v>11</v>
          </cell>
          <cell r="D13959" t="str">
            <v>10</v>
          </cell>
          <cell r="E13959" t="str">
            <v>900</v>
          </cell>
          <cell r="F13959" t="str">
            <v>6700.07</v>
          </cell>
          <cell r="G13959" t="str">
            <v>Depreciation Parks</v>
          </cell>
          <cell r="H13959">
            <v>0</v>
          </cell>
          <cell r="I13959">
            <v>0</v>
          </cell>
          <cell r="J13959">
            <v>0</v>
          </cell>
          <cell r="K13959">
            <v>0</v>
          </cell>
          <cell r="L13959">
            <v>0</v>
          </cell>
          <cell r="M13959">
            <v>0</v>
          </cell>
          <cell r="N13959">
            <v>0</v>
          </cell>
          <cell r="O13959" t="str">
            <v>+++</v>
          </cell>
        </row>
        <row r="13960">
          <cell r="A13960" t="str">
            <v>998.11.10.900-6700.08</v>
          </cell>
          <cell r="B13960" t="str">
            <v>998</v>
          </cell>
          <cell r="C13960" t="str">
            <v>11</v>
          </cell>
          <cell r="D13960" t="str">
            <v>10</v>
          </cell>
          <cell r="E13960" t="str">
            <v>900</v>
          </cell>
          <cell r="F13960" t="str">
            <v>6700.08</v>
          </cell>
          <cell r="G13960" t="str">
            <v>Depreciation Streets</v>
          </cell>
          <cell r="H13960">
            <v>0</v>
          </cell>
          <cell r="I13960">
            <v>0</v>
          </cell>
          <cell r="J13960">
            <v>0</v>
          </cell>
          <cell r="K13960">
            <v>0</v>
          </cell>
          <cell r="L13960">
            <v>0</v>
          </cell>
          <cell r="M13960">
            <v>0</v>
          </cell>
          <cell r="N13960">
            <v>0</v>
          </cell>
          <cell r="O13960" t="str">
            <v>+++</v>
          </cell>
        </row>
        <row r="13961">
          <cell r="A13961" t="str">
            <v>998.11.10.900-6700.11</v>
          </cell>
          <cell r="B13961" t="str">
            <v>998</v>
          </cell>
          <cell r="C13961" t="str">
            <v>11</v>
          </cell>
          <cell r="D13961" t="str">
            <v>10</v>
          </cell>
          <cell r="E13961" t="str">
            <v>900</v>
          </cell>
          <cell r="F13961" t="str">
            <v>6700.11</v>
          </cell>
          <cell r="G13961" t="str">
            <v>Depreciation Storm Drain</v>
          </cell>
          <cell r="H13961">
            <v>0</v>
          </cell>
          <cell r="I13961">
            <v>0</v>
          </cell>
          <cell r="J13961">
            <v>0</v>
          </cell>
          <cell r="K13961">
            <v>0</v>
          </cell>
          <cell r="L13961">
            <v>0</v>
          </cell>
          <cell r="M13961">
            <v>0</v>
          </cell>
          <cell r="N13961">
            <v>0</v>
          </cell>
          <cell r="O13961" t="str">
            <v>+++</v>
          </cell>
        </row>
        <row r="13962">
          <cell r="A13962" t="str">
            <v>998.11.10.900-6700.99</v>
          </cell>
          <cell r="B13962" t="str">
            <v>998</v>
          </cell>
          <cell r="C13962" t="str">
            <v>11</v>
          </cell>
          <cell r="D13962" t="str">
            <v>10</v>
          </cell>
          <cell r="E13962" t="str">
            <v>900</v>
          </cell>
          <cell r="F13962" t="str">
            <v>6700.99</v>
          </cell>
          <cell r="G13962" t="str">
            <v>Depreciation Conversion</v>
          </cell>
          <cell r="H13962">
            <v>0</v>
          </cell>
          <cell r="I13962">
            <v>0</v>
          </cell>
          <cell r="J13962">
            <v>0</v>
          </cell>
          <cell r="K13962">
            <v>0</v>
          </cell>
          <cell r="L13962">
            <v>0</v>
          </cell>
          <cell r="M13962">
            <v>0</v>
          </cell>
          <cell r="N13962">
            <v>0</v>
          </cell>
          <cell r="O13962" t="str">
            <v>+++</v>
          </cell>
        </row>
        <row r="13963">
          <cell r="A13963" t="str">
            <v>998.13.00.900-6700.01</v>
          </cell>
          <cell r="B13963" t="str">
            <v>998</v>
          </cell>
          <cell r="C13963" t="str">
            <v>13</v>
          </cell>
          <cell r="D13963" t="str">
            <v>00</v>
          </cell>
          <cell r="E13963" t="str">
            <v>900</v>
          </cell>
          <cell r="F13963" t="str">
            <v>6700.01</v>
          </cell>
          <cell r="G13963" t="str">
            <v>Depreciation Buildings</v>
          </cell>
          <cell r="H13963">
            <v>0</v>
          </cell>
          <cell r="I13963">
            <v>0</v>
          </cell>
          <cell r="J13963">
            <v>0</v>
          </cell>
          <cell r="K13963">
            <v>0</v>
          </cell>
          <cell r="L13963">
            <v>0</v>
          </cell>
          <cell r="M13963">
            <v>0</v>
          </cell>
          <cell r="N13963">
            <v>0</v>
          </cell>
          <cell r="O13963" t="str">
            <v>+++</v>
          </cell>
        </row>
        <row r="13964">
          <cell r="A13964" t="str">
            <v>998.13.00.900-6700.02</v>
          </cell>
          <cell r="B13964" t="str">
            <v>998</v>
          </cell>
          <cell r="C13964" t="str">
            <v>13</v>
          </cell>
          <cell r="D13964" t="str">
            <v>00</v>
          </cell>
          <cell r="E13964" t="str">
            <v>900</v>
          </cell>
          <cell r="F13964" t="str">
            <v>6700.02</v>
          </cell>
          <cell r="G13964" t="str">
            <v>Depreciation Building Improvements</v>
          </cell>
          <cell r="H13964">
            <v>0</v>
          </cell>
          <cell r="I13964">
            <v>0</v>
          </cell>
          <cell r="J13964">
            <v>0</v>
          </cell>
          <cell r="K13964">
            <v>0</v>
          </cell>
          <cell r="L13964">
            <v>0</v>
          </cell>
          <cell r="M13964">
            <v>0</v>
          </cell>
          <cell r="N13964">
            <v>0</v>
          </cell>
          <cell r="O13964" t="str">
            <v>+++</v>
          </cell>
        </row>
        <row r="13965">
          <cell r="A13965" t="str">
            <v>998.13.00.900-6700.03</v>
          </cell>
          <cell r="B13965" t="str">
            <v>998</v>
          </cell>
          <cell r="C13965" t="str">
            <v>13</v>
          </cell>
          <cell r="D13965" t="str">
            <v>00</v>
          </cell>
          <cell r="E13965" t="str">
            <v>900</v>
          </cell>
          <cell r="F13965" t="str">
            <v>6700.03</v>
          </cell>
          <cell r="G13965" t="str">
            <v>Depreciation Computer Hardware</v>
          </cell>
          <cell r="H13965">
            <v>0</v>
          </cell>
          <cell r="I13965">
            <v>0</v>
          </cell>
          <cell r="J13965">
            <v>0</v>
          </cell>
          <cell r="K13965">
            <v>0</v>
          </cell>
          <cell r="L13965">
            <v>0</v>
          </cell>
          <cell r="M13965">
            <v>0</v>
          </cell>
          <cell r="N13965">
            <v>0</v>
          </cell>
          <cell r="O13965" t="str">
            <v>+++</v>
          </cell>
        </row>
        <row r="13966">
          <cell r="A13966" t="str">
            <v>998.13.00.900-6700.04</v>
          </cell>
          <cell r="B13966" t="str">
            <v>998</v>
          </cell>
          <cell r="C13966" t="str">
            <v>13</v>
          </cell>
          <cell r="D13966" t="str">
            <v>00</v>
          </cell>
          <cell r="E13966" t="str">
            <v>900</v>
          </cell>
          <cell r="F13966" t="str">
            <v>6700.04</v>
          </cell>
          <cell r="G13966" t="str">
            <v>Depreciation Software</v>
          </cell>
          <cell r="H13966">
            <v>0</v>
          </cell>
          <cell r="I13966">
            <v>0</v>
          </cell>
          <cell r="J13966">
            <v>0</v>
          </cell>
          <cell r="K13966">
            <v>0</v>
          </cell>
          <cell r="L13966">
            <v>0</v>
          </cell>
          <cell r="M13966">
            <v>0</v>
          </cell>
          <cell r="N13966">
            <v>0</v>
          </cell>
          <cell r="O13966" t="str">
            <v>+++</v>
          </cell>
        </row>
        <row r="13967">
          <cell r="A13967" t="str">
            <v>998.13.00.900-6700.05</v>
          </cell>
          <cell r="B13967" t="str">
            <v>998</v>
          </cell>
          <cell r="C13967" t="str">
            <v>13</v>
          </cell>
          <cell r="D13967" t="str">
            <v>00</v>
          </cell>
          <cell r="E13967" t="str">
            <v>900</v>
          </cell>
          <cell r="F13967" t="str">
            <v>6700.05</v>
          </cell>
          <cell r="G13967" t="str">
            <v>Depreciation Machinery &amp; Equipment</v>
          </cell>
          <cell r="H13967">
            <v>0</v>
          </cell>
          <cell r="I13967">
            <v>0</v>
          </cell>
          <cell r="J13967">
            <v>0</v>
          </cell>
          <cell r="K13967">
            <v>0</v>
          </cell>
          <cell r="L13967">
            <v>0</v>
          </cell>
          <cell r="M13967">
            <v>0</v>
          </cell>
          <cell r="N13967">
            <v>0</v>
          </cell>
          <cell r="O13967" t="str">
            <v>+++</v>
          </cell>
        </row>
        <row r="13968">
          <cell r="A13968" t="str">
            <v>998.13.00.900-6700.06</v>
          </cell>
          <cell r="B13968" t="str">
            <v>998</v>
          </cell>
          <cell r="C13968" t="str">
            <v>13</v>
          </cell>
          <cell r="D13968" t="str">
            <v>00</v>
          </cell>
          <cell r="E13968" t="str">
            <v>900</v>
          </cell>
          <cell r="F13968" t="str">
            <v>6700.06</v>
          </cell>
          <cell r="G13968" t="str">
            <v>Depreciation Vehicles</v>
          </cell>
          <cell r="H13968">
            <v>0</v>
          </cell>
          <cell r="I13968">
            <v>0</v>
          </cell>
          <cell r="J13968">
            <v>0</v>
          </cell>
          <cell r="K13968">
            <v>0</v>
          </cell>
          <cell r="L13968">
            <v>0</v>
          </cell>
          <cell r="M13968">
            <v>0</v>
          </cell>
          <cell r="N13968">
            <v>0</v>
          </cell>
          <cell r="O13968" t="str">
            <v>+++</v>
          </cell>
        </row>
        <row r="13969">
          <cell r="A13969" t="str">
            <v>998.13.00.900-6700.07</v>
          </cell>
          <cell r="B13969" t="str">
            <v>998</v>
          </cell>
          <cell r="C13969" t="str">
            <v>13</v>
          </cell>
          <cell r="D13969" t="str">
            <v>00</v>
          </cell>
          <cell r="E13969" t="str">
            <v>900</v>
          </cell>
          <cell r="F13969" t="str">
            <v>6700.07</v>
          </cell>
          <cell r="G13969" t="str">
            <v>Depreciation Parks</v>
          </cell>
          <cell r="H13969">
            <v>0</v>
          </cell>
          <cell r="I13969">
            <v>0</v>
          </cell>
          <cell r="J13969">
            <v>0</v>
          </cell>
          <cell r="K13969">
            <v>0</v>
          </cell>
          <cell r="L13969">
            <v>0</v>
          </cell>
          <cell r="M13969">
            <v>0</v>
          </cell>
          <cell r="N13969">
            <v>0</v>
          </cell>
          <cell r="O13969" t="str">
            <v>+++</v>
          </cell>
        </row>
        <row r="13970">
          <cell r="A13970" t="str">
            <v>998.13.00.900-6700.08</v>
          </cell>
          <cell r="B13970" t="str">
            <v>998</v>
          </cell>
          <cell r="C13970" t="str">
            <v>13</v>
          </cell>
          <cell r="D13970" t="str">
            <v>00</v>
          </cell>
          <cell r="E13970" t="str">
            <v>900</v>
          </cell>
          <cell r="F13970" t="str">
            <v>6700.08</v>
          </cell>
          <cell r="G13970" t="str">
            <v>Depreciation Streets</v>
          </cell>
          <cell r="H13970">
            <v>0</v>
          </cell>
          <cell r="I13970">
            <v>0</v>
          </cell>
          <cell r="J13970">
            <v>0</v>
          </cell>
          <cell r="K13970">
            <v>0</v>
          </cell>
          <cell r="L13970">
            <v>0</v>
          </cell>
          <cell r="M13970">
            <v>0</v>
          </cell>
          <cell r="N13970">
            <v>0</v>
          </cell>
          <cell r="O13970" t="str">
            <v>+++</v>
          </cell>
        </row>
        <row r="13971">
          <cell r="A13971" t="str">
            <v>998.13.00.900-6700.11</v>
          </cell>
          <cell r="B13971" t="str">
            <v>998</v>
          </cell>
          <cell r="C13971" t="str">
            <v>13</v>
          </cell>
          <cell r="D13971" t="str">
            <v>00</v>
          </cell>
          <cell r="E13971" t="str">
            <v>900</v>
          </cell>
          <cell r="F13971" t="str">
            <v>6700.11</v>
          </cell>
          <cell r="G13971" t="str">
            <v>Depreciation Storm Drain</v>
          </cell>
          <cell r="H13971">
            <v>0</v>
          </cell>
          <cell r="I13971">
            <v>0</v>
          </cell>
          <cell r="J13971">
            <v>0</v>
          </cell>
          <cell r="K13971">
            <v>0</v>
          </cell>
          <cell r="L13971">
            <v>0</v>
          </cell>
          <cell r="M13971">
            <v>0</v>
          </cell>
          <cell r="N13971">
            <v>0</v>
          </cell>
          <cell r="O13971" t="str">
            <v>+++</v>
          </cell>
        </row>
        <row r="13972">
          <cell r="A13972" t="str">
            <v>998.13.00.900-6700.99</v>
          </cell>
          <cell r="B13972" t="str">
            <v>998</v>
          </cell>
          <cell r="C13972" t="str">
            <v>13</v>
          </cell>
          <cell r="D13972" t="str">
            <v>00</v>
          </cell>
          <cell r="E13972" t="str">
            <v>900</v>
          </cell>
          <cell r="F13972" t="str">
            <v>6700.99</v>
          </cell>
          <cell r="G13972" t="str">
            <v>Depreciation Conversion</v>
          </cell>
          <cell r="H13972">
            <v>0</v>
          </cell>
          <cell r="I13972">
            <v>0</v>
          </cell>
          <cell r="J13972">
            <v>0</v>
          </cell>
          <cell r="K13972">
            <v>0</v>
          </cell>
          <cell r="L13972">
            <v>0</v>
          </cell>
          <cell r="M13972">
            <v>0</v>
          </cell>
          <cell r="N13972">
            <v>0</v>
          </cell>
          <cell r="O13972" t="str">
            <v>+++</v>
          </cell>
        </row>
        <row r="13973">
          <cell r="A13973" t="str">
            <v>998.20.00.900-6700.01</v>
          </cell>
          <cell r="B13973" t="str">
            <v>998</v>
          </cell>
          <cell r="C13973" t="str">
            <v>20</v>
          </cell>
          <cell r="D13973" t="str">
            <v>00</v>
          </cell>
          <cell r="E13973" t="str">
            <v>900</v>
          </cell>
          <cell r="F13973" t="str">
            <v>6700.01</v>
          </cell>
          <cell r="G13973" t="str">
            <v>Depreciation Buildings</v>
          </cell>
          <cell r="H13973">
            <v>0</v>
          </cell>
          <cell r="I13973">
            <v>0</v>
          </cell>
          <cell r="J13973">
            <v>0</v>
          </cell>
          <cell r="K13973">
            <v>0</v>
          </cell>
          <cell r="L13973">
            <v>0</v>
          </cell>
          <cell r="M13973">
            <v>0</v>
          </cell>
          <cell r="N13973">
            <v>0</v>
          </cell>
          <cell r="O13973" t="str">
            <v>+++</v>
          </cell>
        </row>
        <row r="13974">
          <cell r="A13974" t="str">
            <v>998.20.00.900-6700.02</v>
          </cell>
          <cell r="B13974" t="str">
            <v>998</v>
          </cell>
          <cell r="C13974" t="str">
            <v>20</v>
          </cell>
          <cell r="D13974" t="str">
            <v>00</v>
          </cell>
          <cell r="E13974" t="str">
            <v>900</v>
          </cell>
          <cell r="F13974" t="str">
            <v>6700.02</v>
          </cell>
          <cell r="G13974" t="str">
            <v>Depreciation Building Improvements</v>
          </cell>
          <cell r="H13974">
            <v>0</v>
          </cell>
          <cell r="I13974">
            <v>0</v>
          </cell>
          <cell r="J13974">
            <v>0</v>
          </cell>
          <cell r="K13974">
            <v>0</v>
          </cell>
          <cell r="L13974">
            <v>0</v>
          </cell>
          <cell r="M13974">
            <v>0</v>
          </cell>
          <cell r="N13974">
            <v>0</v>
          </cell>
          <cell r="O13974" t="str">
            <v>+++</v>
          </cell>
        </row>
        <row r="13975">
          <cell r="A13975" t="str">
            <v>998.20.00.900-6700.03</v>
          </cell>
          <cell r="B13975" t="str">
            <v>998</v>
          </cell>
          <cell r="C13975" t="str">
            <v>20</v>
          </cell>
          <cell r="D13975" t="str">
            <v>00</v>
          </cell>
          <cell r="E13975" t="str">
            <v>900</v>
          </cell>
          <cell r="F13975" t="str">
            <v>6700.03</v>
          </cell>
          <cell r="G13975" t="str">
            <v>Depreciation Computer Hardware</v>
          </cell>
          <cell r="H13975">
            <v>0</v>
          </cell>
          <cell r="I13975">
            <v>0</v>
          </cell>
          <cell r="J13975">
            <v>0</v>
          </cell>
          <cell r="K13975">
            <v>0</v>
          </cell>
          <cell r="L13975">
            <v>0</v>
          </cell>
          <cell r="M13975">
            <v>0</v>
          </cell>
          <cell r="N13975">
            <v>0</v>
          </cell>
          <cell r="O13975" t="str">
            <v>+++</v>
          </cell>
        </row>
        <row r="13976">
          <cell r="A13976" t="str">
            <v>998.20.00.900-6700.04</v>
          </cell>
          <cell r="B13976" t="str">
            <v>998</v>
          </cell>
          <cell r="C13976" t="str">
            <v>20</v>
          </cell>
          <cell r="D13976" t="str">
            <v>00</v>
          </cell>
          <cell r="E13976" t="str">
            <v>900</v>
          </cell>
          <cell r="F13976" t="str">
            <v>6700.04</v>
          </cell>
          <cell r="G13976" t="str">
            <v>Depreciation Software</v>
          </cell>
          <cell r="H13976">
            <v>0</v>
          </cell>
          <cell r="I13976">
            <v>0</v>
          </cell>
          <cell r="J13976">
            <v>0</v>
          </cell>
          <cell r="K13976">
            <v>0</v>
          </cell>
          <cell r="L13976">
            <v>0</v>
          </cell>
          <cell r="M13976">
            <v>0</v>
          </cell>
          <cell r="N13976">
            <v>0</v>
          </cell>
          <cell r="O13976" t="str">
            <v>+++</v>
          </cell>
        </row>
        <row r="13977">
          <cell r="A13977" t="str">
            <v>998.20.00.900-6700.05</v>
          </cell>
          <cell r="B13977" t="str">
            <v>998</v>
          </cell>
          <cell r="C13977" t="str">
            <v>20</v>
          </cell>
          <cell r="D13977" t="str">
            <v>00</v>
          </cell>
          <cell r="E13977" t="str">
            <v>900</v>
          </cell>
          <cell r="F13977" t="str">
            <v>6700.05</v>
          </cell>
          <cell r="G13977" t="str">
            <v>Depreciation Machinery &amp; Equipment</v>
          </cell>
          <cell r="H13977">
            <v>0</v>
          </cell>
          <cell r="I13977">
            <v>0</v>
          </cell>
          <cell r="J13977">
            <v>0</v>
          </cell>
          <cell r="K13977">
            <v>0</v>
          </cell>
          <cell r="L13977">
            <v>0</v>
          </cell>
          <cell r="M13977">
            <v>0</v>
          </cell>
          <cell r="N13977">
            <v>0</v>
          </cell>
          <cell r="O13977" t="str">
            <v>+++</v>
          </cell>
        </row>
        <row r="13978">
          <cell r="A13978" t="str">
            <v>998.20.00.900-6700.06</v>
          </cell>
          <cell r="B13978" t="str">
            <v>998</v>
          </cell>
          <cell r="C13978" t="str">
            <v>20</v>
          </cell>
          <cell r="D13978" t="str">
            <v>00</v>
          </cell>
          <cell r="E13978" t="str">
            <v>900</v>
          </cell>
          <cell r="F13978" t="str">
            <v>6700.06</v>
          </cell>
          <cell r="G13978" t="str">
            <v>Depreciation Vehicles</v>
          </cell>
          <cell r="H13978">
            <v>0</v>
          </cell>
          <cell r="I13978">
            <v>0</v>
          </cell>
          <cell r="J13978">
            <v>0</v>
          </cell>
          <cell r="K13978">
            <v>0</v>
          </cell>
          <cell r="L13978">
            <v>0</v>
          </cell>
          <cell r="M13978">
            <v>0</v>
          </cell>
          <cell r="N13978">
            <v>0</v>
          </cell>
          <cell r="O13978" t="str">
            <v>+++</v>
          </cell>
        </row>
        <row r="13979">
          <cell r="A13979" t="str">
            <v>998.20.00.900-6700.07</v>
          </cell>
          <cell r="B13979" t="str">
            <v>998</v>
          </cell>
          <cell r="C13979" t="str">
            <v>20</v>
          </cell>
          <cell r="D13979" t="str">
            <v>00</v>
          </cell>
          <cell r="E13979" t="str">
            <v>900</v>
          </cell>
          <cell r="F13979" t="str">
            <v>6700.07</v>
          </cell>
          <cell r="G13979" t="str">
            <v>Depreciation Parks</v>
          </cell>
          <cell r="H13979">
            <v>0</v>
          </cell>
          <cell r="I13979">
            <v>0</v>
          </cell>
          <cell r="J13979">
            <v>0</v>
          </cell>
          <cell r="K13979">
            <v>0</v>
          </cell>
          <cell r="L13979">
            <v>0</v>
          </cell>
          <cell r="M13979">
            <v>0</v>
          </cell>
          <cell r="N13979">
            <v>0</v>
          </cell>
          <cell r="O13979" t="str">
            <v>+++</v>
          </cell>
        </row>
        <row r="13980">
          <cell r="A13980" t="str">
            <v>998.20.00.900-6700.08</v>
          </cell>
          <cell r="B13980" t="str">
            <v>998</v>
          </cell>
          <cell r="C13980" t="str">
            <v>20</v>
          </cell>
          <cell r="D13980" t="str">
            <v>00</v>
          </cell>
          <cell r="E13980" t="str">
            <v>900</v>
          </cell>
          <cell r="F13980" t="str">
            <v>6700.08</v>
          </cell>
          <cell r="G13980" t="str">
            <v>Depreciation Streets</v>
          </cell>
          <cell r="H13980">
            <v>0</v>
          </cell>
          <cell r="I13980">
            <v>0</v>
          </cell>
          <cell r="J13980">
            <v>0</v>
          </cell>
          <cell r="K13980">
            <v>0</v>
          </cell>
          <cell r="L13980">
            <v>0</v>
          </cell>
          <cell r="M13980">
            <v>0</v>
          </cell>
          <cell r="N13980">
            <v>0</v>
          </cell>
          <cell r="O13980" t="str">
            <v>+++</v>
          </cell>
        </row>
        <row r="13981">
          <cell r="A13981" t="str">
            <v>998.20.00.900-6700.11</v>
          </cell>
          <cell r="B13981" t="str">
            <v>998</v>
          </cell>
          <cell r="C13981" t="str">
            <v>20</v>
          </cell>
          <cell r="D13981" t="str">
            <v>00</v>
          </cell>
          <cell r="E13981" t="str">
            <v>900</v>
          </cell>
          <cell r="F13981" t="str">
            <v>6700.11</v>
          </cell>
          <cell r="G13981" t="str">
            <v>Depreciation Storm Drain</v>
          </cell>
          <cell r="H13981">
            <v>0</v>
          </cell>
          <cell r="I13981">
            <v>0</v>
          </cell>
          <cell r="J13981">
            <v>0</v>
          </cell>
          <cell r="K13981">
            <v>0</v>
          </cell>
          <cell r="L13981">
            <v>0</v>
          </cell>
          <cell r="M13981">
            <v>0</v>
          </cell>
          <cell r="N13981">
            <v>0</v>
          </cell>
          <cell r="O13981" t="str">
            <v>+++</v>
          </cell>
        </row>
        <row r="13982">
          <cell r="A13982" t="str">
            <v>998.20.00.900-6700.99</v>
          </cell>
          <cell r="B13982" t="str">
            <v>998</v>
          </cell>
          <cell r="C13982" t="str">
            <v>20</v>
          </cell>
          <cell r="D13982" t="str">
            <v>00</v>
          </cell>
          <cell r="E13982" t="str">
            <v>900</v>
          </cell>
          <cell r="F13982" t="str">
            <v>6700.99</v>
          </cell>
          <cell r="G13982" t="str">
            <v>Depreciation Conversion</v>
          </cell>
          <cell r="H13982">
            <v>0</v>
          </cell>
          <cell r="I13982">
            <v>0</v>
          </cell>
          <cell r="J13982">
            <v>0</v>
          </cell>
          <cell r="K13982">
            <v>0</v>
          </cell>
          <cell r="L13982">
            <v>0</v>
          </cell>
          <cell r="M13982">
            <v>0</v>
          </cell>
          <cell r="N13982">
            <v>0</v>
          </cell>
          <cell r="O13982" t="str">
            <v>+++</v>
          </cell>
        </row>
        <row r="13983">
          <cell r="A13983" t="str">
            <v>998.30.00.900-6700.01</v>
          </cell>
          <cell r="B13983" t="str">
            <v>998</v>
          </cell>
          <cell r="C13983" t="str">
            <v>30</v>
          </cell>
          <cell r="D13983" t="str">
            <v>00</v>
          </cell>
          <cell r="E13983" t="str">
            <v>900</v>
          </cell>
          <cell r="F13983" t="str">
            <v>6700.01</v>
          </cell>
          <cell r="G13983" t="str">
            <v>Depreciation Buildings</v>
          </cell>
          <cell r="H13983">
            <v>0</v>
          </cell>
          <cell r="I13983">
            <v>0</v>
          </cell>
          <cell r="J13983">
            <v>0</v>
          </cell>
          <cell r="K13983">
            <v>0</v>
          </cell>
          <cell r="L13983">
            <v>0</v>
          </cell>
          <cell r="M13983">
            <v>0</v>
          </cell>
          <cell r="N13983">
            <v>0</v>
          </cell>
          <cell r="O13983" t="str">
            <v>+++</v>
          </cell>
        </row>
        <row r="13984">
          <cell r="A13984" t="str">
            <v>998.30.00.900-6700.02</v>
          </cell>
          <cell r="B13984" t="str">
            <v>998</v>
          </cell>
          <cell r="C13984" t="str">
            <v>30</v>
          </cell>
          <cell r="D13984" t="str">
            <v>00</v>
          </cell>
          <cell r="E13984" t="str">
            <v>900</v>
          </cell>
          <cell r="F13984" t="str">
            <v>6700.02</v>
          </cell>
          <cell r="G13984" t="str">
            <v>Depreciation Building Improvements</v>
          </cell>
          <cell r="H13984">
            <v>0</v>
          </cell>
          <cell r="I13984">
            <v>0</v>
          </cell>
          <cell r="J13984">
            <v>0</v>
          </cell>
          <cell r="K13984">
            <v>0</v>
          </cell>
          <cell r="L13984">
            <v>0</v>
          </cell>
          <cell r="M13984">
            <v>0</v>
          </cell>
          <cell r="N13984">
            <v>0</v>
          </cell>
          <cell r="O13984" t="str">
            <v>+++</v>
          </cell>
        </row>
        <row r="13985">
          <cell r="A13985" t="str">
            <v>998.30.00.900-6700.03</v>
          </cell>
          <cell r="B13985" t="str">
            <v>998</v>
          </cell>
          <cell r="C13985" t="str">
            <v>30</v>
          </cell>
          <cell r="D13985" t="str">
            <v>00</v>
          </cell>
          <cell r="E13985" t="str">
            <v>900</v>
          </cell>
          <cell r="F13985" t="str">
            <v>6700.03</v>
          </cell>
          <cell r="G13985" t="str">
            <v>Depreciation Computer Hardware</v>
          </cell>
          <cell r="H13985">
            <v>0</v>
          </cell>
          <cell r="I13985">
            <v>0</v>
          </cell>
          <cell r="J13985">
            <v>0</v>
          </cell>
          <cell r="K13985">
            <v>0</v>
          </cell>
          <cell r="L13985">
            <v>0</v>
          </cell>
          <cell r="M13985">
            <v>0</v>
          </cell>
          <cell r="N13985">
            <v>0</v>
          </cell>
          <cell r="O13985" t="str">
            <v>+++</v>
          </cell>
        </row>
        <row r="13986">
          <cell r="A13986" t="str">
            <v>998.30.00.900-6700.04</v>
          </cell>
          <cell r="B13986" t="str">
            <v>998</v>
          </cell>
          <cell r="C13986" t="str">
            <v>30</v>
          </cell>
          <cell r="D13986" t="str">
            <v>00</v>
          </cell>
          <cell r="E13986" t="str">
            <v>900</v>
          </cell>
          <cell r="F13986" t="str">
            <v>6700.04</v>
          </cell>
          <cell r="G13986" t="str">
            <v>Depreciation Software</v>
          </cell>
          <cell r="H13986">
            <v>0</v>
          </cell>
          <cell r="I13986">
            <v>0</v>
          </cell>
          <cell r="J13986">
            <v>0</v>
          </cell>
          <cell r="K13986">
            <v>0</v>
          </cell>
          <cell r="L13986">
            <v>0</v>
          </cell>
          <cell r="M13986">
            <v>0</v>
          </cell>
          <cell r="N13986">
            <v>0</v>
          </cell>
          <cell r="O13986" t="str">
            <v>+++</v>
          </cell>
        </row>
        <row r="13987">
          <cell r="A13987" t="str">
            <v>998.30.00.900-6700.05</v>
          </cell>
          <cell r="B13987" t="str">
            <v>998</v>
          </cell>
          <cell r="C13987" t="str">
            <v>30</v>
          </cell>
          <cell r="D13987" t="str">
            <v>00</v>
          </cell>
          <cell r="E13987" t="str">
            <v>900</v>
          </cell>
          <cell r="F13987" t="str">
            <v>6700.05</v>
          </cell>
          <cell r="G13987" t="str">
            <v>Depreciation Machinery &amp; Equipment</v>
          </cell>
          <cell r="H13987">
            <v>0</v>
          </cell>
          <cell r="I13987">
            <v>0</v>
          </cell>
          <cell r="J13987">
            <v>0</v>
          </cell>
          <cell r="K13987">
            <v>0</v>
          </cell>
          <cell r="L13987">
            <v>0</v>
          </cell>
          <cell r="M13987">
            <v>0</v>
          </cell>
          <cell r="N13987">
            <v>0</v>
          </cell>
          <cell r="O13987" t="str">
            <v>+++</v>
          </cell>
        </row>
        <row r="13988">
          <cell r="A13988" t="str">
            <v>998.30.00.900-6700.06</v>
          </cell>
          <cell r="B13988" t="str">
            <v>998</v>
          </cell>
          <cell r="C13988" t="str">
            <v>30</v>
          </cell>
          <cell r="D13988" t="str">
            <v>00</v>
          </cell>
          <cell r="E13988" t="str">
            <v>900</v>
          </cell>
          <cell r="F13988" t="str">
            <v>6700.06</v>
          </cell>
          <cell r="G13988" t="str">
            <v>Depreciation Vehicles</v>
          </cell>
          <cell r="H13988">
            <v>0</v>
          </cell>
          <cell r="I13988">
            <v>0</v>
          </cell>
          <cell r="J13988">
            <v>0</v>
          </cell>
          <cell r="K13988">
            <v>0</v>
          </cell>
          <cell r="L13988">
            <v>0</v>
          </cell>
          <cell r="M13988">
            <v>0</v>
          </cell>
          <cell r="N13988">
            <v>0</v>
          </cell>
          <cell r="O13988" t="str">
            <v>+++</v>
          </cell>
        </row>
        <row r="13989">
          <cell r="A13989" t="str">
            <v>998.30.00.900-6700.07</v>
          </cell>
          <cell r="B13989" t="str">
            <v>998</v>
          </cell>
          <cell r="C13989" t="str">
            <v>30</v>
          </cell>
          <cell r="D13989" t="str">
            <v>00</v>
          </cell>
          <cell r="E13989" t="str">
            <v>900</v>
          </cell>
          <cell r="F13989" t="str">
            <v>6700.07</v>
          </cell>
          <cell r="G13989" t="str">
            <v>Depreciation Parks</v>
          </cell>
          <cell r="H13989">
            <v>0</v>
          </cell>
          <cell r="I13989">
            <v>0</v>
          </cell>
          <cell r="J13989">
            <v>0</v>
          </cell>
          <cell r="K13989">
            <v>0</v>
          </cell>
          <cell r="L13989">
            <v>0</v>
          </cell>
          <cell r="M13989">
            <v>0</v>
          </cell>
          <cell r="N13989">
            <v>0</v>
          </cell>
          <cell r="O13989" t="str">
            <v>+++</v>
          </cell>
        </row>
        <row r="13990">
          <cell r="A13990" t="str">
            <v>998.30.00.900-6700.08</v>
          </cell>
          <cell r="B13990" t="str">
            <v>998</v>
          </cell>
          <cell r="C13990" t="str">
            <v>30</v>
          </cell>
          <cell r="D13990" t="str">
            <v>00</v>
          </cell>
          <cell r="E13990" t="str">
            <v>900</v>
          </cell>
          <cell r="F13990" t="str">
            <v>6700.08</v>
          </cell>
          <cell r="G13990" t="str">
            <v>Depreciation Streets</v>
          </cell>
          <cell r="H13990">
            <v>0</v>
          </cell>
          <cell r="I13990">
            <v>0</v>
          </cell>
          <cell r="J13990">
            <v>0</v>
          </cell>
          <cell r="K13990">
            <v>0</v>
          </cell>
          <cell r="L13990">
            <v>0</v>
          </cell>
          <cell r="M13990">
            <v>0</v>
          </cell>
          <cell r="N13990">
            <v>0</v>
          </cell>
          <cell r="O13990" t="str">
            <v>+++</v>
          </cell>
        </row>
        <row r="13991">
          <cell r="A13991" t="str">
            <v>998.30.00.900-6700.11</v>
          </cell>
          <cell r="B13991" t="str">
            <v>998</v>
          </cell>
          <cell r="C13991" t="str">
            <v>30</v>
          </cell>
          <cell r="D13991" t="str">
            <v>00</v>
          </cell>
          <cell r="E13991" t="str">
            <v>900</v>
          </cell>
          <cell r="F13991" t="str">
            <v>6700.11</v>
          </cell>
          <cell r="G13991" t="str">
            <v>Depreciation Storm Drain</v>
          </cell>
          <cell r="H13991">
            <v>0</v>
          </cell>
          <cell r="I13991">
            <v>0</v>
          </cell>
          <cell r="J13991">
            <v>0</v>
          </cell>
          <cell r="K13991">
            <v>0</v>
          </cell>
          <cell r="L13991">
            <v>0</v>
          </cell>
          <cell r="M13991">
            <v>0</v>
          </cell>
          <cell r="N13991">
            <v>0</v>
          </cell>
          <cell r="O13991" t="str">
            <v>+++</v>
          </cell>
        </row>
        <row r="13992">
          <cell r="A13992" t="str">
            <v>998.30.00.900-6700.99</v>
          </cell>
          <cell r="B13992" t="str">
            <v>998</v>
          </cell>
          <cell r="C13992" t="str">
            <v>30</v>
          </cell>
          <cell r="D13992" t="str">
            <v>00</v>
          </cell>
          <cell r="E13992" t="str">
            <v>900</v>
          </cell>
          <cell r="F13992" t="str">
            <v>6700.99</v>
          </cell>
          <cell r="G13992" t="str">
            <v>Depreciation Conversion</v>
          </cell>
          <cell r="H13992">
            <v>0</v>
          </cell>
          <cell r="I13992">
            <v>0</v>
          </cell>
          <cell r="J13992">
            <v>0</v>
          </cell>
          <cell r="K13992">
            <v>0</v>
          </cell>
          <cell r="L13992">
            <v>0</v>
          </cell>
          <cell r="M13992">
            <v>0</v>
          </cell>
          <cell r="N13992">
            <v>0</v>
          </cell>
          <cell r="O13992" t="str">
            <v>+++</v>
          </cell>
        </row>
        <row r="13993">
          <cell r="A13993" t="str">
            <v>998.40.50.900-6700.01</v>
          </cell>
          <cell r="B13993" t="str">
            <v>998</v>
          </cell>
          <cell r="C13993" t="str">
            <v>40</v>
          </cell>
          <cell r="D13993" t="str">
            <v>50</v>
          </cell>
          <cell r="E13993" t="str">
            <v>900</v>
          </cell>
          <cell r="F13993" t="str">
            <v>6700.01</v>
          </cell>
          <cell r="G13993" t="str">
            <v>Depreciation Buildings</v>
          </cell>
          <cell r="H13993">
            <v>0</v>
          </cell>
          <cell r="I13993">
            <v>0</v>
          </cell>
          <cell r="J13993">
            <v>0</v>
          </cell>
          <cell r="K13993">
            <v>0</v>
          </cell>
          <cell r="L13993">
            <v>0</v>
          </cell>
          <cell r="M13993">
            <v>0</v>
          </cell>
          <cell r="N13993">
            <v>0</v>
          </cell>
          <cell r="O13993" t="str">
            <v>+++</v>
          </cell>
        </row>
        <row r="13994">
          <cell r="A13994" t="str">
            <v>998.40.50.900-6700.02</v>
          </cell>
          <cell r="B13994" t="str">
            <v>998</v>
          </cell>
          <cell r="C13994" t="str">
            <v>40</v>
          </cell>
          <cell r="D13994" t="str">
            <v>50</v>
          </cell>
          <cell r="E13994" t="str">
            <v>900</v>
          </cell>
          <cell r="F13994" t="str">
            <v>6700.02</v>
          </cell>
          <cell r="G13994" t="str">
            <v>Depreciation Building Improvements</v>
          </cell>
          <cell r="H13994">
            <v>0</v>
          </cell>
          <cell r="I13994">
            <v>0</v>
          </cell>
          <cell r="J13994">
            <v>0</v>
          </cell>
          <cell r="K13994">
            <v>0</v>
          </cell>
          <cell r="L13994">
            <v>0</v>
          </cell>
          <cell r="M13994">
            <v>0</v>
          </cell>
          <cell r="N13994">
            <v>0</v>
          </cell>
          <cell r="O13994" t="str">
            <v>+++</v>
          </cell>
        </row>
        <row r="13995">
          <cell r="A13995" t="str">
            <v>998.40.50.900-6700.03</v>
          </cell>
          <cell r="B13995" t="str">
            <v>998</v>
          </cell>
          <cell r="C13995" t="str">
            <v>40</v>
          </cell>
          <cell r="D13995" t="str">
            <v>50</v>
          </cell>
          <cell r="E13995" t="str">
            <v>900</v>
          </cell>
          <cell r="F13995" t="str">
            <v>6700.03</v>
          </cell>
          <cell r="G13995" t="str">
            <v>Depreciation Computer Hardware</v>
          </cell>
          <cell r="H13995">
            <v>0</v>
          </cell>
          <cell r="I13995">
            <v>0</v>
          </cell>
          <cell r="J13995">
            <v>0</v>
          </cell>
          <cell r="K13995">
            <v>0</v>
          </cell>
          <cell r="L13995">
            <v>0</v>
          </cell>
          <cell r="M13995">
            <v>0</v>
          </cell>
          <cell r="N13995">
            <v>0</v>
          </cell>
          <cell r="O13995" t="str">
            <v>+++</v>
          </cell>
        </row>
        <row r="13996">
          <cell r="A13996" t="str">
            <v>998.40.50.900-6700.04</v>
          </cell>
          <cell r="B13996" t="str">
            <v>998</v>
          </cell>
          <cell r="C13996" t="str">
            <v>40</v>
          </cell>
          <cell r="D13996" t="str">
            <v>50</v>
          </cell>
          <cell r="E13996" t="str">
            <v>900</v>
          </cell>
          <cell r="F13996" t="str">
            <v>6700.04</v>
          </cell>
          <cell r="G13996" t="str">
            <v>Depreciation Software</v>
          </cell>
          <cell r="H13996">
            <v>0</v>
          </cell>
          <cell r="I13996">
            <v>0</v>
          </cell>
          <cell r="J13996">
            <v>0</v>
          </cell>
          <cell r="K13996">
            <v>0</v>
          </cell>
          <cell r="L13996">
            <v>0</v>
          </cell>
          <cell r="M13996">
            <v>0</v>
          </cell>
          <cell r="N13996">
            <v>0</v>
          </cell>
          <cell r="O13996" t="str">
            <v>+++</v>
          </cell>
        </row>
        <row r="13997">
          <cell r="A13997" t="str">
            <v>998.40.50.900-6700.05</v>
          </cell>
          <cell r="B13997" t="str">
            <v>998</v>
          </cell>
          <cell r="C13997" t="str">
            <v>40</v>
          </cell>
          <cell r="D13997" t="str">
            <v>50</v>
          </cell>
          <cell r="E13997" t="str">
            <v>900</v>
          </cell>
          <cell r="F13997" t="str">
            <v>6700.05</v>
          </cell>
          <cell r="G13997" t="str">
            <v>Depreciation Machinery &amp; Equipment</v>
          </cell>
          <cell r="H13997">
            <v>0</v>
          </cell>
          <cell r="I13997">
            <v>0</v>
          </cell>
          <cell r="J13997">
            <v>0</v>
          </cell>
          <cell r="K13997">
            <v>0</v>
          </cell>
          <cell r="L13997">
            <v>0</v>
          </cell>
          <cell r="M13997">
            <v>0</v>
          </cell>
          <cell r="N13997">
            <v>0</v>
          </cell>
          <cell r="O13997" t="str">
            <v>+++</v>
          </cell>
        </row>
        <row r="13998">
          <cell r="A13998" t="str">
            <v>998.40.50.900-6700.06</v>
          </cell>
          <cell r="B13998" t="str">
            <v>998</v>
          </cell>
          <cell r="C13998" t="str">
            <v>40</v>
          </cell>
          <cell r="D13998" t="str">
            <v>50</v>
          </cell>
          <cell r="E13998" t="str">
            <v>900</v>
          </cell>
          <cell r="F13998" t="str">
            <v>6700.06</v>
          </cell>
          <cell r="G13998" t="str">
            <v>Depreciation Vehicles</v>
          </cell>
          <cell r="H13998">
            <v>0</v>
          </cell>
          <cell r="I13998">
            <v>0</v>
          </cell>
          <cell r="J13998">
            <v>0</v>
          </cell>
          <cell r="K13998">
            <v>0</v>
          </cell>
          <cell r="L13998">
            <v>0</v>
          </cell>
          <cell r="M13998">
            <v>0</v>
          </cell>
          <cell r="N13998">
            <v>0</v>
          </cell>
          <cell r="O13998" t="str">
            <v>+++</v>
          </cell>
        </row>
        <row r="13999">
          <cell r="A13999" t="str">
            <v>998.40.50.900-6700.07</v>
          </cell>
          <cell r="B13999" t="str">
            <v>998</v>
          </cell>
          <cell r="C13999" t="str">
            <v>40</v>
          </cell>
          <cell r="D13999" t="str">
            <v>50</v>
          </cell>
          <cell r="E13999" t="str">
            <v>900</v>
          </cell>
          <cell r="F13999" t="str">
            <v>6700.07</v>
          </cell>
          <cell r="G13999" t="str">
            <v>Depreciation Parks</v>
          </cell>
          <cell r="H13999">
            <v>0</v>
          </cell>
          <cell r="I13999">
            <v>0</v>
          </cell>
          <cell r="J13999">
            <v>0</v>
          </cell>
          <cell r="K13999">
            <v>0</v>
          </cell>
          <cell r="L13999">
            <v>0</v>
          </cell>
          <cell r="M13999">
            <v>0</v>
          </cell>
          <cell r="N13999">
            <v>0</v>
          </cell>
          <cell r="O13999" t="str">
            <v>+++</v>
          </cell>
        </row>
        <row r="14000">
          <cell r="A14000" t="str">
            <v>998.40.50.900-6700.08</v>
          </cell>
          <cell r="B14000" t="str">
            <v>998</v>
          </cell>
          <cell r="C14000" t="str">
            <v>40</v>
          </cell>
          <cell r="D14000" t="str">
            <v>50</v>
          </cell>
          <cell r="E14000" t="str">
            <v>900</v>
          </cell>
          <cell r="F14000" t="str">
            <v>6700.08</v>
          </cell>
          <cell r="G14000" t="str">
            <v>Depreciation Streets</v>
          </cell>
          <cell r="H14000">
            <v>0</v>
          </cell>
          <cell r="I14000">
            <v>0</v>
          </cell>
          <cell r="J14000">
            <v>0</v>
          </cell>
          <cell r="K14000">
            <v>0</v>
          </cell>
          <cell r="L14000">
            <v>0</v>
          </cell>
          <cell r="M14000">
            <v>0</v>
          </cell>
          <cell r="N14000">
            <v>0</v>
          </cell>
          <cell r="O14000" t="str">
            <v>+++</v>
          </cell>
        </row>
        <row r="14001">
          <cell r="A14001" t="str">
            <v>998.40.50.900-6700.11</v>
          </cell>
          <cell r="B14001" t="str">
            <v>998</v>
          </cell>
          <cell r="C14001" t="str">
            <v>40</v>
          </cell>
          <cell r="D14001" t="str">
            <v>50</v>
          </cell>
          <cell r="E14001" t="str">
            <v>900</v>
          </cell>
          <cell r="F14001" t="str">
            <v>6700.11</v>
          </cell>
          <cell r="G14001" t="str">
            <v>Depreciation Storm Drain</v>
          </cell>
          <cell r="H14001">
            <v>0</v>
          </cell>
          <cell r="I14001">
            <v>0</v>
          </cell>
          <cell r="J14001">
            <v>0</v>
          </cell>
          <cell r="K14001">
            <v>0</v>
          </cell>
          <cell r="L14001">
            <v>0</v>
          </cell>
          <cell r="M14001">
            <v>0</v>
          </cell>
          <cell r="N14001">
            <v>0</v>
          </cell>
          <cell r="O14001" t="str">
            <v>+++</v>
          </cell>
        </row>
        <row r="14002">
          <cell r="A14002" t="str">
            <v>998.40.50.900-6700.99</v>
          </cell>
          <cell r="B14002" t="str">
            <v>998</v>
          </cell>
          <cell r="C14002" t="str">
            <v>40</v>
          </cell>
          <cell r="D14002" t="str">
            <v>50</v>
          </cell>
          <cell r="E14002" t="str">
            <v>900</v>
          </cell>
          <cell r="F14002" t="str">
            <v>6700.99</v>
          </cell>
          <cell r="G14002" t="str">
            <v>Depreciation Conversion</v>
          </cell>
          <cell r="H14002">
            <v>0</v>
          </cell>
          <cell r="I14002">
            <v>0</v>
          </cell>
          <cell r="J14002">
            <v>0</v>
          </cell>
          <cell r="K14002">
            <v>0</v>
          </cell>
          <cell r="L14002">
            <v>0</v>
          </cell>
          <cell r="M14002">
            <v>0</v>
          </cell>
          <cell r="N14002">
            <v>0</v>
          </cell>
          <cell r="O14002" t="str">
            <v>+++</v>
          </cell>
        </row>
        <row r="14003">
          <cell r="A14003" t="str">
            <v>998.40.55.900-6700.01</v>
          </cell>
          <cell r="B14003" t="str">
            <v>998</v>
          </cell>
          <cell r="C14003" t="str">
            <v>40</v>
          </cell>
          <cell r="D14003" t="str">
            <v>55</v>
          </cell>
          <cell r="E14003" t="str">
            <v>900</v>
          </cell>
          <cell r="F14003" t="str">
            <v>6700.01</v>
          </cell>
          <cell r="G14003" t="str">
            <v>Depreciation Buildings</v>
          </cell>
          <cell r="H14003">
            <v>0</v>
          </cell>
          <cell r="I14003">
            <v>0</v>
          </cell>
          <cell r="J14003">
            <v>0</v>
          </cell>
          <cell r="K14003">
            <v>0</v>
          </cell>
          <cell r="L14003">
            <v>0</v>
          </cell>
          <cell r="M14003">
            <v>0</v>
          </cell>
          <cell r="N14003">
            <v>0</v>
          </cell>
          <cell r="O14003" t="str">
            <v>+++</v>
          </cell>
        </row>
        <row r="14004">
          <cell r="A14004" t="str">
            <v>998.40.55.900-6700.02</v>
          </cell>
          <cell r="B14004" t="str">
            <v>998</v>
          </cell>
          <cell r="C14004" t="str">
            <v>40</v>
          </cell>
          <cell r="D14004" t="str">
            <v>55</v>
          </cell>
          <cell r="E14004" t="str">
            <v>900</v>
          </cell>
          <cell r="F14004" t="str">
            <v>6700.02</v>
          </cell>
          <cell r="G14004" t="str">
            <v>Depreciation Building Improvements</v>
          </cell>
          <cell r="H14004">
            <v>0</v>
          </cell>
          <cell r="I14004">
            <v>0</v>
          </cell>
          <cell r="J14004">
            <v>0</v>
          </cell>
          <cell r="K14004">
            <v>0</v>
          </cell>
          <cell r="L14004">
            <v>0</v>
          </cell>
          <cell r="M14004">
            <v>0</v>
          </cell>
          <cell r="N14004">
            <v>0</v>
          </cell>
          <cell r="O14004" t="str">
            <v>+++</v>
          </cell>
        </row>
        <row r="14005">
          <cell r="A14005" t="str">
            <v>998.40.55.900-6700.03</v>
          </cell>
          <cell r="B14005" t="str">
            <v>998</v>
          </cell>
          <cell r="C14005" t="str">
            <v>40</v>
          </cell>
          <cell r="D14005" t="str">
            <v>55</v>
          </cell>
          <cell r="E14005" t="str">
            <v>900</v>
          </cell>
          <cell r="F14005" t="str">
            <v>6700.03</v>
          </cell>
          <cell r="G14005" t="str">
            <v>Depreciation Computer Hardware</v>
          </cell>
          <cell r="H14005">
            <v>0</v>
          </cell>
          <cell r="I14005">
            <v>0</v>
          </cell>
          <cell r="J14005">
            <v>0</v>
          </cell>
          <cell r="K14005">
            <v>0</v>
          </cell>
          <cell r="L14005">
            <v>0</v>
          </cell>
          <cell r="M14005">
            <v>0</v>
          </cell>
          <cell r="N14005">
            <v>0</v>
          </cell>
          <cell r="O14005" t="str">
            <v>+++</v>
          </cell>
        </row>
        <row r="14006">
          <cell r="A14006" t="str">
            <v>998.40.55.900-6700.04</v>
          </cell>
          <cell r="B14006" t="str">
            <v>998</v>
          </cell>
          <cell r="C14006" t="str">
            <v>40</v>
          </cell>
          <cell r="D14006" t="str">
            <v>55</v>
          </cell>
          <cell r="E14006" t="str">
            <v>900</v>
          </cell>
          <cell r="F14006" t="str">
            <v>6700.04</v>
          </cell>
          <cell r="G14006" t="str">
            <v>Depreciation Software</v>
          </cell>
          <cell r="H14006">
            <v>0</v>
          </cell>
          <cell r="I14006">
            <v>0</v>
          </cell>
          <cell r="J14006">
            <v>0</v>
          </cell>
          <cell r="K14006">
            <v>0</v>
          </cell>
          <cell r="L14006">
            <v>0</v>
          </cell>
          <cell r="M14006">
            <v>0</v>
          </cell>
          <cell r="N14006">
            <v>0</v>
          </cell>
          <cell r="O14006" t="str">
            <v>+++</v>
          </cell>
        </row>
        <row r="14007">
          <cell r="A14007" t="str">
            <v>998.40.55.900-6700.05</v>
          </cell>
          <cell r="B14007" t="str">
            <v>998</v>
          </cell>
          <cell r="C14007" t="str">
            <v>40</v>
          </cell>
          <cell r="D14007" t="str">
            <v>55</v>
          </cell>
          <cell r="E14007" t="str">
            <v>900</v>
          </cell>
          <cell r="F14007" t="str">
            <v>6700.05</v>
          </cell>
          <cell r="G14007" t="str">
            <v>Depreciation Machinery &amp; Equipment</v>
          </cell>
          <cell r="H14007">
            <v>0</v>
          </cell>
          <cell r="I14007">
            <v>0</v>
          </cell>
          <cell r="J14007">
            <v>0</v>
          </cell>
          <cell r="K14007">
            <v>0</v>
          </cell>
          <cell r="L14007">
            <v>0</v>
          </cell>
          <cell r="M14007">
            <v>0</v>
          </cell>
          <cell r="N14007">
            <v>0</v>
          </cell>
          <cell r="O14007" t="str">
            <v>+++</v>
          </cell>
        </row>
        <row r="14008">
          <cell r="A14008" t="str">
            <v>998.40.55.900-6700.06</v>
          </cell>
          <cell r="B14008" t="str">
            <v>998</v>
          </cell>
          <cell r="C14008" t="str">
            <v>40</v>
          </cell>
          <cell r="D14008" t="str">
            <v>55</v>
          </cell>
          <cell r="E14008" t="str">
            <v>900</v>
          </cell>
          <cell r="F14008" t="str">
            <v>6700.06</v>
          </cell>
          <cell r="G14008" t="str">
            <v>Depreciation Vehicles</v>
          </cell>
          <cell r="H14008">
            <v>0</v>
          </cell>
          <cell r="I14008">
            <v>0</v>
          </cell>
          <cell r="J14008">
            <v>0</v>
          </cell>
          <cell r="K14008">
            <v>0</v>
          </cell>
          <cell r="L14008">
            <v>0</v>
          </cell>
          <cell r="M14008">
            <v>0</v>
          </cell>
          <cell r="N14008">
            <v>0</v>
          </cell>
          <cell r="O14008" t="str">
            <v>+++</v>
          </cell>
        </row>
        <row r="14009">
          <cell r="A14009" t="str">
            <v>998.40.55.900-6700.07</v>
          </cell>
          <cell r="B14009" t="str">
            <v>998</v>
          </cell>
          <cell r="C14009" t="str">
            <v>40</v>
          </cell>
          <cell r="D14009" t="str">
            <v>55</v>
          </cell>
          <cell r="E14009" t="str">
            <v>900</v>
          </cell>
          <cell r="F14009" t="str">
            <v>6700.07</v>
          </cell>
          <cell r="G14009" t="str">
            <v>Depreciation Parks</v>
          </cell>
          <cell r="H14009">
            <v>0</v>
          </cell>
          <cell r="I14009">
            <v>0</v>
          </cell>
          <cell r="J14009">
            <v>0</v>
          </cell>
          <cell r="K14009">
            <v>0</v>
          </cell>
          <cell r="L14009">
            <v>0</v>
          </cell>
          <cell r="M14009">
            <v>0</v>
          </cell>
          <cell r="N14009">
            <v>0</v>
          </cell>
          <cell r="O14009" t="str">
            <v>+++</v>
          </cell>
        </row>
        <row r="14010">
          <cell r="A14010" t="str">
            <v>998.40.55.900-6700.08</v>
          </cell>
          <cell r="B14010" t="str">
            <v>998</v>
          </cell>
          <cell r="C14010" t="str">
            <v>40</v>
          </cell>
          <cell r="D14010" t="str">
            <v>55</v>
          </cell>
          <cell r="E14010" t="str">
            <v>900</v>
          </cell>
          <cell r="F14010" t="str">
            <v>6700.08</v>
          </cell>
          <cell r="G14010" t="str">
            <v>Depreciation Streets</v>
          </cell>
          <cell r="H14010">
            <v>0</v>
          </cell>
          <cell r="I14010">
            <v>0</v>
          </cell>
          <cell r="J14010">
            <v>0</v>
          </cell>
          <cell r="K14010">
            <v>0</v>
          </cell>
          <cell r="L14010">
            <v>0</v>
          </cell>
          <cell r="M14010">
            <v>0</v>
          </cell>
          <cell r="N14010">
            <v>0</v>
          </cell>
          <cell r="O14010" t="str">
            <v>+++</v>
          </cell>
        </row>
        <row r="14011">
          <cell r="A14011" t="str">
            <v>998.40.55.900-6700.11</v>
          </cell>
          <cell r="B14011" t="str">
            <v>998</v>
          </cell>
          <cell r="C14011" t="str">
            <v>40</v>
          </cell>
          <cell r="D14011" t="str">
            <v>55</v>
          </cell>
          <cell r="E14011" t="str">
            <v>900</v>
          </cell>
          <cell r="F14011" t="str">
            <v>6700.11</v>
          </cell>
          <cell r="G14011" t="str">
            <v>Depreciation Storm Drain</v>
          </cell>
          <cell r="H14011">
            <v>0</v>
          </cell>
          <cell r="I14011">
            <v>0</v>
          </cell>
          <cell r="J14011">
            <v>0</v>
          </cell>
          <cell r="K14011">
            <v>0</v>
          </cell>
          <cell r="L14011">
            <v>0</v>
          </cell>
          <cell r="M14011">
            <v>0</v>
          </cell>
          <cell r="N14011">
            <v>0</v>
          </cell>
          <cell r="O14011" t="str">
            <v>+++</v>
          </cell>
        </row>
        <row r="14012">
          <cell r="A14012" t="str">
            <v>998.40.55.900-6700.99</v>
          </cell>
          <cell r="B14012" t="str">
            <v>998</v>
          </cell>
          <cell r="C14012" t="str">
            <v>40</v>
          </cell>
          <cell r="D14012" t="str">
            <v>55</v>
          </cell>
          <cell r="E14012" t="str">
            <v>900</v>
          </cell>
          <cell r="F14012" t="str">
            <v>6700.99</v>
          </cell>
          <cell r="G14012" t="str">
            <v>Depreciation Conversion</v>
          </cell>
          <cell r="H14012">
            <v>0</v>
          </cell>
          <cell r="I14012">
            <v>0</v>
          </cell>
          <cell r="J14012">
            <v>0</v>
          </cell>
          <cell r="K14012">
            <v>0</v>
          </cell>
          <cell r="L14012">
            <v>0</v>
          </cell>
          <cell r="M14012">
            <v>0</v>
          </cell>
          <cell r="N14012">
            <v>0</v>
          </cell>
          <cell r="O14012" t="str">
            <v>+++</v>
          </cell>
        </row>
        <row r="14013">
          <cell r="A14013" t="str">
            <v>998.40.60.900-6700.01</v>
          </cell>
          <cell r="B14013" t="str">
            <v>998</v>
          </cell>
          <cell r="C14013" t="str">
            <v>40</v>
          </cell>
          <cell r="D14013" t="str">
            <v>60</v>
          </cell>
          <cell r="E14013" t="str">
            <v>900</v>
          </cell>
          <cell r="F14013" t="str">
            <v>6700.01</v>
          </cell>
          <cell r="G14013" t="str">
            <v>Depreciation Buildings</v>
          </cell>
          <cell r="H14013">
            <v>0</v>
          </cell>
          <cell r="I14013">
            <v>0</v>
          </cell>
          <cell r="J14013">
            <v>0</v>
          </cell>
          <cell r="K14013">
            <v>0</v>
          </cell>
          <cell r="L14013">
            <v>0</v>
          </cell>
          <cell r="M14013">
            <v>0</v>
          </cell>
          <cell r="N14013">
            <v>0</v>
          </cell>
          <cell r="O14013" t="str">
            <v>+++</v>
          </cell>
        </row>
        <row r="14014">
          <cell r="A14014" t="str">
            <v>998.40.60.900-6700.02</v>
          </cell>
          <cell r="B14014" t="str">
            <v>998</v>
          </cell>
          <cell r="C14014" t="str">
            <v>40</v>
          </cell>
          <cell r="D14014" t="str">
            <v>60</v>
          </cell>
          <cell r="E14014" t="str">
            <v>900</v>
          </cell>
          <cell r="F14014" t="str">
            <v>6700.02</v>
          </cell>
          <cell r="G14014" t="str">
            <v>Depreciation Building Improvements</v>
          </cell>
          <cell r="H14014">
            <v>0</v>
          </cell>
          <cell r="I14014">
            <v>0</v>
          </cell>
          <cell r="J14014">
            <v>0</v>
          </cell>
          <cell r="K14014">
            <v>0</v>
          </cell>
          <cell r="L14014">
            <v>0</v>
          </cell>
          <cell r="M14014">
            <v>0</v>
          </cell>
          <cell r="N14014">
            <v>0</v>
          </cell>
          <cell r="O14014" t="str">
            <v>+++</v>
          </cell>
        </row>
        <row r="14015">
          <cell r="A14015" t="str">
            <v>998.40.60.900-6700.03</v>
          </cell>
          <cell r="B14015" t="str">
            <v>998</v>
          </cell>
          <cell r="C14015" t="str">
            <v>40</v>
          </cell>
          <cell r="D14015" t="str">
            <v>60</v>
          </cell>
          <cell r="E14015" t="str">
            <v>900</v>
          </cell>
          <cell r="F14015" t="str">
            <v>6700.03</v>
          </cell>
          <cell r="G14015" t="str">
            <v>Depreciation Computer Hardware</v>
          </cell>
          <cell r="H14015">
            <v>0</v>
          </cell>
          <cell r="I14015">
            <v>0</v>
          </cell>
          <cell r="J14015">
            <v>0</v>
          </cell>
          <cell r="K14015">
            <v>0</v>
          </cell>
          <cell r="L14015">
            <v>0</v>
          </cell>
          <cell r="M14015">
            <v>0</v>
          </cell>
          <cell r="N14015">
            <v>0</v>
          </cell>
          <cell r="O14015" t="str">
            <v>+++</v>
          </cell>
        </row>
        <row r="14016">
          <cell r="A14016" t="str">
            <v>998.40.60.900-6700.04</v>
          </cell>
          <cell r="B14016" t="str">
            <v>998</v>
          </cell>
          <cell r="C14016" t="str">
            <v>40</v>
          </cell>
          <cell r="D14016" t="str">
            <v>60</v>
          </cell>
          <cell r="E14016" t="str">
            <v>900</v>
          </cell>
          <cell r="F14016" t="str">
            <v>6700.04</v>
          </cell>
          <cell r="G14016" t="str">
            <v>Depreciation Software</v>
          </cell>
          <cell r="H14016">
            <v>0</v>
          </cell>
          <cell r="I14016">
            <v>0</v>
          </cell>
          <cell r="J14016">
            <v>0</v>
          </cell>
          <cell r="K14016">
            <v>0</v>
          </cell>
          <cell r="L14016">
            <v>0</v>
          </cell>
          <cell r="M14016">
            <v>0</v>
          </cell>
          <cell r="N14016">
            <v>0</v>
          </cell>
          <cell r="O14016" t="str">
            <v>+++</v>
          </cell>
        </row>
        <row r="14017">
          <cell r="A14017" t="str">
            <v>998.40.60.900-6700.05</v>
          </cell>
          <cell r="B14017" t="str">
            <v>998</v>
          </cell>
          <cell r="C14017" t="str">
            <v>40</v>
          </cell>
          <cell r="D14017" t="str">
            <v>60</v>
          </cell>
          <cell r="E14017" t="str">
            <v>900</v>
          </cell>
          <cell r="F14017" t="str">
            <v>6700.05</v>
          </cell>
          <cell r="G14017" t="str">
            <v>Depreciation Machinery &amp; Equipment</v>
          </cell>
          <cell r="H14017">
            <v>0</v>
          </cell>
          <cell r="I14017">
            <v>0</v>
          </cell>
          <cell r="J14017">
            <v>0</v>
          </cell>
          <cell r="K14017">
            <v>0</v>
          </cell>
          <cell r="L14017">
            <v>0</v>
          </cell>
          <cell r="M14017">
            <v>0</v>
          </cell>
          <cell r="N14017">
            <v>0</v>
          </cell>
          <cell r="O14017" t="str">
            <v>+++</v>
          </cell>
        </row>
        <row r="14018">
          <cell r="A14018" t="str">
            <v>998.40.60.900-6700.06</v>
          </cell>
          <cell r="B14018" t="str">
            <v>998</v>
          </cell>
          <cell r="C14018" t="str">
            <v>40</v>
          </cell>
          <cell r="D14018" t="str">
            <v>60</v>
          </cell>
          <cell r="E14018" t="str">
            <v>900</v>
          </cell>
          <cell r="F14018" t="str">
            <v>6700.06</v>
          </cell>
          <cell r="G14018" t="str">
            <v>Depreciation Vehicles</v>
          </cell>
          <cell r="H14018">
            <v>0</v>
          </cell>
          <cell r="I14018">
            <v>0</v>
          </cell>
          <cell r="J14018">
            <v>0</v>
          </cell>
          <cell r="K14018">
            <v>0</v>
          </cell>
          <cell r="L14018">
            <v>0</v>
          </cell>
          <cell r="M14018">
            <v>0</v>
          </cell>
          <cell r="N14018">
            <v>0</v>
          </cell>
          <cell r="O14018" t="str">
            <v>+++</v>
          </cell>
        </row>
        <row r="14019">
          <cell r="A14019" t="str">
            <v>998.40.60.900-6700.07</v>
          </cell>
          <cell r="B14019" t="str">
            <v>998</v>
          </cell>
          <cell r="C14019" t="str">
            <v>40</v>
          </cell>
          <cell r="D14019" t="str">
            <v>60</v>
          </cell>
          <cell r="E14019" t="str">
            <v>900</v>
          </cell>
          <cell r="F14019" t="str">
            <v>6700.07</v>
          </cell>
          <cell r="G14019" t="str">
            <v>Depreciation Parks</v>
          </cell>
          <cell r="H14019">
            <v>0</v>
          </cell>
          <cell r="I14019">
            <v>0</v>
          </cell>
          <cell r="J14019">
            <v>0</v>
          </cell>
          <cell r="K14019">
            <v>0</v>
          </cell>
          <cell r="L14019">
            <v>0</v>
          </cell>
          <cell r="M14019">
            <v>0</v>
          </cell>
          <cell r="N14019">
            <v>0</v>
          </cell>
          <cell r="O14019" t="str">
            <v>+++</v>
          </cell>
        </row>
        <row r="14020">
          <cell r="A14020" t="str">
            <v>998.40.60.900-6700.08</v>
          </cell>
          <cell r="B14020" t="str">
            <v>998</v>
          </cell>
          <cell r="C14020" t="str">
            <v>40</v>
          </cell>
          <cell r="D14020" t="str">
            <v>60</v>
          </cell>
          <cell r="E14020" t="str">
            <v>900</v>
          </cell>
          <cell r="F14020" t="str">
            <v>6700.08</v>
          </cell>
          <cell r="G14020" t="str">
            <v>Depreciation Streets</v>
          </cell>
          <cell r="H14020">
            <v>0</v>
          </cell>
          <cell r="I14020">
            <v>0</v>
          </cell>
          <cell r="J14020">
            <v>0</v>
          </cell>
          <cell r="K14020">
            <v>0</v>
          </cell>
          <cell r="L14020">
            <v>0</v>
          </cell>
          <cell r="M14020">
            <v>0</v>
          </cell>
          <cell r="N14020">
            <v>0</v>
          </cell>
          <cell r="O14020" t="str">
            <v>+++</v>
          </cell>
        </row>
        <row r="14021">
          <cell r="A14021" t="str">
            <v>998.40.60.900-6700.11</v>
          </cell>
          <cell r="B14021" t="str">
            <v>998</v>
          </cell>
          <cell r="C14021" t="str">
            <v>40</v>
          </cell>
          <cell r="D14021" t="str">
            <v>60</v>
          </cell>
          <cell r="E14021" t="str">
            <v>900</v>
          </cell>
          <cell r="F14021" t="str">
            <v>6700.11</v>
          </cell>
          <cell r="G14021" t="str">
            <v>Depreciation Storm Drain</v>
          </cell>
          <cell r="H14021">
            <v>0</v>
          </cell>
          <cell r="I14021">
            <v>0</v>
          </cell>
          <cell r="J14021">
            <v>0</v>
          </cell>
          <cell r="K14021">
            <v>0</v>
          </cell>
          <cell r="L14021">
            <v>0</v>
          </cell>
          <cell r="M14021">
            <v>0</v>
          </cell>
          <cell r="N14021">
            <v>0</v>
          </cell>
          <cell r="O14021" t="str">
            <v>+++</v>
          </cell>
        </row>
        <row r="14022">
          <cell r="A14022" t="str">
            <v>998.40.60.900-6700.99</v>
          </cell>
          <cell r="B14022" t="str">
            <v>998</v>
          </cell>
          <cell r="C14022" t="str">
            <v>40</v>
          </cell>
          <cell r="D14022" t="str">
            <v>60</v>
          </cell>
          <cell r="E14022" t="str">
            <v>900</v>
          </cell>
          <cell r="F14022" t="str">
            <v>6700.99</v>
          </cell>
          <cell r="G14022" t="str">
            <v>Depreciation Conversion</v>
          </cell>
          <cell r="H14022">
            <v>0</v>
          </cell>
          <cell r="I14022">
            <v>0</v>
          </cell>
          <cell r="J14022">
            <v>0</v>
          </cell>
          <cell r="K14022">
            <v>0</v>
          </cell>
          <cell r="L14022">
            <v>0</v>
          </cell>
          <cell r="M14022">
            <v>0</v>
          </cell>
          <cell r="N14022">
            <v>0</v>
          </cell>
          <cell r="O14022" t="str">
            <v>+++</v>
          </cell>
        </row>
        <row r="14023">
          <cell r="A14023" t="str">
            <v>998.40.65.900-6700.01</v>
          </cell>
          <cell r="B14023" t="str">
            <v>998</v>
          </cell>
          <cell r="C14023" t="str">
            <v>40</v>
          </cell>
          <cell r="D14023" t="str">
            <v>65</v>
          </cell>
          <cell r="E14023" t="str">
            <v>900</v>
          </cell>
          <cell r="F14023" t="str">
            <v>6700.01</v>
          </cell>
          <cell r="G14023" t="str">
            <v>Depreciation Buildings</v>
          </cell>
          <cell r="H14023">
            <v>0</v>
          </cell>
          <cell r="I14023">
            <v>0</v>
          </cell>
          <cell r="J14023">
            <v>0</v>
          </cell>
          <cell r="K14023">
            <v>0</v>
          </cell>
          <cell r="L14023">
            <v>0</v>
          </cell>
          <cell r="M14023">
            <v>0</v>
          </cell>
          <cell r="N14023">
            <v>0</v>
          </cell>
          <cell r="O14023" t="str">
            <v>+++</v>
          </cell>
        </row>
        <row r="14024">
          <cell r="A14024" t="str">
            <v>998.40.65.900-6700.02</v>
          </cell>
          <cell r="B14024" t="str">
            <v>998</v>
          </cell>
          <cell r="C14024" t="str">
            <v>40</v>
          </cell>
          <cell r="D14024" t="str">
            <v>65</v>
          </cell>
          <cell r="E14024" t="str">
            <v>900</v>
          </cell>
          <cell r="F14024" t="str">
            <v>6700.02</v>
          </cell>
          <cell r="G14024" t="str">
            <v>Depreciation Building Improvements</v>
          </cell>
          <cell r="H14024">
            <v>0</v>
          </cell>
          <cell r="I14024">
            <v>0</v>
          </cell>
          <cell r="J14024">
            <v>0</v>
          </cell>
          <cell r="K14024">
            <v>0</v>
          </cell>
          <cell r="L14024">
            <v>0</v>
          </cell>
          <cell r="M14024">
            <v>0</v>
          </cell>
          <cell r="N14024">
            <v>0</v>
          </cell>
          <cell r="O14024" t="str">
            <v>+++</v>
          </cell>
        </row>
        <row r="14025">
          <cell r="A14025" t="str">
            <v>998.40.65.900-6700.03</v>
          </cell>
          <cell r="B14025" t="str">
            <v>998</v>
          </cell>
          <cell r="C14025" t="str">
            <v>40</v>
          </cell>
          <cell r="D14025" t="str">
            <v>65</v>
          </cell>
          <cell r="E14025" t="str">
            <v>900</v>
          </cell>
          <cell r="F14025" t="str">
            <v>6700.03</v>
          </cell>
          <cell r="G14025" t="str">
            <v>Depreciation Computer Hardware</v>
          </cell>
          <cell r="H14025">
            <v>0</v>
          </cell>
          <cell r="I14025">
            <v>0</v>
          </cell>
          <cell r="J14025">
            <v>0</v>
          </cell>
          <cell r="K14025">
            <v>0</v>
          </cell>
          <cell r="L14025">
            <v>0</v>
          </cell>
          <cell r="M14025">
            <v>0</v>
          </cell>
          <cell r="N14025">
            <v>0</v>
          </cell>
          <cell r="O14025" t="str">
            <v>+++</v>
          </cell>
        </row>
        <row r="14026">
          <cell r="A14026" t="str">
            <v>998.40.65.900-6700.04</v>
          </cell>
          <cell r="B14026" t="str">
            <v>998</v>
          </cell>
          <cell r="C14026" t="str">
            <v>40</v>
          </cell>
          <cell r="D14026" t="str">
            <v>65</v>
          </cell>
          <cell r="E14026" t="str">
            <v>900</v>
          </cell>
          <cell r="F14026" t="str">
            <v>6700.04</v>
          </cell>
          <cell r="G14026" t="str">
            <v>Depreciation Software</v>
          </cell>
          <cell r="H14026">
            <v>0</v>
          </cell>
          <cell r="I14026">
            <v>0</v>
          </cell>
          <cell r="J14026">
            <v>0</v>
          </cell>
          <cell r="K14026">
            <v>0</v>
          </cell>
          <cell r="L14026">
            <v>0</v>
          </cell>
          <cell r="M14026">
            <v>0</v>
          </cell>
          <cell r="N14026">
            <v>0</v>
          </cell>
          <cell r="O14026" t="str">
            <v>+++</v>
          </cell>
        </row>
        <row r="14027">
          <cell r="A14027" t="str">
            <v>998.40.65.900-6700.05</v>
          </cell>
          <cell r="B14027" t="str">
            <v>998</v>
          </cell>
          <cell r="C14027" t="str">
            <v>40</v>
          </cell>
          <cell r="D14027" t="str">
            <v>65</v>
          </cell>
          <cell r="E14027" t="str">
            <v>900</v>
          </cell>
          <cell r="F14027" t="str">
            <v>6700.05</v>
          </cell>
          <cell r="G14027" t="str">
            <v>Depreciation Machinery &amp; Equipment</v>
          </cell>
          <cell r="H14027">
            <v>0</v>
          </cell>
          <cell r="I14027">
            <v>0</v>
          </cell>
          <cell r="J14027">
            <v>0</v>
          </cell>
          <cell r="K14027">
            <v>0</v>
          </cell>
          <cell r="L14027">
            <v>0</v>
          </cell>
          <cell r="M14027">
            <v>0</v>
          </cell>
          <cell r="N14027">
            <v>0</v>
          </cell>
          <cell r="O14027" t="str">
            <v>+++</v>
          </cell>
        </row>
        <row r="14028">
          <cell r="A14028" t="str">
            <v>998.40.65.900-6700.06</v>
          </cell>
          <cell r="B14028" t="str">
            <v>998</v>
          </cell>
          <cell r="C14028" t="str">
            <v>40</v>
          </cell>
          <cell r="D14028" t="str">
            <v>65</v>
          </cell>
          <cell r="E14028" t="str">
            <v>900</v>
          </cell>
          <cell r="F14028" t="str">
            <v>6700.06</v>
          </cell>
          <cell r="G14028" t="str">
            <v>Depreciation Vehicles</v>
          </cell>
          <cell r="H14028">
            <v>0</v>
          </cell>
          <cell r="I14028">
            <v>0</v>
          </cell>
          <cell r="J14028">
            <v>0</v>
          </cell>
          <cell r="K14028">
            <v>0</v>
          </cell>
          <cell r="L14028">
            <v>0</v>
          </cell>
          <cell r="M14028">
            <v>0</v>
          </cell>
          <cell r="N14028">
            <v>0</v>
          </cell>
          <cell r="O14028" t="str">
            <v>+++</v>
          </cell>
        </row>
        <row r="14029">
          <cell r="A14029" t="str">
            <v>998.40.65.900-6700.07</v>
          </cell>
          <cell r="B14029" t="str">
            <v>998</v>
          </cell>
          <cell r="C14029" t="str">
            <v>40</v>
          </cell>
          <cell r="D14029" t="str">
            <v>65</v>
          </cell>
          <cell r="E14029" t="str">
            <v>900</v>
          </cell>
          <cell r="F14029" t="str">
            <v>6700.07</v>
          </cell>
          <cell r="G14029" t="str">
            <v>Depreciation Parks</v>
          </cell>
          <cell r="H14029">
            <v>0</v>
          </cell>
          <cell r="I14029">
            <v>0</v>
          </cell>
          <cell r="J14029">
            <v>0</v>
          </cell>
          <cell r="K14029">
            <v>0</v>
          </cell>
          <cell r="L14029">
            <v>0</v>
          </cell>
          <cell r="M14029">
            <v>0</v>
          </cell>
          <cell r="N14029">
            <v>0</v>
          </cell>
          <cell r="O14029" t="str">
            <v>+++</v>
          </cell>
        </row>
        <row r="14030">
          <cell r="A14030" t="str">
            <v>998.40.65.900-6700.08</v>
          </cell>
          <cell r="B14030" t="str">
            <v>998</v>
          </cell>
          <cell r="C14030" t="str">
            <v>40</v>
          </cell>
          <cell r="D14030" t="str">
            <v>65</v>
          </cell>
          <cell r="E14030" t="str">
            <v>900</v>
          </cell>
          <cell r="F14030" t="str">
            <v>6700.08</v>
          </cell>
          <cell r="G14030" t="str">
            <v>Depreciation Streets</v>
          </cell>
          <cell r="H14030">
            <v>0</v>
          </cell>
          <cell r="I14030">
            <v>0</v>
          </cell>
          <cell r="J14030">
            <v>0</v>
          </cell>
          <cell r="K14030">
            <v>0</v>
          </cell>
          <cell r="L14030">
            <v>0</v>
          </cell>
          <cell r="M14030">
            <v>0</v>
          </cell>
          <cell r="N14030">
            <v>0</v>
          </cell>
          <cell r="O14030" t="str">
            <v>+++</v>
          </cell>
        </row>
        <row r="14031">
          <cell r="A14031" t="str">
            <v>998.40.65.900-6700.11</v>
          </cell>
          <cell r="B14031" t="str">
            <v>998</v>
          </cell>
          <cell r="C14031" t="str">
            <v>40</v>
          </cell>
          <cell r="D14031" t="str">
            <v>65</v>
          </cell>
          <cell r="E14031" t="str">
            <v>900</v>
          </cell>
          <cell r="F14031" t="str">
            <v>6700.11</v>
          </cell>
          <cell r="G14031" t="str">
            <v>Depreciation Storm Drain</v>
          </cell>
          <cell r="H14031">
            <v>0</v>
          </cell>
          <cell r="I14031">
            <v>0</v>
          </cell>
          <cell r="J14031">
            <v>0</v>
          </cell>
          <cell r="K14031">
            <v>0</v>
          </cell>
          <cell r="L14031">
            <v>0</v>
          </cell>
          <cell r="M14031">
            <v>0</v>
          </cell>
          <cell r="N14031">
            <v>0</v>
          </cell>
          <cell r="O14031" t="str">
            <v>+++</v>
          </cell>
        </row>
        <row r="14032">
          <cell r="A14032" t="str">
            <v>998.40.65.900-6700.99</v>
          </cell>
          <cell r="B14032" t="str">
            <v>998</v>
          </cell>
          <cell r="C14032" t="str">
            <v>40</v>
          </cell>
          <cell r="D14032" t="str">
            <v>65</v>
          </cell>
          <cell r="E14032" t="str">
            <v>900</v>
          </cell>
          <cell r="F14032" t="str">
            <v>6700.99</v>
          </cell>
          <cell r="G14032" t="str">
            <v>Depreciation Conversion</v>
          </cell>
          <cell r="H14032">
            <v>0</v>
          </cell>
          <cell r="I14032">
            <v>0</v>
          </cell>
          <cell r="J14032">
            <v>0</v>
          </cell>
          <cell r="K14032">
            <v>0</v>
          </cell>
          <cell r="L14032">
            <v>0</v>
          </cell>
          <cell r="M14032">
            <v>0</v>
          </cell>
          <cell r="N14032">
            <v>0</v>
          </cell>
          <cell r="O14032" t="str">
            <v>+++</v>
          </cell>
        </row>
        <row r="14033">
          <cell r="A14033" t="str">
            <v>998.40.70.900-6700.01</v>
          </cell>
          <cell r="B14033" t="str">
            <v>998</v>
          </cell>
          <cell r="C14033" t="str">
            <v>40</v>
          </cell>
          <cell r="D14033" t="str">
            <v>70</v>
          </cell>
          <cell r="E14033" t="str">
            <v>900</v>
          </cell>
          <cell r="F14033" t="str">
            <v>6700.01</v>
          </cell>
          <cell r="G14033" t="str">
            <v>Depreciation Buildings</v>
          </cell>
          <cell r="H14033">
            <v>0</v>
          </cell>
          <cell r="I14033">
            <v>0</v>
          </cell>
          <cell r="J14033">
            <v>0</v>
          </cell>
          <cell r="K14033">
            <v>0</v>
          </cell>
          <cell r="L14033">
            <v>0</v>
          </cell>
          <cell r="M14033">
            <v>0</v>
          </cell>
          <cell r="N14033">
            <v>0</v>
          </cell>
          <cell r="O14033" t="str">
            <v>+++</v>
          </cell>
        </row>
        <row r="14034">
          <cell r="A14034" t="str">
            <v>998.40.70.900-6700.02</v>
          </cell>
          <cell r="B14034" t="str">
            <v>998</v>
          </cell>
          <cell r="C14034" t="str">
            <v>40</v>
          </cell>
          <cell r="D14034" t="str">
            <v>70</v>
          </cell>
          <cell r="E14034" t="str">
            <v>900</v>
          </cell>
          <cell r="F14034" t="str">
            <v>6700.02</v>
          </cell>
          <cell r="G14034" t="str">
            <v>Depreciation Building Improvements</v>
          </cell>
          <cell r="H14034">
            <v>0</v>
          </cell>
          <cell r="I14034">
            <v>0</v>
          </cell>
          <cell r="J14034">
            <v>0</v>
          </cell>
          <cell r="K14034">
            <v>0</v>
          </cell>
          <cell r="L14034">
            <v>0</v>
          </cell>
          <cell r="M14034">
            <v>0</v>
          </cell>
          <cell r="N14034">
            <v>0</v>
          </cell>
          <cell r="O14034" t="str">
            <v>+++</v>
          </cell>
        </row>
        <row r="14035">
          <cell r="A14035" t="str">
            <v>998.40.70.900-6700.03</v>
          </cell>
          <cell r="B14035" t="str">
            <v>998</v>
          </cell>
          <cell r="C14035" t="str">
            <v>40</v>
          </cell>
          <cell r="D14035" t="str">
            <v>70</v>
          </cell>
          <cell r="E14035" t="str">
            <v>900</v>
          </cell>
          <cell r="F14035" t="str">
            <v>6700.03</v>
          </cell>
          <cell r="G14035" t="str">
            <v>Depreciation Computer Hardware</v>
          </cell>
          <cell r="H14035">
            <v>0</v>
          </cell>
          <cell r="I14035">
            <v>0</v>
          </cell>
          <cell r="J14035">
            <v>0</v>
          </cell>
          <cell r="K14035">
            <v>0</v>
          </cell>
          <cell r="L14035">
            <v>0</v>
          </cell>
          <cell r="M14035">
            <v>0</v>
          </cell>
          <cell r="N14035">
            <v>0</v>
          </cell>
          <cell r="O14035" t="str">
            <v>+++</v>
          </cell>
        </row>
        <row r="14036">
          <cell r="A14036" t="str">
            <v>998.40.70.900-6700.04</v>
          </cell>
          <cell r="B14036" t="str">
            <v>998</v>
          </cell>
          <cell r="C14036" t="str">
            <v>40</v>
          </cell>
          <cell r="D14036" t="str">
            <v>70</v>
          </cell>
          <cell r="E14036" t="str">
            <v>900</v>
          </cell>
          <cell r="F14036" t="str">
            <v>6700.04</v>
          </cell>
          <cell r="G14036" t="str">
            <v>Depreciation Software</v>
          </cell>
          <cell r="H14036">
            <v>0</v>
          </cell>
          <cell r="I14036">
            <v>0</v>
          </cell>
          <cell r="J14036">
            <v>0</v>
          </cell>
          <cell r="K14036">
            <v>0</v>
          </cell>
          <cell r="L14036">
            <v>0</v>
          </cell>
          <cell r="M14036">
            <v>0</v>
          </cell>
          <cell r="N14036">
            <v>0</v>
          </cell>
          <cell r="O14036" t="str">
            <v>+++</v>
          </cell>
        </row>
        <row r="14037">
          <cell r="A14037" t="str">
            <v>998.40.70.900-6700.05</v>
          </cell>
          <cell r="B14037" t="str">
            <v>998</v>
          </cell>
          <cell r="C14037" t="str">
            <v>40</v>
          </cell>
          <cell r="D14037" t="str">
            <v>70</v>
          </cell>
          <cell r="E14037" t="str">
            <v>900</v>
          </cell>
          <cell r="F14037" t="str">
            <v>6700.05</v>
          </cell>
          <cell r="G14037" t="str">
            <v>Depreciation Machinery &amp; Equipment</v>
          </cell>
          <cell r="H14037">
            <v>0</v>
          </cell>
          <cell r="I14037">
            <v>0</v>
          </cell>
          <cell r="J14037">
            <v>0</v>
          </cell>
          <cell r="K14037">
            <v>0</v>
          </cell>
          <cell r="L14037">
            <v>0</v>
          </cell>
          <cell r="M14037">
            <v>0</v>
          </cell>
          <cell r="N14037">
            <v>0</v>
          </cell>
          <cell r="O14037" t="str">
            <v>+++</v>
          </cell>
        </row>
        <row r="14038">
          <cell r="A14038" t="str">
            <v>998.40.70.900-6700.06</v>
          </cell>
          <cell r="B14038" t="str">
            <v>998</v>
          </cell>
          <cell r="C14038" t="str">
            <v>40</v>
          </cell>
          <cell r="D14038" t="str">
            <v>70</v>
          </cell>
          <cell r="E14038" t="str">
            <v>900</v>
          </cell>
          <cell r="F14038" t="str">
            <v>6700.06</v>
          </cell>
          <cell r="G14038" t="str">
            <v>Depreciation Vehicles</v>
          </cell>
          <cell r="H14038">
            <v>0</v>
          </cell>
          <cell r="I14038">
            <v>0</v>
          </cell>
          <cell r="J14038">
            <v>0</v>
          </cell>
          <cell r="K14038">
            <v>0</v>
          </cell>
          <cell r="L14038">
            <v>0</v>
          </cell>
          <cell r="M14038">
            <v>0</v>
          </cell>
          <cell r="N14038">
            <v>0</v>
          </cell>
          <cell r="O14038" t="str">
            <v>+++</v>
          </cell>
        </row>
        <row r="14039">
          <cell r="A14039" t="str">
            <v>998.40.70.900-6700.07</v>
          </cell>
          <cell r="B14039" t="str">
            <v>998</v>
          </cell>
          <cell r="C14039" t="str">
            <v>40</v>
          </cell>
          <cell r="D14039" t="str">
            <v>70</v>
          </cell>
          <cell r="E14039" t="str">
            <v>900</v>
          </cell>
          <cell r="F14039" t="str">
            <v>6700.07</v>
          </cell>
          <cell r="G14039" t="str">
            <v>Depreciation Parks</v>
          </cell>
          <cell r="H14039">
            <v>0</v>
          </cell>
          <cell r="I14039">
            <v>0</v>
          </cell>
          <cell r="J14039">
            <v>0</v>
          </cell>
          <cell r="K14039">
            <v>0</v>
          </cell>
          <cell r="L14039">
            <v>0</v>
          </cell>
          <cell r="M14039">
            <v>0</v>
          </cell>
          <cell r="N14039">
            <v>0</v>
          </cell>
          <cell r="O14039" t="str">
            <v>+++</v>
          </cell>
        </row>
        <row r="14040">
          <cell r="A14040" t="str">
            <v>998.40.70.900-6700.08</v>
          </cell>
          <cell r="B14040" t="str">
            <v>998</v>
          </cell>
          <cell r="C14040" t="str">
            <v>40</v>
          </cell>
          <cell r="D14040" t="str">
            <v>70</v>
          </cell>
          <cell r="E14040" t="str">
            <v>900</v>
          </cell>
          <cell r="F14040" t="str">
            <v>6700.08</v>
          </cell>
          <cell r="G14040" t="str">
            <v>Depreciation Streets</v>
          </cell>
          <cell r="H14040">
            <v>0</v>
          </cell>
          <cell r="I14040">
            <v>0</v>
          </cell>
          <cell r="J14040">
            <v>0</v>
          </cell>
          <cell r="K14040">
            <v>0</v>
          </cell>
          <cell r="L14040">
            <v>0</v>
          </cell>
          <cell r="M14040">
            <v>0</v>
          </cell>
          <cell r="N14040">
            <v>0</v>
          </cell>
          <cell r="O14040" t="str">
            <v>+++</v>
          </cell>
        </row>
        <row r="14041">
          <cell r="A14041" t="str">
            <v>998.40.70.900-6700.09</v>
          </cell>
          <cell r="B14041" t="str">
            <v>998</v>
          </cell>
          <cell r="C14041" t="str">
            <v>40</v>
          </cell>
          <cell r="D14041" t="str">
            <v>70</v>
          </cell>
          <cell r="E14041" t="str">
            <v>900</v>
          </cell>
          <cell r="F14041" t="str">
            <v>6700.09</v>
          </cell>
          <cell r="G14041" t="str">
            <v>Depreciation Sewer Lines</v>
          </cell>
          <cell r="H14041">
            <v>0</v>
          </cell>
          <cell r="I14041">
            <v>0</v>
          </cell>
          <cell r="J14041">
            <v>0</v>
          </cell>
          <cell r="K14041">
            <v>0</v>
          </cell>
          <cell r="L14041">
            <v>0</v>
          </cell>
          <cell r="M14041">
            <v>0</v>
          </cell>
          <cell r="N14041">
            <v>0</v>
          </cell>
          <cell r="O14041" t="str">
            <v>+++</v>
          </cell>
        </row>
        <row r="14042">
          <cell r="A14042" t="str">
            <v>998.40.70.900-6700.11</v>
          </cell>
          <cell r="B14042" t="str">
            <v>998</v>
          </cell>
          <cell r="C14042" t="str">
            <v>40</v>
          </cell>
          <cell r="D14042" t="str">
            <v>70</v>
          </cell>
          <cell r="E14042" t="str">
            <v>900</v>
          </cell>
          <cell r="F14042" t="str">
            <v>6700.11</v>
          </cell>
          <cell r="G14042" t="str">
            <v>Depreciation Storm Drain</v>
          </cell>
          <cell r="H14042">
            <v>0</v>
          </cell>
          <cell r="I14042">
            <v>0</v>
          </cell>
          <cell r="J14042">
            <v>0</v>
          </cell>
          <cell r="K14042">
            <v>0</v>
          </cell>
          <cell r="L14042">
            <v>0</v>
          </cell>
          <cell r="M14042">
            <v>0</v>
          </cell>
          <cell r="N14042">
            <v>0</v>
          </cell>
          <cell r="O14042" t="str">
            <v>+++</v>
          </cell>
        </row>
        <row r="14043">
          <cell r="A14043" t="str">
            <v>998.40.70.900-6700.99</v>
          </cell>
          <cell r="B14043" t="str">
            <v>998</v>
          </cell>
          <cell r="C14043" t="str">
            <v>40</v>
          </cell>
          <cell r="D14043" t="str">
            <v>70</v>
          </cell>
          <cell r="E14043" t="str">
            <v>900</v>
          </cell>
          <cell r="F14043" t="str">
            <v>6700.99</v>
          </cell>
          <cell r="G14043" t="str">
            <v>Depreciation Conversion</v>
          </cell>
          <cell r="H14043">
            <v>0</v>
          </cell>
          <cell r="I14043">
            <v>0</v>
          </cell>
          <cell r="J14043">
            <v>0</v>
          </cell>
          <cell r="K14043">
            <v>0</v>
          </cell>
          <cell r="L14043">
            <v>0</v>
          </cell>
          <cell r="M14043">
            <v>0</v>
          </cell>
          <cell r="N14043">
            <v>0</v>
          </cell>
          <cell r="O14043" t="str">
            <v>+++</v>
          </cell>
        </row>
        <row r="14044">
          <cell r="A14044" t="str">
            <v>998.50.00.000-6700.01</v>
          </cell>
          <cell r="B14044" t="str">
            <v>998</v>
          </cell>
          <cell r="C14044" t="str">
            <v>50</v>
          </cell>
          <cell r="D14044" t="str">
            <v>00</v>
          </cell>
          <cell r="E14044" t="str">
            <v>000</v>
          </cell>
          <cell r="F14044" t="str">
            <v>6700.01</v>
          </cell>
          <cell r="G14044" t="str">
            <v>Depreciation Buildings</v>
          </cell>
          <cell r="H14044">
            <v>0</v>
          </cell>
          <cell r="I14044">
            <v>0</v>
          </cell>
          <cell r="J14044">
            <v>0</v>
          </cell>
          <cell r="K14044">
            <v>0</v>
          </cell>
          <cell r="L14044">
            <v>0</v>
          </cell>
          <cell r="M14044">
            <v>0</v>
          </cell>
          <cell r="N14044">
            <v>0</v>
          </cell>
          <cell r="O14044" t="str">
            <v>+++</v>
          </cell>
        </row>
        <row r="14045">
          <cell r="A14045" t="str">
            <v>998.50.00.000-6700.02</v>
          </cell>
          <cell r="B14045" t="str">
            <v>998</v>
          </cell>
          <cell r="C14045" t="str">
            <v>50</v>
          </cell>
          <cell r="D14045" t="str">
            <v>00</v>
          </cell>
          <cell r="E14045" t="str">
            <v>000</v>
          </cell>
          <cell r="F14045" t="str">
            <v>6700.02</v>
          </cell>
          <cell r="G14045" t="str">
            <v>Depreciation Building Improvements</v>
          </cell>
          <cell r="H14045">
            <v>0</v>
          </cell>
          <cell r="I14045">
            <v>0</v>
          </cell>
          <cell r="J14045">
            <v>0</v>
          </cell>
          <cell r="K14045">
            <v>0</v>
          </cell>
          <cell r="L14045">
            <v>0</v>
          </cell>
          <cell r="M14045">
            <v>0</v>
          </cell>
          <cell r="N14045">
            <v>0</v>
          </cell>
          <cell r="O14045" t="str">
            <v>+++</v>
          </cell>
        </row>
        <row r="14046">
          <cell r="A14046" t="str">
            <v>998.50.00.000-6700.05</v>
          </cell>
          <cell r="B14046" t="str">
            <v>998</v>
          </cell>
          <cell r="C14046" t="str">
            <v>50</v>
          </cell>
          <cell r="D14046" t="str">
            <v>00</v>
          </cell>
          <cell r="E14046" t="str">
            <v>000</v>
          </cell>
          <cell r="F14046" t="str">
            <v>6700.05</v>
          </cell>
          <cell r="G14046" t="str">
            <v>Depreciation Machinery &amp; Equipment</v>
          </cell>
          <cell r="H14046">
            <v>0</v>
          </cell>
          <cell r="I14046">
            <v>0</v>
          </cell>
          <cell r="J14046">
            <v>0</v>
          </cell>
          <cell r="K14046">
            <v>0</v>
          </cell>
          <cell r="L14046">
            <v>0</v>
          </cell>
          <cell r="M14046">
            <v>0</v>
          </cell>
          <cell r="N14046">
            <v>0</v>
          </cell>
          <cell r="O14046" t="str">
            <v>+++</v>
          </cell>
        </row>
        <row r="14047">
          <cell r="A14047" t="str">
            <v>998.50.00.000-6700.06</v>
          </cell>
          <cell r="B14047" t="str">
            <v>998</v>
          </cell>
          <cell r="C14047" t="str">
            <v>50</v>
          </cell>
          <cell r="D14047" t="str">
            <v>00</v>
          </cell>
          <cell r="E14047" t="str">
            <v>000</v>
          </cell>
          <cell r="F14047" t="str">
            <v>6700.06</v>
          </cell>
          <cell r="G14047" t="str">
            <v>Depreciation Vehicles</v>
          </cell>
          <cell r="H14047">
            <v>0</v>
          </cell>
          <cell r="I14047">
            <v>0</v>
          </cell>
          <cell r="J14047">
            <v>0</v>
          </cell>
          <cell r="K14047">
            <v>0</v>
          </cell>
          <cell r="L14047">
            <v>0</v>
          </cell>
          <cell r="M14047">
            <v>0</v>
          </cell>
          <cell r="N14047">
            <v>0</v>
          </cell>
          <cell r="O14047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</sheetNames>
    <sheetDataSet>
      <sheetData sheetId="0">
        <row r="1">
          <cell r="B1" t="str">
            <v>textbox110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</row>
        <row r="2">
          <cell r="A2" t="str">
            <v>440.40.70.015-4400.16</v>
          </cell>
          <cell r="B2">
            <v>4400.16</v>
          </cell>
          <cell r="C2" t="str">
            <v>440.40.70.015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</row>
        <row r="3">
          <cell r="A3" t="str">
            <v>440.40.70.015-4400.17</v>
          </cell>
          <cell r="B3">
            <v>4400.17</v>
          </cell>
          <cell r="C3" t="str">
            <v>440.40.70.015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</row>
        <row r="4">
          <cell r="A4" t="str">
            <v>440.40.70.015-4400.18</v>
          </cell>
          <cell r="B4">
            <v>4400.18</v>
          </cell>
          <cell r="C4" t="str">
            <v>440.40.70.015</v>
          </cell>
          <cell r="D4">
            <v>7700000</v>
          </cell>
          <cell r="E4">
            <v>0</v>
          </cell>
          <cell r="F4">
            <v>7700000</v>
          </cell>
          <cell r="G4">
            <v>0</v>
          </cell>
          <cell r="H4">
            <v>0</v>
          </cell>
          <cell r="I4">
            <v>0</v>
          </cell>
          <cell r="J4">
            <v>7700000</v>
          </cell>
          <cell r="K4">
            <v>0</v>
          </cell>
          <cell r="L4">
            <v>0</v>
          </cell>
        </row>
        <row r="5">
          <cell r="A5" t="str">
            <v>440.40.70.015-4400.19</v>
          </cell>
          <cell r="B5">
            <v>4400.1899999999996</v>
          </cell>
          <cell r="C5" t="str">
            <v>440.40.70.015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440.40.70.015-4400.20</v>
          </cell>
          <cell r="B6" t="str">
            <v>4400.20</v>
          </cell>
          <cell r="C6" t="str">
            <v>440.40.70.015</v>
          </cell>
          <cell r="D6">
            <v>3500000</v>
          </cell>
          <cell r="E6">
            <v>0</v>
          </cell>
          <cell r="F6">
            <v>3500000</v>
          </cell>
          <cell r="G6">
            <v>0</v>
          </cell>
          <cell r="H6">
            <v>0</v>
          </cell>
          <cell r="I6">
            <v>0</v>
          </cell>
          <cell r="J6">
            <v>3500000</v>
          </cell>
          <cell r="K6">
            <v>0</v>
          </cell>
          <cell r="L6">
            <v>0</v>
          </cell>
        </row>
        <row r="7">
          <cell r="A7" t="str">
            <v>440.40.70.015-4400.21</v>
          </cell>
          <cell r="B7">
            <v>4400.21</v>
          </cell>
          <cell r="C7" t="str">
            <v>440.40.70.015</v>
          </cell>
          <cell r="D7">
            <v>251305</v>
          </cell>
          <cell r="E7">
            <v>0</v>
          </cell>
          <cell r="F7">
            <v>251305</v>
          </cell>
          <cell r="G7">
            <v>0</v>
          </cell>
          <cell r="H7">
            <v>0</v>
          </cell>
          <cell r="I7">
            <v>0</v>
          </cell>
          <cell r="J7">
            <v>251305</v>
          </cell>
          <cell r="K7">
            <v>0</v>
          </cell>
          <cell r="L7">
            <v>251305</v>
          </cell>
        </row>
        <row r="8">
          <cell r="A8" t="str">
            <v>440.40.70.015-4400.22</v>
          </cell>
          <cell r="B8">
            <v>4400.22</v>
          </cell>
          <cell r="C8" t="str">
            <v>440.40.70.015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</row>
        <row r="9">
          <cell r="A9" t="str">
            <v>440.40.70.015-4400.23</v>
          </cell>
          <cell r="B9">
            <v>4400.2299999999996</v>
          </cell>
          <cell r="C9" t="str">
            <v>440.40.70.015</v>
          </cell>
          <cell r="D9">
            <v>995000</v>
          </cell>
          <cell r="E9">
            <v>0</v>
          </cell>
          <cell r="F9">
            <v>995000</v>
          </cell>
          <cell r="G9">
            <v>256433.77</v>
          </cell>
          <cell r="H9">
            <v>0</v>
          </cell>
          <cell r="I9">
            <v>1250271.47</v>
          </cell>
          <cell r="J9">
            <v>-255271.47</v>
          </cell>
          <cell r="K9">
            <v>1.26</v>
          </cell>
          <cell r="L9">
            <v>1237495.1000000001</v>
          </cell>
        </row>
        <row r="10">
          <cell r="A10" t="str">
            <v>440.40.70.015-4400.24</v>
          </cell>
          <cell r="B10">
            <v>4400.24</v>
          </cell>
          <cell r="C10" t="str">
            <v>440.40.70.015</v>
          </cell>
          <cell r="D10">
            <v>165000</v>
          </cell>
          <cell r="E10">
            <v>0</v>
          </cell>
          <cell r="F10">
            <v>165000</v>
          </cell>
          <cell r="G10">
            <v>41745.03</v>
          </cell>
          <cell r="H10">
            <v>0</v>
          </cell>
          <cell r="I10">
            <v>203532.56</v>
          </cell>
          <cell r="J10">
            <v>-38532.559999999998</v>
          </cell>
          <cell r="K10">
            <v>1.23</v>
          </cell>
          <cell r="L10">
            <v>201452.66</v>
          </cell>
        </row>
        <row r="11">
          <cell r="A11" t="str">
            <v>440.40.70.015-4400.32</v>
          </cell>
          <cell r="B11">
            <v>4400.32</v>
          </cell>
          <cell r="C11" t="str">
            <v>440.40.70.015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</row>
        <row r="12">
          <cell r="A12" t="str">
            <v>440.40.70.015-4700.01</v>
          </cell>
          <cell r="B12">
            <v>4700.01</v>
          </cell>
          <cell r="C12" t="str">
            <v>440.40.70.015</v>
          </cell>
          <cell r="D12">
            <v>26000</v>
          </cell>
          <cell r="E12">
            <v>0</v>
          </cell>
          <cell r="F12">
            <v>26000</v>
          </cell>
          <cell r="G12">
            <v>0</v>
          </cell>
          <cell r="H12">
            <v>0</v>
          </cell>
          <cell r="I12">
            <v>24439.83</v>
          </cell>
          <cell r="J12">
            <v>1560.17</v>
          </cell>
          <cell r="K12">
            <v>0.94</v>
          </cell>
          <cell r="L12">
            <v>76069.3</v>
          </cell>
        </row>
        <row r="13">
          <cell r="A13" t="str">
            <v>440.40.70.015-4700.19</v>
          </cell>
          <cell r="B13">
            <v>4700.1899999999996</v>
          </cell>
          <cell r="C13" t="str">
            <v>440.40.70.015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69857</v>
          </cell>
        </row>
        <row r="14">
          <cell r="A14" t="str">
            <v>440.40.70.015-4700.21</v>
          </cell>
          <cell r="B14">
            <v>4700.21</v>
          </cell>
          <cell r="C14" t="str">
            <v>440.40.70.015</v>
          </cell>
          <cell r="D14">
            <v>-3400</v>
          </cell>
          <cell r="E14">
            <v>0</v>
          </cell>
          <cell r="F14">
            <v>-3400</v>
          </cell>
          <cell r="G14">
            <v>0</v>
          </cell>
          <cell r="H14">
            <v>0</v>
          </cell>
          <cell r="I14">
            <v>-1987.67</v>
          </cell>
          <cell r="J14">
            <v>-1412.33</v>
          </cell>
          <cell r="K14">
            <v>0.57999999999999996</v>
          </cell>
          <cell r="L14">
            <v>-3391.1</v>
          </cell>
        </row>
        <row r="15">
          <cell r="A15" t="str">
            <v>440.40.70.015-4850.07</v>
          </cell>
          <cell r="B15">
            <v>4850.07</v>
          </cell>
          <cell r="C15" t="str">
            <v>440.40.70.015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</row>
        <row r="16">
          <cell r="A16" t="str">
            <v>440.40.70.015-4900.46</v>
          </cell>
          <cell r="B16">
            <v>4900.46</v>
          </cell>
          <cell r="C16" t="str">
            <v>440.40.70.015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</row>
        <row r="17">
          <cell r="A17" t="str">
            <v>440.40.70.015-4900.48</v>
          </cell>
          <cell r="B17">
            <v>4900.4799999999996</v>
          </cell>
          <cell r="C17" t="str">
            <v>440.40.70.015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440.40.70.015-4900.59</v>
          </cell>
          <cell r="B18">
            <v>4900.59</v>
          </cell>
          <cell r="C18" t="str">
            <v>440.40.70.015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</row>
        <row r="19">
          <cell r="A19" t="str">
            <v>440.40.70.015-4900.63</v>
          </cell>
          <cell r="B19">
            <v>4900.63</v>
          </cell>
          <cell r="C19" t="str">
            <v>440.40.70.015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</row>
        <row r="20">
          <cell r="A20" t="str">
            <v>440.40.70.015-4900.70</v>
          </cell>
          <cell r="B20" t="str">
            <v>4900.70</v>
          </cell>
          <cell r="C20" t="str">
            <v>440.40.70.015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</row>
        <row r="21">
          <cell r="A21" t="str">
            <v>440.40.70.015-4900.94</v>
          </cell>
          <cell r="B21">
            <v>4900.9399999999996</v>
          </cell>
          <cell r="C21" t="str">
            <v>440.40.70.015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90">
          <cell r="A590" t="str">
            <v>430.40.70.015-4510.06</v>
          </cell>
        </row>
        <row r="601">
          <cell r="A601" t="str">
            <v>440.40.70.015-4400.16</v>
          </cell>
          <cell r="B601" t="str">
            <v>440</v>
          </cell>
          <cell r="C601" t="str">
            <v>40</v>
          </cell>
          <cell r="D601" t="str">
            <v>70</v>
          </cell>
          <cell r="E601" t="str">
            <v>015</v>
          </cell>
          <cell r="F601" t="str">
            <v>4400.16</v>
          </cell>
          <cell r="G601" t="str">
            <v>Intergovernmental Revenues Measure K 1/2 % Sales Tax Alloc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 t="str">
            <v>+++</v>
          </cell>
        </row>
        <row r="602">
          <cell r="A602" t="str">
            <v>440.40.70.015-4400.17</v>
          </cell>
          <cell r="B602" t="str">
            <v>440</v>
          </cell>
          <cell r="C602" t="str">
            <v>40</v>
          </cell>
          <cell r="D602" t="str">
            <v>70</v>
          </cell>
          <cell r="E602" t="str">
            <v>015</v>
          </cell>
          <cell r="F602" t="str">
            <v>4400.17</v>
          </cell>
          <cell r="G602" t="str">
            <v>Intergovernmental Revenues Measure K Flexible Congestion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 t="str">
            <v>+++</v>
          </cell>
        </row>
        <row r="603">
          <cell r="A603" t="str">
            <v>440.40.70.015-4400.18</v>
          </cell>
          <cell r="B603" t="str">
            <v>440</v>
          </cell>
          <cell r="C603" t="str">
            <v>40</v>
          </cell>
          <cell r="D603" t="str">
            <v>70</v>
          </cell>
          <cell r="E603" t="str">
            <v>015</v>
          </cell>
          <cell r="F603" t="str">
            <v>4400.18</v>
          </cell>
          <cell r="G603" t="str">
            <v>Intergovernmental Revenues Measure K 99/12 Interchange</v>
          </cell>
          <cell r="H603">
            <v>7700000</v>
          </cell>
          <cell r="I603">
            <v>0</v>
          </cell>
          <cell r="J603">
            <v>7700000</v>
          </cell>
          <cell r="K603">
            <v>0</v>
          </cell>
          <cell r="L603">
            <v>0</v>
          </cell>
          <cell r="M603">
            <v>0</v>
          </cell>
          <cell r="N603">
            <v>7700000</v>
          </cell>
          <cell r="O603">
            <v>0</v>
          </cell>
        </row>
        <row r="604">
          <cell r="A604" t="str">
            <v>440.40.70.015-4400.19</v>
          </cell>
          <cell r="B604" t="str">
            <v>440</v>
          </cell>
          <cell r="C604" t="str">
            <v>40</v>
          </cell>
          <cell r="D604" t="str">
            <v>70</v>
          </cell>
          <cell r="E604" t="str">
            <v>015</v>
          </cell>
          <cell r="F604" t="str">
            <v>4400.19</v>
          </cell>
          <cell r="G604" t="str">
            <v>Intergovernmental Revenues Measure K Industrial Park Exten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 t="str">
            <v>+++</v>
          </cell>
        </row>
        <row r="605">
          <cell r="A605" t="str">
            <v>440.40.70.015-4400.20</v>
          </cell>
          <cell r="B605" t="str">
            <v>440</v>
          </cell>
          <cell r="C605" t="str">
            <v>40</v>
          </cell>
          <cell r="D605" t="str">
            <v>70</v>
          </cell>
          <cell r="E605" t="str">
            <v>015</v>
          </cell>
          <cell r="F605" t="str">
            <v>4400.20</v>
          </cell>
          <cell r="G605" t="str">
            <v>Intergovernmental Revenues Measure K South Union Rd</v>
          </cell>
          <cell r="H605">
            <v>3500000</v>
          </cell>
          <cell r="I605">
            <v>0</v>
          </cell>
          <cell r="J605">
            <v>3500000</v>
          </cell>
          <cell r="K605">
            <v>0</v>
          </cell>
          <cell r="L605">
            <v>0</v>
          </cell>
          <cell r="M605">
            <v>0</v>
          </cell>
          <cell r="N605">
            <v>3500000</v>
          </cell>
          <cell r="O605">
            <v>0</v>
          </cell>
        </row>
        <row r="606">
          <cell r="A606" t="str">
            <v>440.40.70.015-4400.21</v>
          </cell>
          <cell r="B606" t="str">
            <v>440</v>
          </cell>
          <cell r="C606" t="str">
            <v>40</v>
          </cell>
          <cell r="D606" t="str">
            <v>70</v>
          </cell>
          <cell r="E606" t="str">
            <v>015</v>
          </cell>
          <cell r="F606" t="str">
            <v>4400.21</v>
          </cell>
          <cell r="G606" t="str">
            <v>Intergovernmental Revenues Measure K Bikeway Program</v>
          </cell>
          <cell r="H606">
            <v>251305</v>
          </cell>
          <cell r="I606">
            <v>0</v>
          </cell>
          <cell r="J606">
            <v>251305</v>
          </cell>
          <cell r="K606">
            <v>0</v>
          </cell>
          <cell r="L606">
            <v>0</v>
          </cell>
          <cell r="M606">
            <v>0</v>
          </cell>
          <cell r="N606">
            <v>251305</v>
          </cell>
          <cell r="O606">
            <v>0</v>
          </cell>
        </row>
        <row r="607">
          <cell r="A607" t="str">
            <v>440.40.70.015-4400.22</v>
          </cell>
          <cell r="B607" t="str">
            <v>440</v>
          </cell>
          <cell r="C607" t="str">
            <v>40</v>
          </cell>
          <cell r="D607" t="str">
            <v>70</v>
          </cell>
          <cell r="E607" t="str">
            <v>015</v>
          </cell>
          <cell r="F607" t="str">
            <v>4400.22</v>
          </cell>
          <cell r="G607" t="str">
            <v>Intergovernmental Revenues Measure K Bike &amp; Ped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 t="str">
            <v>+++</v>
          </cell>
        </row>
        <row r="608">
          <cell r="A608" t="str">
            <v>440.40.70.015-4400.23</v>
          </cell>
          <cell r="B608" t="str">
            <v>440</v>
          </cell>
          <cell r="C608" t="str">
            <v>40</v>
          </cell>
          <cell r="D608" t="str">
            <v>70</v>
          </cell>
          <cell r="E608" t="str">
            <v>015</v>
          </cell>
          <cell r="F608" t="str">
            <v>4400.23</v>
          </cell>
          <cell r="G608" t="str">
            <v>Intergovernmental Revenues Measure K Local Street Repair</v>
          </cell>
          <cell r="H608">
            <v>995000</v>
          </cell>
          <cell r="I608">
            <v>0</v>
          </cell>
          <cell r="J608">
            <v>995000</v>
          </cell>
          <cell r="K608">
            <v>0</v>
          </cell>
          <cell r="L608">
            <v>0</v>
          </cell>
          <cell r="M608">
            <v>41745.03</v>
          </cell>
          <cell r="N608">
            <v>953254.97</v>
          </cell>
          <cell r="O608">
            <v>0.04</v>
          </cell>
        </row>
        <row r="609">
          <cell r="A609" t="str">
            <v>440.40.70.015-4400.24</v>
          </cell>
          <cell r="B609" t="str">
            <v>440</v>
          </cell>
          <cell r="C609" t="str">
            <v>40</v>
          </cell>
          <cell r="D609" t="str">
            <v>70</v>
          </cell>
          <cell r="E609" t="str">
            <v>015</v>
          </cell>
          <cell r="F609" t="str">
            <v>4400.24</v>
          </cell>
          <cell r="G609" t="str">
            <v>Intergovernmental Revenues Measure K Roadway Safety</v>
          </cell>
          <cell r="H609">
            <v>165000</v>
          </cell>
          <cell r="I609">
            <v>0</v>
          </cell>
          <cell r="J609">
            <v>165000</v>
          </cell>
          <cell r="K609">
            <v>0</v>
          </cell>
          <cell r="L609">
            <v>0</v>
          </cell>
          <cell r="M609">
            <v>256433.77</v>
          </cell>
          <cell r="N609">
            <v>-91433.77</v>
          </cell>
          <cell r="O609">
            <v>1.55</v>
          </cell>
        </row>
        <row r="610">
          <cell r="A610" t="str">
            <v>440.40.70.015-4400.32</v>
          </cell>
          <cell r="B610" t="str">
            <v>440</v>
          </cell>
          <cell r="C610" t="str">
            <v>40</v>
          </cell>
          <cell r="D610" t="str">
            <v>70</v>
          </cell>
          <cell r="E610" t="str">
            <v>015</v>
          </cell>
          <cell r="F610" t="str">
            <v>4400.32</v>
          </cell>
          <cell r="G610" t="str">
            <v>Intergovernmental Revenues Measure K Renewal Program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 t="str">
            <v>+++</v>
          </cell>
        </row>
        <row r="611">
          <cell r="A611" t="str">
            <v>440.40.70.015-4700.01</v>
          </cell>
          <cell r="B611" t="str">
            <v>440</v>
          </cell>
          <cell r="C611" t="str">
            <v>40</v>
          </cell>
          <cell r="D611" t="str">
            <v>70</v>
          </cell>
          <cell r="E611" t="str">
            <v>015</v>
          </cell>
          <cell r="F611" t="str">
            <v>4700.01</v>
          </cell>
          <cell r="G611" t="str">
            <v>Investment Earnings Interest on Investments</v>
          </cell>
          <cell r="H611">
            <v>26000</v>
          </cell>
          <cell r="I611">
            <v>0</v>
          </cell>
          <cell r="J611">
            <v>26000</v>
          </cell>
          <cell r="K611">
            <v>0</v>
          </cell>
          <cell r="L611">
            <v>0</v>
          </cell>
          <cell r="M611">
            <v>0</v>
          </cell>
          <cell r="N611">
            <v>26000</v>
          </cell>
          <cell r="O611">
            <v>0</v>
          </cell>
        </row>
        <row r="612">
          <cell r="A612" t="str">
            <v>440.40.70.015-4700.19</v>
          </cell>
          <cell r="B612" t="str">
            <v>440</v>
          </cell>
          <cell r="C612" t="str">
            <v>40</v>
          </cell>
          <cell r="D612" t="str">
            <v>70</v>
          </cell>
          <cell r="E612" t="str">
            <v>015</v>
          </cell>
          <cell r="F612" t="str">
            <v>4700.19</v>
          </cell>
          <cell r="G612" t="str">
            <v>Investment Earnings Market Value Change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 t="str">
            <v>+++</v>
          </cell>
        </row>
        <row r="613">
          <cell r="A613" t="str">
            <v>440.40.70.015-4700.21</v>
          </cell>
          <cell r="B613" t="str">
            <v>440</v>
          </cell>
          <cell r="C613" t="str">
            <v>40</v>
          </cell>
          <cell r="D613" t="str">
            <v>70</v>
          </cell>
          <cell r="E613" t="str">
            <v>015</v>
          </cell>
          <cell r="F613" t="str">
            <v>4700.21</v>
          </cell>
          <cell r="G613" t="str">
            <v>Investment Earnings Unallocated Investment Expense</v>
          </cell>
          <cell r="H613">
            <v>-3400</v>
          </cell>
          <cell r="I613">
            <v>0</v>
          </cell>
          <cell r="J613">
            <v>-3400</v>
          </cell>
          <cell r="K613">
            <v>0</v>
          </cell>
          <cell r="L613">
            <v>0</v>
          </cell>
          <cell r="M613">
            <v>0</v>
          </cell>
          <cell r="N613">
            <v>-3400</v>
          </cell>
          <cell r="O613">
            <v>0</v>
          </cell>
        </row>
        <row r="614">
          <cell r="A614" t="str">
            <v>440.40.70.015-4850.07</v>
          </cell>
          <cell r="B614" t="str">
            <v>440</v>
          </cell>
          <cell r="C614" t="str">
            <v>40</v>
          </cell>
          <cell r="D614" t="str">
            <v>70</v>
          </cell>
          <cell r="E614" t="str">
            <v>015</v>
          </cell>
          <cell r="F614" t="str">
            <v>4850.07</v>
          </cell>
          <cell r="G614" t="str">
            <v>Other Revenue Misc Reimbursement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 t="str">
            <v>+++</v>
          </cell>
        </row>
        <row r="615">
          <cell r="A615" t="str">
            <v>440.40.70.015-4900.46</v>
          </cell>
          <cell r="B615" t="str">
            <v>440</v>
          </cell>
          <cell r="C615" t="str">
            <v>40</v>
          </cell>
          <cell r="D615" t="str">
            <v>70</v>
          </cell>
          <cell r="E615" t="str">
            <v>015</v>
          </cell>
          <cell r="F615" t="str">
            <v>4900.46</v>
          </cell>
          <cell r="G615" t="str">
            <v>Other Financing Sources Op Transfer In-LTF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 t="str">
            <v>+++</v>
          </cell>
        </row>
        <row r="616">
          <cell r="A616" t="str">
            <v>440.40.70.015-4900.48</v>
          </cell>
          <cell r="B616" t="str">
            <v>440</v>
          </cell>
          <cell r="C616" t="str">
            <v>40</v>
          </cell>
          <cell r="D616" t="str">
            <v>70</v>
          </cell>
          <cell r="E616" t="str">
            <v>015</v>
          </cell>
          <cell r="F616" t="str">
            <v>4900.48</v>
          </cell>
          <cell r="G616" t="str">
            <v>Other Financing Sources Op Transfer In-Subsidized Street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 t="str">
            <v>+++</v>
          </cell>
        </row>
        <row r="617">
          <cell r="A617" t="str">
            <v>440.40.70.015-4900.59</v>
          </cell>
          <cell r="B617" t="str">
            <v>440</v>
          </cell>
          <cell r="C617" t="str">
            <v>40</v>
          </cell>
          <cell r="D617" t="str">
            <v>70</v>
          </cell>
          <cell r="E617" t="str">
            <v>015</v>
          </cell>
          <cell r="F617" t="str">
            <v>4900.59</v>
          </cell>
          <cell r="G617" t="str">
            <v>Other Financing Sources Op Transfer In-PFIP Transport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 t="str">
            <v>+++</v>
          </cell>
        </row>
        <row r="618">
          <cell r="A618" t="str">
            <v>440.40.70.015-4900.63</v>
          </cell>
          <cell r="B618" t="str">
            <v>440</v>
          </cell>
          <cell r="C618" t="str">
            <v>40</v>
          </cell>
          <cell r="D618" t="str">
            <v>70</v>
          </cell>
          <cell r="E618" t="str">
            <v>015</v>
          </cell>
          <cell r="F618" t="str">
            <v>4900.63</v>
          </cell>
          <cell r="G618" t="str">
            <v>Other Financing Sources Op Transfer In-PFIP Sewer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 t="str">
            <v>+++</v>
          </cell>
        </row>
        <row r="619">
          <cell r="A619" t="str">
            <v>440.40.70.015-4900.70</v>
          </cell>
          <cell r="B619" t="str">
            <v>440</v>
          </cell>
          <cell r="C619" t="str">
            <v>40</v>
          </cell>
          <cell r="D619" t="str">
            <v>70</v>
          </cell>
          <cell r="E619" t="str">
            <v>015</v>
          </cell>
          <cell r="F619" t="str">
            <v>4900.70</v>
          </cell>
          <cell r="G619" t="str">
            <v>Other Financing Sources Op Transfer In-PFIP Water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 t="str">
            <v>+++</v>
          </cell>
        </row>
        <row r="620">
          <cell r="A620" t="str">
            <v>440.40.70.015-4900.94</v>
          </cell>
          <cell r="B620" t="str">
            <v>440</v>
          </cell>
          <cell r="C620" t="str">
            <v>40</v>
          </cell>
          <cell r="D620" t="str">
            <v>70</v>
          </cell>
          <cell r="E620" t="str">
            <v>015</v>
          </cell>
          <cell r="F620" t="str">
            <v>4900.94</v>
          </cell>
          <cell r="G620" t="str">
            <v>Other Financing Sources Op Transfer In-RDA Captial Proj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zoomScale="110" zoomScaleNormal="100" zoomScaleSheetLayoutView="110" workbookViewId="0">
      <selection activeCell="AH17" sqref="AH17:AH22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151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150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300</v>
      </c>
      <c r="AN6" s="24" t="s">
        <v>8</v>
      </c>
      <c r="AO6" s="198" t="s">
        <v>301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19</v>
      </c>
      <c r="AZ6" s="199" t="s">
        <v>20</v>
      </c>
      <c r="BA6" s="199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9" t="s">
        <v>18</v>
      </c>
      <c r="BI6" s="199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987922.51</v>
      </c>
      <c r="R8" s="32">
        <f>L33</f>
        <v>987922.51</v>
      </c>
      <c r="S8" s="32"/>
      <c r="T8" s="32"/>
      <c r="U8" s="32"/>
      <c r="V8" s="32"/>
      <c r="W8" s="32">
        <f>L33</f>
        <v>987922.51</v>
      </c>
      <c r="X8" s="32"/>
      <c r="Y8" s="32"/>
      <c r="Z8" s="32"/>
      <c r="AA8" s="34"/>
      <c r="AB8" s="35">
        <f>+W33</f>
        <v>1373979.58</v>
      </c>
      <c r="AC8" s="32">
        <f>AB8</f>
        <v>1373979.58</v>
      </c>
      <c r="AD8" s="32"/>
      <c r="AE8" s="32"/>
      <c r="AF8" s="32"/>
      <c r="AG8" s="32"/>
      <c r="AH8" s="32">
        <f>AB8</f>
        <v>1373979.58</v>
      </c>
      <c r="AL8" s="14"/>
      <c r="AM8" s="35">
        <f>AH33</f>
        <v>691800.85000000009</v>
      </c>
      <c r="AN8" s="32">
        <f>AM8</f>
        <v>691800.85000000009</v>
      </c>
      <c r="AO8" s="32"/>
      <c r="AP8" s="32"/>
      <c r="AQ8" s="32"/>
      <c r="AR8" s="32"/>
      <c r="AS8" s="32"/>
      <c r="AT8" s="32">
        <f>AH33</f>
        <v>691800.85000000009</v>
      </c>
      <c r="AY8" s="35">
        <f ca="1">AT33</f>
        <v>691800.85000000009</v>
      </c>
      <c r="BB8" s="32"/>
      <c r="BC8" s="32"/>
      <c r="BD8" s="32"/>
      <c r="BE8" s="32"/>
      <c r="BF8" s="32"/>
      <c r="BG8" s="32">
        <f ca="1">AT33</f>
        <v>691800.85000000009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488</v>
      </c>
      <c r="E11" s="41"/>
      <c r="F11" s="42">
        <f>SUMIF(Revenues!$A$3:$A$22,'Current Working'!$A$11:$A$13,Revenues!H$3:H$22)</f>
        <v>1165000</v>
      </c>
      <c r="G11" s="42">
        <f>SUMIF(Revenues!$A$3:$A$22,'Current Working'!$A$11:$A$13,Revenues!I$3:I$22)</f>
        <v>1165000</v>
      </c>
      <c r="H11" s="42">
        <f>SUMIF(Revenues!$A$3:$A$22,'Current Working'!$A$11:$A$13,Revenues!J$3:J$22)</f>
        <v>0</v>
      </c>
      <c r="I11" s="42">
        <f>SUMIF(Revenues!$A$3:$A$22,'Current Working'!$A$11:$A$13,Revenues!K$3:K$22)</f>
        <v>0</v>
      </c>
      <c r="J11" s="42">
        <f>SUMIF(Revenues!$A$3:$A$22,'Current Working'!$A$11:$A$13,Revenues!L$3:L$22)</f>
        <v>0</v>
      </c>
      <c r="K11" s="42">
        <f>SUMIF(Revenues!$A$3:$A$22,'Current Working'!$A$11:$A$13,Revenues!M$3:M$22)</f>
        <v>0</v>
      </c>
      <c r="L11" s="42">
        <f>SUMIF(Revenues!$A$3:$A$22,'Current Working'!$A$11:$A$13,Revenues!N$3:N$22)</f>
        <v>1257303.9000000001</v>
      </c>
      <c r="M11" s="43">
        <f>L11-G11</f>
        <v>92303.90000000014</v>
      </c>
      <c r="N11" s="44">
        <f>IFERROR(M11/G11,"-")</f>
        <v>7.9230815450643893E-2</v>
      </c>
      <c r="O11" s="45"/>
      <c r="Q11" s="42">
        <f>SUMIF(Revenues!$A$3:$A$22,'Current Working'!$A$11:$A$13,Revenues!Q$3:Q$22)</f>
        <v>3204000</v>
      </c>
      <c r="R11" s="42">
        <f>SUMIF(Revenues!$A$3:$A$22,'Current Working'!$A$11:$A$13,Revenues!R$3:R$22)</f>
        <v>3204000</v>
      </c>
      <c r="S11" s="42">
        <f>SUMIF(Revenues!$A$3:$A$22,'Current Working'!$A$11:$A$13,Revenues!S$3:S$22)</f>
        <v>0</v>
      </c>
      <c r="T11" s="42">
        <f>SUMIF(Revenues!$A$3:$A$22,'Current Working'!$A$11:$A$13,Revenues!T$3:T$22)</f>
        <v>0</v>
      </c>
      <c r="U11" s="42">
        <f>SUMIF(Revenues!$A$3:$A$22,'Current Working'!$A$11:$A$13,Revenues!U$3:U$22)</f>
        <v>0</v>
      </c>
      <c r="V11" s="42">
        <f>SUMIF(Revenues!$A$3:$A$22,'Current Working'!$A$11:$A$13,Revenues!V$3:V$22)</f>
        <v>1690252.76</v>
      </c>
      <c r="W11" s="42">
        <f>SUMIF(Revenues!$A$3:$A$22,'Current Working'!$A$11:$A$13,Revenues!W$3:W$22)</f>
        <v>1690252.76</v>
      </c>
      <c r="X11" s="43">
        <f>+W11-Q11</f>
        <v>-1513747.24</v>
      </c>
      <c r="Y11" s="44">
        <f>IFERROR(X11/Q11,"-")</f>
        <v>-0.47245544319600496</v>
      </c>
      <c r="Z11" s="45"/>
      <c r="AA11" s="45"/>
      <c r="AB11" s="42">
        <f>SUMIF(Revenues!$A$3:$A$22,'Current Working'!$A$11:$A$13,Revenues!Z$3:Z$22)</f>
        <v>12611305</v>
      </c>
      <c r="AC11" s="42">
        <f>SUMIF(Revenues!$A$3:$A$22,'Current Working'!$A$11:$A$13,Revenues!AA$3:AA$22)</f>
        <v>12611305</v>
      </c>
      <c r="AD11" s="42">
        <f>SUMIF(Revenues!$A$3:$A$22,'Current Working'!$A$11:$A$13,Revenues!AB$3:AB$22)</f>
        <v>0</v>
      </c>
      <c r="AE11" s="42">
        <f>SUMIF(Revenues!$A$3:$A$22,'Current Working'!$A$11:$A$13,Revenues!AC$3:AC$22)</f>
        <v>0</v>
      </c>
      <c r="AF11" s="42">
        <f>SUMIF(Revenues!$A$3:$A$22,'Current Working'!$A$11:$A$13,Revenues!AD$3:AD$22)</f>
        <v>0</v>
      </c>
      <c r="AG11" s="42">
        <f>SUMIF(Revenues!$A$3:$A$22,'Current Working'!$A$11:$A$13,Revenues!AE$3:AE$22)</f>
        <v>1453804.03</v>
      </c>
      <c r="AH11" s="42">
        <f>SUMIF(Revenues!$A$3:$A$22,'Current Working'!$A$11:$A$13,Revenues!AF$3:AF$22)</f>
        <v>1453804.03</v>
      </c>
      <c r="AI11" s="46">
        <f>+AH11-AC11</f>
        <v>-11157500.970000001</v>
      </c>
      <c r="AJ11" s="47">
        <f>IFERROR(AI11/AC11,"-")</f>
        <v>-0.88472215761969131</v>
      </c>
      <c r="AK11" s="48"/>
      <c r="AL11" s="49"/>
      <c r="AM11" s="42">
        <f ca="1">SUMIF(Revenues!$A$3:$A$13,'Current Working'!$A$11:$A$13,Revenues!AI$3:AI$11)</f>
        <v>12611305</v>
      </c>
      <c r="AN11" s="42">
        <f ca="1">SUMIF(Revenues!$A$3:$A$13,'Current Working'!$A$11:$A$13,Revenues!AJ$3:AJ$11)</f>
        <v>12611305</v>
      </c>
      <c r="AO11" s="42">
        <f ca="1">SUMIF(Revenues!$A$3:$A$13,'Current Working'!$A$11:$A$13,Revenues!AK$3:AK$11)</f>
        <v>12611305</v>
      </c>
      <c r="AP11" s="42">
        <f ca="1">SUMIF(Revenues!$A$3:$A$13,'Current Working'!$A$11:$A$13,Revenues!AL$3:AL$11)</f>
        <v>0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-12611305</v>
      </c>
      <c r="AV11" s="47">
        <f ca="1"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298178.8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SUMIF(Revenues!$A$3:$A$22,'Current Working'!$A$11:$A$13,Revenues!H$3:H$22)</f>
        <v>22600</v>
      </c>
      <c r="G12" s="42">
        <f>SUMIF(Revenues!$A$3:$A$22,'Current Working'!$A$11:$A$13,Revenues!I$3:I$22)</f>
        <v>22600</v>
      </c>
      <c r="H12" s="42">
        <f>SUMIF(Revenues!$A$3:$A$22,'Current Working'!$A$11:$A$13,Revenues!J$3:J$22)</f>
        <v>0</v>
      </c>
      <c r="I12" s="42">
        <f>SUMIF(Revenues!$A$3:$A$22,'Current Working'!$A$11:$A$13,Revenues!K$3:K$22)</f>
        <v>0</v>
      </c>
      <c r="J12" s="42">
        <f>SUMIF(Revenues!$A$3:$A$22,'Current Working'!$A$11:$A$13,Revenues!L$3:L$22)</f>
        <v>0</v>
      </c>
      <c r="K12" s="42">
        <f>SUMIF(Revenues!$A$3:$A$22,'Current Working'!$A$11:$A$13,Revenues!M$3:M$22)</f>
        <v>0</v>
      </c>
      <c r="L12" s="42">
        <f>SUMIF(Revenues!$A$3:$A$22,'Current Working'!$A$11:$A$13,Revenues!N$3:N$22)</f>
        <v>24358.3</v>
      </c>
      <c r="M12" s="43">
        <f>L12-G12</f>
        <v>1758.2999999999993</v>
      </c>
      <c r="N12" s="44">
        <f>IFERROR(M12/G12,"-")</f>
        <v>7.7800884955752186E-2</v>
      </c>
      <c r="O12" s="45"/>
      <c r="Q12" s="42">
        <f>SUMIF(Revenues!$A$3:$A$22,'Current Working'!$A$11:$A$13,Revenues!Q$3:Q$22)</f>
        <v>22600</v>
      </c>
      <c r="R12" s="42">
        <f>SUMIF(Revenues!$A$3:$A$22,'Current Working'!$A$11:$A$13,Revenues!R$3:R$22)</f>
        <v>22600</v>
      </c>
      <c r="S12" s="42">
        <f>SUMIF(Revenues!$A$3:$A$22,'Current Working'!$A$11:$A$13,Revenues!S$3:S$22)</f>
        <v>0</v>
      </c>
      <c r="T12" s="42">
        <f>SUMIF(Revenues!$A$3:$A$22,'Current Working'!$A$11:$A$13,Revenues!T$3:T$22)</f>
        <v>0</v>
      </c>
      <c r="U12" s="42">
        <f>SUMIF(Revenues!$A$3:$A$22,'Current Working'!$A$11:$A$13,Revenues!U$3:U$22)</f>
        <v>0</v>
      </c>
      <c r="V12" s="42">
        <f>SUMIF(Revenues!$A$3:$A$22,'Current Working'!$A$11:$A$13,Revenues!V$3:V$22)</f>
        <v>142535.19999999998</v>
      </c>
      <c r="W12" s="42">
        <f>SUMIF(Revenues!$A$3:$A$22,'Current Working'!$A$11:$A$13,Revenues!W$3:W$22)</f>
        <v>142535.19999999998</v>
      </c>
      <c r="X12" s="43">
        <f>+W12-Q12</f>
        <v>119935.19999999998</v>
      </c>
      <c r="Y12" s="44">
        <f>IFERROR(X12/L12,"-")</f>
        <v>4.9237918902386451</v>
      </c>
      <c r="Z12" s="45"/>
      <c r="AA12" s="45"/>
      <c r="AB12" s="42">
        <f>SUMIF(Revenues!$A$3:$A$22,'Current Working'!$A$11:$A$13,Revenues!Z$3:Z$22)</f>
        <v>22600</v>
      </c>
      <c r="AC12" s="42">
        <f>SUMIF(Revenues!$A$3:$A$22,'Current Working'!$A$11:$A$13,Revenues!AA$3:AA$22)</f>
        <v>22600</v>
      </c>
      <c r="AD12" s="42">
        <f>SUMIF(Revenues!$A$3:$A$22,'Current Working'!$A$11:$A$13,Revenues!AB$3:AB$22)</f>
        <v>0</v>
      </c>
      <c r="AE12" s="42">
        <f>SUMIF(Revenues!$A$3:$A$22,'Current Working'!$A$11:$A$13,Revenues!AC$3:AC$22)</f>
        <v>0</v>
      </c>
      <c r="AF12" s="42">
        <f>SUMIF(Revenues!$A$3:$A$22,'Current Working'!$A$11:$A$13,Revenues!AD$3:AD$22)</f>
        <v>0</v>
      </c>
      <c r="AG12" s="42">
        <f>SUMIF(Revenues!$A$3:$A$22,'Current Working'!$A$11:$A$13,Revenues!AE$3:AE$22)</f>
        <v>22452.160000000003</v>
      </c>
      <c r="AH12" s="42">
        <f>SUMIF(Revenues!$A$3:$A$22,'Current Working'!$A$11:$A$13,Revenues!AF$3:AF$22)</f>
        <v>22452.160000000003</v>
      </c>
      <c r="AI12" s="43">
        <f>+AH12-AC12</f>
        <v>-147.83999999999651</v>
      </c>
      <c r="AJ12" s="47">
        <f>IFERROR(AI12/AC12,"-")</f>
        <v>-6.5415929203538276E-3</v>
      </c>
      <c r="AL12" s="14"/>
      <c r="AM12" s="42">
        <f ca="1">SUMIF(Revenues!$A$3:$A$13,'Current Working'!$A$11:$A$13,Revenues!AI$3:AI$11)</f>
        <v>26000</v>
      </c>
      <c r="AN12" s="42">
        <f ca="1">SUMIF(Revenues!$A$3:$A$13,'Current Working'!$A$11:$A$13,Revenues!AJ$3:AJ$11)</f>
        <v>26000</v>
      </c>
      <c r="AO12" s="42">
        <f ca="1">SUMIF(Revenues!$A$3:$A$13,'Current Working'!$A$11:$A$13,Revenues!AK$3:AK$11)</f>
        <v>26000</v>
      </c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-26000</v>
      </c>
      <c r="AV12" s="47">
        <f ca="1"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SUMIF(Revenues!$A$3:$A$22,'Current Working'!$A$11:$A$13,Revenues!H$3:H$22)</f>
        <v>0</v>
      </c>
      <c r="G13" s="42">
        <f>SUMIF(Revenues!$A$3:$A$22,'Current Working'!$A$11:$A$13,Revenues!I$3:I$22)</f>
        <v>0</v>
      </c>
      <c r="H13" s="42">
        <f>SUMIF(Revenues!$A$3:$A$22,'Current Working'!$A$11:$A$13,Revenues!J$3:J$22)</f>
        <v>0</v>
      </c>
      <c r="I13" s="42">
        <f>SUMIF(Revenues!$A$3:$A$22,'Current Working'!$A$11:$A$13,Revenues!K$3:K$22)</f>
        <v>0</v>
      </c>
      <c r="J13" s="42">
        <f>SUMIF(Revenues!$A$3:$A$22,'Current Working'!$A$11:$A$13,Revenues!L$3:L$22)</f>
        <v>0</v>
      </c>
      <c r="K13" s="42">
        <f>SUMIF(Revenues!$A$3:$A$22,'Current Working'!$A$11:$A$13,Revenues!M$3:M$22)</f>
        <v>0</v>
      </c>
      <c r="L13" s="42">
        <f>SUMIF(Revenues!$A$3:$A$22,'Current Working'!$A$11:$A$13,Revenues!N$3:N$22)</f>
        <v>131.18</v>
      </c>
      <c r="M13" s="43">
        <f>L13-G13</f>
        <v>131.18</v>
      </c>
      <c r="N13" s="44" t="str">
        <f>IFERROR(M13/G13,"-")</f>
        <v>-</v>
      </c>
      <c r="O13" s="45"/>
      <c r="Q13" s="42">
        <f>SUMIF(Revenues!$A$3:$A$22,'Current Working'!$A$11:$A$13,Revenues!Q$3:Q$22)</f>
        <v>0</v>
      </c>
      <c r="R13" s="42">
        <f>SUMIF(Revenues!$A$3:$A$22,'Current Working'!$A$11:$A$13,Revenues!R$3:R$22)</f>
        <v>0</v>
      </c>
      <c r="S13" s="42">
        <f>SUMIF(Revenues!$A$3:$A$22,'Current Working'!$A$11:$A$13,Revenues!S$3:S$22)</f>
        <v>0</v>
      </c>
      <c r="T13" s="42">
        <f>SUMIF(Revenues!$A$3:$A$22,'Current Working'!$A$11:$A$13,Revenues!T$3:T$22)</f>
        <v>0</v>
      </c>
      <c r="U13" s="42">
        <f>SUMIF(Revenues!$A$3:$A$22,'Current Working'!$A$11:$A$13,Revenues!U$3:U$22)</f>
        <v>0</v>
      </c>
      <c r="V13" s="42">
        <f>SUMIF(Revenues!$A$3:$A$22,'Current Working'!$A$11:$A$13,Revenues!V$3:V$22)</f>
        <v>0</v>
      </c>
      <c r="W13" s="42">
        <f>SUMIF(Revenues!$A$3:$A$22,'Current Working'!$A$11:$A$13,Revenues!W$3:W$22)</f>
        <v>0</v>
      </c>
      <c r="X13" s="50">
        <f>+W13-Q13</f>
        <v>0</v>
      </c>
      <c r="Y13" s="51">
        <f>IFERROR(X13/L13,"-")</f>
        <v>0</v>
      </c>
      <c r="Z13" s="45"/>
      <c r="AA13" s="45"/>
      <c r="AB13" s="42">
        <f>SUMIF(Revenues!$A$3:$A$22,'Current Working'!$A$11:$A$13,Revenues!Z$3:Z$22)</f>
        <v>0</v>
      </c>
      <c r="AC13" s="42">
        <f>SUMIF(Revenues!$A$3:$A$22,'Current Working'!$A$11:$A$13,Revenues!AA$3:AA$22)</f>
        <v>0</v>
      </c>
      <c r="AD13" s="42">
        <f>SUMIF(Revenues!$A$3:$A$22,'Current Working'!$A$11:$A$13,Revenues!AB$3:AB$22)</f>
        <v>0</v>
      </c>
      <c r="AE13" s="42">
        <f>SUMIF(Revenues!$A$3:$A$22,'Current Working'!$A$11:$A$13,Revenues!AC$3:AC$22)</f>
        <v>0</v>
      </c>
      <c r="AF13" s="42">
        <f>SUMIF(Revenues!$A$3:$A$22,'Current Working'!$A$11:$A$13,Revenues!AD$3:AD$22)</f>
        <v>0</v>
      </c>
      <c r="AG13" s="42">
        <f>SUMIF(Revenues!$A$3:$A$22,'Current Working'!$A$11:$A$13,Revenues!AE$3:AE$22)</f>
        <v>0</v>
      </c>
      <c r="AH13" s="42">
        <f>SUMIF(Revenues!$A$3:$A$22,'Current Working'!$A$11:$A$13,Revenues!AF$3:AF$22)</f>
        <v>0</v>
      </c>
      <c r="AI13" s="43">
        <f>+AH13-AC13</f>
        <v>0</v>
      </c>
      <c r="AJ13" s="47" t="str">
        <f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>
        <f ca="1">SUMIF(Revenues!$A$3:$A$13,'Current Working'!$A$11:$A$13,Revenues!AK$3:AK$11)</f>
        <v>0</v>
      </c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1187600</v>
      </c>
      <c r="G14" s="54">
        <f t="shared" si="0"/>
        <v>1187600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1281793.3800000001</v>
      </c>
      <c r="M14" s="55">
        <f>L14-G14</f>
        <v>94193.380000000121</v>
      </c>
      <c r="N14" s="44">
        <f>IFERROR(M14/G14,"-")</f>
        <v>7.9314061973728631E-2</v>
      </c>
      <c r="O14" s="45"/>
      <c r="Q14" s="54">
        <f t="shared" ref="Q14:W14" si="1">SUM(Q11:Q13)</f>
        <v>3226600</v>
      </c>
      <c r="R14" s="54">
        <f t="shared" si="1"/>
        <v>3226600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1832787.96</v>
      </c>
      <c r="W14" s="54">
        <f t="shared" si="1"/>
        <v>1832787.96</v>
      </c>
      <c r="X14" s="43">
        <f>+W14-Q14</f>
        <v>-1393812.04</v>
      </c>
      <c r="Y14" s="44">
        <f>IFERROR(X14/Q14,"-")</f>
        <v>-0.43197546643525692</v>
      </c>
      <c r="Z14" s="45"/>
      <c r="AA14" s="45"/>
      <c r="AB14" s="53">
        <f>SUM(AB11:AB13)</f>
        <v>12633905</v>
      </c>
      <c r="AC14" s="54">
        <f>SUM(AC11:AC13)</f>
        <v>12633905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1476256.19</v>
      </c>
      <c r="AH14" s="54">
        <f t="shared" si="2"/>
        <v>1476256.19</v>
      </c>
      <c r="AI14" s="54">
        <f t="shared" si="2"/>
        <v>-11157648.810000001</v>
      </c>
      <c r="AJ14" s="47">
        <f>IFERROR(AI14/AC14,"-")</f>
        <v>-0.8831512355047787</v>
      </c>
      <c r="AL14" s="14"/>
      <c r="AM14" s="53">
        <f ca="1">SUM(AM11:AM13)</f>
        <v>12637305</v>
      </c>
      <c r="AN14" s="54">
        <f ca="1">SUM(AN11:AN13)</f>
        <v>12637305</v>
      </c>
      <c r="AO14" s="54">
        <f t="shared" ref="AO14:AT14" ca="1" si="3">SUM(AO11:AO13)</f>
        <v>12637305</v>
      </c>
      <c r="AP14" s="54">
        <f t="shared" ca="1" si="3"/>
        <v>0</v>
      </c>
      <c r="AQ14" s="54">
        <f t="shared" ca="1" si="3"/>
        <v>0</v>
      </c>
      <c r="AR14" s="54">
        <f t="shared" ca="1" si="3"/>
        <v>0</v>
      </c>
      <c r="AS14" s="54">
        <f t="shared" ca="1" si="3"/>
        <v>0</v>
      </c>
      <c r="AT14" s="54">
        <f t="shared" ca="1" si="3"/>
        <v>0</v>
      </c>
      <c r="AU14" s="54">
        <f t="shared" ref="AU14" ca="1" si="4">SUM(AU11:AU13)</f>
        <v>-12637305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298178.8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26</v>
      </c>
      <c r="E17" s="48"/>
      <c r="F17" s="42">
        <f>SUMIF(Expenses!$A$3:$A$234,'Current Working'!$A$17:$A$22,Expenses!H$3:H$234)</f>
        <v>212291</v>
      </c>
      <c r="G17" s="42">
        <f>SUMIF(Expenses!$A$3:$A$234,'Current Working'!$A$17:$A$22,Expenses!I$3:I$234)</f>
        <v>212291</v>
      </c>
      <c r="H17" s="42">
        <f>SUMIF(Expenses!$A$3:$A$234,'Current Working'!$A$17:$A$22,Expenses!J$3:J$234)</f>
        <v>0</v>
      </c>
      <c r="I17" s="42">
        <f>SUMIF(Expenses!$A$3:$A$234,'Current Working'!$A$17:$A$22,Expenses!K$3:K$234)</f>
        <v>0</v>
      </c>
      <c r="J17" s="42">
        <f>SUMIF(Expenses!$A$3:$A$234,'Current Working'!$A$17:$A$22,Expenses!L$3:L$234)</f>
        <v>0</v>
      </c>
      <c r="K17" s="42">
        <f>SUMIF(Expenses!$A$3:$A$234,'Current Working'!$A$17:$A$22,Expenses!M$3:M$234)</f>
        <v>0</v>
      </c>
      <c r="L17" s="42">
        <f>SUMIF(Expenses!$A$3:$A$234,'Current Working'!$A$17:$A$22,Expenses!N$3:N$234)</f>
        <v>192225.69000000003</v>
      </c>
      <c r="M17" s="46">
        <f>L17-G17</f>
        <v>-20065.309999999969</v>
      </c>
      <c r="N17" s="47">
        <f>IFERROR(M17/G17,"-")</f>
        <v>-9.4517949418486735E-2</v>
      </c>
      <c r="O17" s="41"/>
      <c r="Q17" s="42">
        <f>SUMIF(Expenses!$A$3:$A$234,'Current Working'!$A$17:$A$22,Expenses!Q$3:Q$234)</f>
        <v>262215</v>
      </c>
      <c r="R17" s="42">
        <f>SUMIF(Expenses!$A$3:$A$234,'Current Working'!$A$17:$A$22,Expenses!R$3:R$234)</f>
        <v>262215</v>
      </c>
      <c r="S17" s="42">
        <f>SUMIF(Expenses!$A$3:$A$234,'Current Working'!$A$17:$A$22,Expenses!S$3:S$234)</f>
        <v>0</v>
      </c>
      <c r="T17" s="42">
        <f>SUMIF(Expenses!$A$3:$A$234,'Current Working'!$A$17:$A$22,Expenses!T$3:T$234)</f>
        <v>0</v>
      </c>
      <c r="U17" s="42">
        <f>SUMIF(Expenses!$A$3:$A$234,'Current Working'!$A$17:$A$22,Expenses!U$3:U$234)</f>
        <v>0</v>
      </c>
      <c r="V17" s="42">
        <f>SUMIF(Expenses!$A$3:$A$234,'Current Working'!$A$17:$A$22,Expenses!V$3:V$234)</f>
        <v>158939.59</v>
      </c>
      <c r="W17" s="42">
        <f>SUMIF(Expenses!$A$3:$A$234,'Current Working'!$A$17:$A$22,Expenses!W$3:W$234)</f>
        <v>158939.59</v>
      </c>
      <c r="X17" s="46">
        <f>+W17-Q17</f>
        <v>-103275.41</v>
      </c>
      <c r="Y17" s="47">
        <f>IFERROR(X17/Q17,"-")</f>
        <v>-0.39385775031939441</v>
      </c>
      <c r="Z17" s="41"/>
      <c r="AA17" s="41"/>
      <c r="AB17" s="42">
        <f>SUMIF(Expenses!$A$3:$A$234,'Current Working'!$A$17:$A$22,Expenses!Z$3:Z$234)</f>
        <v>320250</v>
      </c>
      <c r="AC17" s="42">
        <f>SUMIF(Expenses!$A$3:$A$234,'Current Working'!$A$17:$A$22,Expenses!AA$3:AA$234)</f>
        <v>383710</v>
      </c>
      <c r="AD17" s="42">
        <f>SUMIF(Expenses!$A$3:$A$234,'Current Working'!$A$17:$A$22,Expenses!AB$3:AB$234)</f>
        <v>0</v>
      </c>
      <c r="AE17" s="42">
        <f>SUMIF(Expenses!$A$3:$A$234,'Current Working'!$A$17:$A$22,Expenses!AC$3:AC$234)</f>
        <v>0</v>
      </c>
      <c r="AF17" s="42">
        <f>SUMIF(Expenses!$A$3:$A$234,'Current Working'!$A$17:$A$22,Expenses!AD$3:AD$234)</f>
        <v>0</v>
      </c>
      <c r="AG17" s="42">
        <f>SUMIF(Expenses!$A$3:$A$234,'Current Working'!$A$17:$A$22,Expenses!AE$3:AE$234)</f>
        <v>127008.90999999996</v>
      </c>
      <c r="AH17" s="42">
        <f>SUMIF(Expenses!$A$3:$A$234,'Current Working'!$A$17:$A$22,Expenses!AF$3:AF$234)</f>
        <v>127008.90999999996</v>
      </c>
      <c r="AI17" s="46">
        <f>+AH17-AC17</f>
        <v>-256701.09000000003</v>
      </c>
      <c r="AJ17" s="47">
        <f>IFERROR(AI17/AC17,"-")</f>
        <v>-0.66899765447864279</v>
      </c>
      <c r="AK17" s="48"/>
      <c r="AL17" s="49"/>
      <c r="AM17" s="42">
        <f>SUMIF(Expenses!$A$3:$A$234,'Current Working'!$A$17:$A$22,Expenses!AI$3:AI$234)</f>
        <v>358412</v>
      </c>
      <c r="AN17" s="42">
        <f>SUMIF(Expenses!$A$3:$A$234,'Current Working'!$A$17:$A$22,Expenses!AJ$3:AJ$234)</f>
        <v>358412</v>
      </c>
      <c r="AO17" s="42">
        <f>SUMIF(Expenses!$A$3:$A$234,'Current Working'!$A$17:$A$22,Expenses!AK$3:AK$234)</f>
        <v>358412</v>
      </c>
      <c r="AP17" s="42">
        <f>SUMIF(Expenses!$A$3:$A$234,'Current Working'!$A$17:$A$22,Expenses!AL$3:AL$234)</f>
        <v>34758.709999999992</v>
      </c>
      <c r="AQ17" s="42">
        <f>SUMIF(Expenses!$A$3:$A$234,'Current Working'!$A$17:$A$22,Expenses!AM$3:AM$234)</f>
        <v>0</v>
      </c>
      <c r="AR17" s="42">
        <f>SUMIF(Expenses!$A$3:$A$234,'Current Working'!$A$17:$A$22,Expenses!AN$3:AN$234)</f>
        <v>0</v>
      </c>
      <c r="AS17" s="42">
        <f>SUMIF(Expenses!$A$3:$A$234,'Current Working'!$A$17:$A$22,Expenses!AO$3:AO$234)</f>
        <v>0</v>
      </c>
      <c r="AT17" s="42">
        <f>SUMIF(Expenses!$A$3:$A$234,'Current Working'!$A$17:$A$22,Expenses!AP$3:AP$234)</f>
        <v>0</v>
      </c>
      <c r="AU17" s="46">
        <f>+AT17-AN17</f>
        <v>-358412</v>
      </c>
      <c r="AV17" s="47">
        <f>IFERROR(AU17/AN17,"-")</f>
        <v>-1</v>
      </c>
      <c r="AW17" s="48"/>
      <c r="AX17" s="68"/>
      <c r="AY17" s="42">
        <f>SUMIF(Expenses!$A$3:$A$234,'Current Working'!$A$17:$A$22,Expenses!AS$3:AS$234)</f>
        <v>0</v>
      </c>
      <c r="AZ17" s="46">
        <f>+AY17-AT17</f>
        <v>0</v>
      </c>
      <c r="BA17" s="47" t="str">
        <f>IFERROR(AZ17/AT17,"-")</f>
        <v>-</v>
      </c>
      <c r="BB17" s="42">
        <f>SUMIF(Expenses!$A$3:$A$234,'Current Working'!$A$17:$A$22,Expenses!AT$3:AT$234)</f>
        <v>0</v>
      </c>
      <c r="BC17" s="42">
        <f>SUMIF(Expenses!$A$3:$A$234,'Current Working'!$A$17:$A$22,Expenses!AU$3:AU$234)</f>
        <v>0</v>
      </c>
      <c r="BD17" s="42">
        <f>SUMIF(Expenses!$A$3:$A$234,'Current Working'!$A$17:$A$22,Expenses!AV$3:AV$234)</f>
        <v>0</v>
      </c>
      <c r="BE17" s="42">
        <f>SUMIF(Expenses!$A$3:$A$234,'Current Working'!$A$17:$A$22,Expenses!AW$3:AW$234)</f>
        <v>0</v>
      </c>
      <c r="BF17" s="42">
        <f>SUMIF(Expenses!$A$3:$A$234,'Current Working'!$A$17:$A$22,Expenses!AX$3:AX$234)</f>
        <v>0</v>
      </c>
      <c r="BG17" s="42">
        <f>SUMIF(Expenses!$A$3:$A$234,'Current Working'!$A$17:$A$22,Expenses!AY$3:AY$234)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27</v>
      </c>
      <c r="E18" s="41"/>
      <c r="F18" s="42">
        <f>SUMIF(Expenses!$A$3:$A$234,'Current Working'!$A$17:$A$22,Expenses!H$3:H$234)</f>
        <v>10000</v>
      </c>
      <c r="G18" s="42">
        <f>SUMIF(Expenses!$A$3:$A$234,'Current Working'!$A$17:$A$22,Expenses!I$3:I$234)</f>
        <v>10000</v>
      </c>
      <c r="H18" s="42">
        <f>SUMIF(Expenses!$A$3:$A$234,'Current Working'!$A$17:$A$22,Expenses!J$3:J$234)</f>
        <v>0</v>
      </c>
      <c r="I18" s="42">
        <f>SUMIF(Expenses!$A$3:$A$234,'Current Working'!$A$17:$A$22,Expenses!K$3:K$234)</f>
        <v>0</v>
      </c>
      <c r="J18" s="42">
        <f>SUMIF(Expenses!$A$3:$A$234,'Current Working'!$A$17:$A$22,Expenses!L$3:L$234)</f>
        <v>0</v>
      </c>
      <c r="K18" s="42">
        <f>SUMIF(Expenses!$A$3:$A$234,'Current Working'!$A$17:$A$22,Expenses!M$3:M$234)</f>
        <v>0</v>
      </c>
      <c r="L18" s="42">
        <f>SUMIF(Expenses!$A$3:$A$234,'Current Working'!$A$17:$A$22,Expenses!N$3:N$234)</f>
        <v>0</v>
      </c>
      <c r="M18" s="46">
        <f>L18-G18</f>
        <v>-10000</v>
      </c>
      <c r="N18" s="47">
        <f>IFERROR(M18/G18,"-")</f>
        <v>-1</v>
      </c>
      <c r="O18" s="41"/>
      <c r="Q18" s="42">
        <f>SUMIF(Expenses!$A$3:$A$234,'Current Working'!$A$17:$A$22,Expenses!Q$3:Q$234)</f>
        <v>10000</v>
      </c>
      <c r="R18" s="42">
        <f>SUMIF(Expenses!$A$3:$A$234,'Current Working'!$A$17:$A$22,Expenses!R$3:R$234)</f>
        <v>250000</v>
      </c>
      <c r="S18" s="42">
        <f>SUMIF(Expenses!$A$3:$A$234,'Current Working'!$A$17:$A$22,Expenses!S$3:S$234)</f>
        <v>0</v>
      </c>
      <c r="T18" s="42">
        <f>SUMIF(Expenses!$A$3:$A$234,'Current Working'!$A$17:$A$22,Expenses!T$3:T$234)</f>
        <v>0</v>
      </c>
      <c r="U18" s="42">
        <f>SUMIF(Expenses!$A$3:$A$234,'Current Working'!$A$17:$A$22,Expenses!U$3:U$234)</f>
        <v>0</v>
      </c>
      <c r="V18" s="42">
        <f>SUMIF(Expenses!$A$3:$A$234,'Current Working'!$A$17:$A$22,Expenses!V$3:V$234)</f>
        <v>19040.54</v>
      </c>
      <c r="W18" s="42">
        <f>SUMIF(Expenses!$A$3:$A$234,'Current Working'!$A$17:$A$22,Expenses!W$3:W$234)</f>
        <v>19040.54</v>
      </c>
      <c r="X18" s="46">
        <f>+W18-Q18</f>
        <v>9040.5400000000009</v>
      </c>
      <c r="Y18" s="47">
        <f>IFERROR(X18/Q18,"-")</f>
        <v>0.90405400000000014</v>
      </c>
      <c r="Z18" s="41"/>
      <c r="AA18" s="41"/>
      <c r="AB18" s="42">
        <f>SUMIF(Expenses!$A$3:$A$234,'Current Working'!$A$17:$A$22,Expenses!Z$3:Z$234)</f>
        <v>10000</v>
      </c>
      <c r="AC18" s="42">
        <f>SUMIF(Expenses!$A$3:$A$234,'Current Working'!$A$17:$A$22,Expenses!AA$3:AA$234)</f>
        <v>241160</v>
      </c>
      <c r="AD18" s="42">
        <f>SUMIF(Expenses!$A$3:$A$234,'Current Working'!$A$17:$A$22,Expenses!AB$3:AB$234)</f>
        <v>0</v>
      </c>
      <c r="AE18" s="42">
        <f>SUMIF(Expenses!$A$3:$A$234,'Current Working'!$A$17:$A$22,Expenses!AC$3:AC$234)</f>
        <v>0</v>
      </c>
      <c r="AF18" s="42">
        <f>SUMIF(Expenses!$A$3:$A$234,'Current Working'!$A$17:$A$22,Expenses!AD$3:AD$234)</f>
        <v>0</v>
      </c>
      <c r="AG18" s="42">
        <f>SUMIF(Expenses!$A$3:$A$234,'Current Working'!$A$17:$A$22,Expenses!AE$3:AE$234)</f>
        <v>154982.9</v>
      </c>
      <c r="AH18" s="42">
        <f>SUMIF(Expenses!$A$3:$A$234,'Current Working'!$A$17:$A$22,Expenses!AF$3:AF$234)</f>
        <v>154982.9</v>
      </c>
      <c r="AI18" s="46">
        <f>+AH18-AC18</f>
        <v>-86177.1</v>
      </c>
      <c r="AJ18" s="47">
        <f>IFERROR(AI18/AC18,"-")</f>
        <v>-0.35734408691325265</v>
      </c>
      <c r="AK18" s="48"/>
      <c r="AL18" s="49"/>
      <c r="AM18" s="42">
        <f>SUMIF(Expenses!$A$3:$A$234,'Current Working'!$A$17:$A$22,Expenses!AI$3:AI$234)</f>
        <v>0</v>
      </c>
      <c r="AN18" s="42">
        <f>SUMIF(Expenses!$A$3:$A$234,'Current Working'!$A$17:$A$22,Expenses!AJ$3:AJ$234)</f>
        <v>0</v>
      </c>
      <c r="AO18" s="42">
        <f>SUMIF(Expenses!$A$3:$A$234,'Current Working'!$A$17:$A$22,Expenses!AK$3:AK$234)</f>
        <v>0</v>
      </c>
      <c r="AP18" s="42">
        <f>SUMIF(Expenses!$A$3:$A$234,'Current Working'!$A$17:$A$22,Expenses!AL$3:AL$234)</f>
        <v>24808.94</v>
      </c>
      <c r="AQ18" s="42">
        <f>SUMIF(Expenses!$A$3:$A$234,'Current Working'!$A$17:$A$22,Expenses!AM$3:AM$234)</f>
        <v>0</v>
      </c>
      <c r="AR18" s="42">
        <f>SUMIF(Expenses!$A$3:$A$234,'Current Working'!$A$17:$A$22,Expenses!AN$3:AN$234)</f>
        <v>0</v>
      </c>
      <c r="AS18" s="42">
        <f>SUMIF(Expenses!$A$3:$A$234,'Current Working'!$A$17:$A$22,Expenses!AO$3:AO$234)</f>
        <v>0</v>
      </c>
      <c r="AT18" s="42">
        <f>SUMIF(Expenses!$A$3:$A$234,'Current Working'!$A$17:$A$22,Expenses!AP$3:AP$234)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SUMIF(Expenses!$A$3:$A$234,'Current Working'!$A$17:$A$22,Expenses!AS$3:AS$234)</f>
        <v>0</v>
      </c>
      <c r="AZ18" s="46">
        <f>+AY18-AT18</f>
        <v>0</v>
      </c>
      <c r="BA18" s="47" t="str">
        <f>IFERROR(AZ18/AT18,"-")</f>
        <v>-</v>
      </c>
      <c r="BB18" s="42">
        <f>SUMIF(Expenses!$A$3:$A$234,'Current Working'!$A$17:$A$22,Expenses!AT$3:AT$234)</f>
        <v>0</v>
      </c>
      <c r="BC18" s="42">
        <f>SUMIF(Expenses!$A$3:$A$234,'Current Working'!$A$17:$A$22,Expenses!AU$3:AU$234)</f>
        <v>0</v>
      </c>
      <c r="BD18" s="42">
        <f>SUMIF(Expenses!$A$3:$A$234,'Current Working'!$A$17:$A$22,Expenses!AV$3:AV$234)</f>
        <v>0</v>
      </c>
      <c r="BE18" s="42">
        <f>SUMIF(Expenses!$A$3:$A$234,'Current Working'!$A$17:$A$22,Expenses!AW$3:AW$234)</f>
        <v>0</v>
      </c>
      <c r="BF18" s="42">
        <f>SUMIF(Expenses!$A$3:$A$234,'Current Working'!$A$17:$A$22,Expenses!AX$3:AX$234)</f>
        <v>0</v>
      </c>
      <c r="BG18" s="42">
        <f>SUMIF(Expenses!$A$3:$A$234,'Current Working'!$A$17:$A$22,Expenses!AY$3:AY$234)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143</v>
      </c>
      <c r="E19" s="41"/>
      <c r="F19" s="42">
        <f>SUMIF(Expenses!$A$3:$A$234,'Current Working'!$A$17:$A$22,Expenses!H$3:H$234)</f>
        <v>14970</v>
      </c>
      <c r="G19" s="42">
        <f>SUMIF(Expenses!$A$3:$A$234,'Current Working'!$A$17:$A$22,Expenses!I$3:I$234)</f>
        <v>14970</v>
      </c>
      <c r="H19" s="42">
        <f>SUMIF(Expenses!$A$3:$A$234,'Current Working'!$A$17:$A$22,Expenses!J$3:J$234)</f>
        <v>0</v>
      </c>
      <c r="I19" s="42">
        <f>SUMIF(Expenses!$A$3:$A$234,'Current Working'!$A$17:$A$22,Expenses!K$3:K$234)</f>
        <v>0</v>
      </c>
      <c r="J19" s="42">
        <f>SUMIF(Expenses!$A$3:$A$234,'Current Working'!$A$17:$A$22,Expenses!L$3:L$234)</f>
        <v>0</v>
      </c>
      <c r="K19" s="42">
        <f>SUMIF(Expenses!$A$3:$A$234,'Current Working'!$A$17:$A$22,Expenses!M$3:M$234)</f>
        <v>0</v>
      </c>
      <c r="L19" s="42">
        <f>SUMIF(Expenses!$A$3:$A$234,'Current Working'!$A$17:$A$22,Expenses!N$3:N$234)</f>
        <v>12431.66</v>
      </c>
      <c r="M19" s="46">
        <f>L19-G19</f>
        <v>-2538.34</v>
      </c>
      <c r="N19" s="47">
        <f>IFERROR(M19/G19,"-")</f>
        <v>-0.169561790247161</v>
      </c>
      <c r="O19" s="41"/>
      <c r="Q19" s="42">
        <f>SUMIF(Expenses!$A$3:$A$234,'Current Working'!$A$17:$A$22,Expenses!Q$3:Q$234)</f>
        <v>23160</v>
      </c>
      <c r="R19" s="42">
        <f>SUMIF(Expenses!$A$3:$A$234,'Current Working'!$A$17:$A$22,Expenses!R$3:R$234)</f>
        <v>23160</v>
      </c>
      <c r="S19" s="42">
        <f>SUMIF(Expenses!$A$3:$A$234,'Current Working'!$A$17:$A$22,Expenses!S$3:S$234)</f>
        <v>0</v>
      </c>
      <c r="T19" s="42">
        <f>SUMIF(Expenses!$A$3:$A$234,'Current Working'!$A$17:$A$22,Expenses!T$3:T$234)</f>
        <v>0</v>
      </c>
      <c r="U19" s="42">
        <f>SUMIF(Expenses!$A$3:$A$234,'Current Working'!$A$17:$A$22,Expenses!U$3:U$234)</f>
        <v>0</v>
      </c>
      <c r="V19" s="42">
        <f>SUMIF(Expenses!$A$3:$A$234,'Current Working'!$A$17:$A$22,Expenses!V$3:V$234)</f>
        <v>20685.61</v>
      </c>
      <c r="W19" s="42">
        <f>SUMIF(Expenses!$A$3:$A$234,'Current Working'!$A$17:$A$22,Expenses!W$3:W$234)</f>
        <v>20685.61</v>
      </c>
      <c r="X19" s="46">
        <f>+W19-Q19</f>
        <v>-2474.3899999999994</v>
      </c>
      <c r="Y19" s="47">
        <f>IFERROR(X19/Q19,"-")</f>
        <v>-0.10683894645941276</v>
      </c>
      <c r="Z19" s="41"/>
      <c r="AA19" s="41"/>
      <c r="AB19" s="42">
        <f>SUMIF(Expenses!$A$3:$A$234,'Current Working'!$A$17:$A$22,Expenses!Z$3:Z$234)</f>
        <v>18300</v>
      </c>
      <c r="AC19" s="42">
        <f>SUMIF(Expenses!$A$3:$A$234,'Current Working'!$A$17:$A$22,Expenses!AA$3:AA$234)</f>
        <v>23900</v>
      </c>
      <c r="AD19" s="42">
        <f>SUMIF(Expenses!$A$3:$A$234,'Current Working'!$A$17:$A$22,Expenses!AB$3:AB$234)</f>
        <v>0</v>
      </c>
      <c r="AE19" s="42">
        <f>SUMIF(Expenses!$A$3:$A$234,'Current Working'!$A$17:$A$22,Expenses!AC$3:AC$234)</f>
        <v>0</v>
      </c>
      <c r="AF19" s="42">
        <f>SUMIF(Expenses!$A$3:$A$234,'Current Working'!$A$17:$A$22,Expenses!AD$3:AD$234)</f>
        <v>0</v>
      </c>
      <c r="AG19" s="42">
        <f>SUMIF(Expenses!$A$3:$A$234,'Current Working'!$A$17:$A$22,Expenses!AE$3:AE$234)</f>
        <v>6291.65</v>
      </c>
      <c r="AH19" s="42">
        <f>SUMIF(Expenses!$A$3:$A$234,'Current Working'!$A$17:$A$22,Expenses!AF$3:AF$234)</f>
        <v>6291.65</v>
      </c>
      <c r="AI19" s="46">
        <f>+AH19-AC19</f>
        <v>-17608.349999999999</v>
      </c>
      <c r="AJ19" s="47">
        <f>IFERROR(AI19/AC19,"-")</f>
        <v>-0.73675104602510455</v>
      </c>
      <c r="AK19" s="48"/>
      <c r="AL19" s="49"/>
      <c r="AM19" s="42">
        <f>SUMIF(Expenses!$A$3:$A$234,'Current Working'!$A$17:$A$22,Expenses!AI$3:AI$234)</f>
        <v>157029</v>
      </c>
      <c r="AN19" s="42">
        <f>SUMIF(Expenses!$A$3:$A$234,'Current Working'!$A$17:$A$22,Expenses!AJ$3:AJ$234)</f>
        <v>157029</v>
      </c>
      <c r="AO19" s="42">
        <f>SUMIF(Expenses!$A$3:$A$234,'Current Working'!$A$17:$A$22,Expenses!AK$3:AK$234)</f>
        <v>157029</v>
      </c>
      <c r="AP19" s="42">
        <f>SUMIF(Expenses!$A$3:$A$234,'Current Working'!$A$17:$A$22,Expenses!AL$3:AL$234)</f>
        <v>0</v>
      </c>
      <c r="AQ19" s="42">
        <f>SUMIF(Expenses!$A$3:$A$234,'Current Working'!$A$17:$A$22,Expenses!AM$3:AM$234)</f>
        <v>0</v>
      </c>
      <c r="AR19" s="42">
        <f>SUMIF(Expenses!$A$3:$A$234,'Current Working'!$A$17:$A$22,Expenses!AN$3:AN$234)</f>
        <v>0</v>
      </c>
      <c r="AS19" s="42">
        <f>SUMIF(Expenses!$A$3:$A$234,'Current Working'!$A$17:$A$22,Expenses!AO$3:AO$234)</f>
        <v>0</v>
      </c>
      <c r="AT19" s="42">
        <f>SUMIF(Expenses!$A$3:$A$234,'Current Working'!$A$17:$A$22,Expenses!AP$3:AP$234)</f>
        <v>0</v>
      </c>
      <c r="AU19" s="46">
        <f>+AT19-AN19</f>
        <v>-157029</v>
      </c>
      <c r="AV19" s="47">
        <f t="shared" si="6"/>
        <v>-1</v>
      </c>
      <c r="AW19" s="70"/>
      <c r="AY19" s="42">
        <f>SUMIF(Expenses!$A$3:$A$234,'Current Working'!$A$17:$A$22,Expenses!AS$3:AS$234)</f>
        <v>0</v>
      </c>
      <c r="AZ19" s="46">
        <f>+AY19-AT19</f>
        <v>0</v>
      </c>
      <c r="BA19" s="47" t="str">
        <f>IFERROR(AZ19/AT19,"-")</f>
        <v>-</v>
      </c>
      <c r="BB19" s="42">
        <f>SUMIF(Expenses!$A$3:$A$234,'Current Working'!$A$17:$A$22,Expenses!AT$3:AT$234)</f>
        <v>0</v>
      </c>
      <c r="BC19" s="42">
        <f>SUMIF(Expenses!$A$3:$A$234,'Current Working'!$A$17:$A$22,Expenses!AU$3:AU$234)</f>
        <v>0</v>
      </c>
      <c r="BD19" s="42">
        <f>SUMIF(Expenses!$A$3:$A$234,'Current Working'!$A$17:$A$22,Expenses!AV$3:AV$234)</f>
        <v>0</v>
      </c>
      <c r="BE19" s="42">
        <f>SUMIF(Expenses!$A$3:$A$234,'Current Working'!$A$17:$A$22,Expenses!AW$3:AW$234)</f>
        <v>0</v>
      </c>
      <c r="BF19" s="42">
        <f>SUMIF(Expenses!$A$3:$A$234,'Current Working'!$A$17:$A$22,Expenses!AX$3:AX$234)</f>
        <v>0</v>
      </c>
      <c r="BG19" s="42">
        <f>SUMIF(Expenses!$A$3:$A$234,'Current Working'!$A$17:$A$22,Expenses!AY$3:AY$234)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142</v>
      </c>
      <c r="E20" s="41"/>
      <c r="F20" s="42">
        <f>SUMIF(Expenses!$A$3:$A$234,'Current Working'!$A$17:$A$22,Expenses!H$3:H$234)</f>
        <v>0</v>
      </c>
      <c r="G20" s="42">
        <f>SUMIF(Expenses!$A$3:$A$234,'Current Working'!$A$17:$A$22,Expenses!I$3:I$234)</f>
        <v>2025760</v>
      </c>
      <c r="H20" s="42">
        <f>SUMIF(Expenses!$A$3:$A$234,'Current Working'!$A$17:$A$22,Expenses!J$3:J$234)</f>
        <v>0</v>
      </c>
      <c r="I20" s="42">
        <f>SUMIF(Expenses!$A$3:$A$234,'Current Working'!$A$17:$A$22,Expenses!K$3:K$234)</f>
        <v>0</v>
      </c>
      <c r="J20" s="42">
        <f>SUMIF(Expenses!$A$3:$A$234,'Current Working'!$A$17:$A$22,Expenses!L$3:L$234)</f>
        <v>0</v>
      </c>
      <c r="K20" s="42">
        <f>SUMIF(Expenses!$A$3:$A$234,'Current Working'!$A$17:$A$22,Expenses!M$3:M$234)</f>
        <v>0</v>
      </c>
      <c r="L20" s="42">
        <f>SUMIF(Expenses!$A$3:$A$234,'Current Working'!$A$17:$A$22,Expenses!N$3:N$234)</f>
        <v>70852.63</v>
      </c>
      <c r="M20" s="46"/>
      <c r="N20" s="47"/>
      <c r="O20" s="41"/>
      <c r="Q20" s="42">
        <f>SUMIF(Expenses!$A$3:$A$234,'Current Working'!$A$17:$A$22,Expenses!Q$3:Q$234)</f>
        <v>0</v>
      </c>
      <c r="R20" s="42">
        <f>SUMIF(Expenses!$A$3:$A$234,'Current Working'!$A$17:$A$22,Expenses!R$3:R$234)</f>
        <v>3903365</v>
      </c>
      <c r="S20" s="42">
        <f>SUMIF(Expenses!$A$3:$A$234,'Current Working'!$A$17:$A$22,Expenses!S$3:S$234)</f>
        <v>0</v>
      </c>
      <c r="T20" s="42">
        <f>SUMIF(Expenses!$A$3:$A$234,'Current Working'!$A$17:$A$22,Expenses!T$3:T$234)</f>
        <v>0</v>
      </c>
      <c r="U20" s="42">
        <f>SUMIF(Expenses!$A$3:$A$234,'Current Working'!$A$17:$A$22,Expenses!U$3:U$234)</f>
        <v>0</v>
      </c>
      <c r="V20" s="42">
        <f>SUMIF(Expenses!$A$3:$A$234,'Current Working'!$A$17:$A$22,Expenses!V$3:V$234)</f>
        <v>1186470.1599999999</v>
      </c>
      <c r="W20" s="42">
        <f>SUMIF(Expenses!$A$3:$A$234,'Current Working'!$A$17:$A$22,Expenses!W$3:W$234)</f>
        <v>1186470.1599999999</v>
      </c>
      <c r="X20" s="46"/>
      <c r="Y20" s="47"/>
      <c r="Z20" s="41"/>
      <c r="AA20" s="41"/>
      <c r="AB20" s="42">
        <f>SUMIF(Expenses!$A$3:$A$234,'Current Working'!$A$17:$A$22,Expenses!Z$3:Z$234)</f>
        <v>0</v>
      </c>
      <c r="AC20" s="42">
        <f>SUMIF(Expenses!$A$3:$A$234,'Current Working'!$A$17:$A$22,Expenses!AA$3:AA$234)</f>
        <v>1699715</v>
      </c>
      <c r="AD20" s="42">
        <f>SUMIF(Expenses!$A$3:$A$234,'Current Working'!$A$17:$A$22,Expenses!AB$3:AB$234)</f>
        <v>0</v>
      </c>
      <c r="AE20" s="42">
        <f>SUMIF(Expenses!$A$3:$A$234,'Current Working'!$A$17:$A$22,Expenses!AC$3:AC$234)</f>
        <v>0</v>
      </c>
      <c r="AF20" s="42">
        <f>SUMIF(Expenses!$A$3:$A$234,'Current Working'!$A$17:$A$22,Expenses!AD$3:AD$234)</f>
        <v>0</v>
      </c>
      <c r="AG20" s="42">
        <f>SUMIF(Expenses!$A$3:$A$234,'Current Working'!$A$17:$A$22,Expenses!AE$3:AE$234)</f>
        <v>282599.99</v>
      </c>
      <c r="AH20" s="42">
        <f>SUMIF(Expenses!$A$3:$A$234,'Current Working'!$A$17:$A$22,Expenses!AF$3:AF$234)</f>
        <v>282599.99</v>
      </c>
      <c r="AI20" s="46"/>
      <c r="AJ20" s="47"/>
      <c r="AK20" s="48"/>
      <c r="AL20" s="49"/>
      <c r="AM20" s="42">
        <f>SUMIF(Expenses!$A$3:$A$234,'Current Working'!$A$17:$A$22,Expenses!AI$3:AI$234)</f>
        <v>0</v>
      </c>
      <c r="AN20" s="42">
        <f>SUMIF(Expenses!$A$3:$A$234,'Current Working'!$A$17:$A$22,Expenses!AJ$3:AJ$234)</f>
        <v>0</v>
      </c>
      <c r="AO20" s="42">
        <f>SUMIF(Expenses!$A$3:$A$234,'Current Working'!$A$17:$A$22,Expenses!AK$3:AK$234)</f>
        <v>0</v>
      </c>
      <c r="AP20" s="42">
        <f>SUMIF(Expenses!$A$3:$A$234,'Current Working'!$A$17:$A$22,Expenses!AL$3:AL$234)</f>
        <v>0</v>
      </c>
      <c r="AQ20" s="42">
        <f>SUMIF(Expenses!$A$3:$A$234,'Current Working'!$A$17:$A$22,Expenses!AM$3:AM$234)</f>
        <v>0</v>
      </c>
      <c r="AR20" s="42">
        <f>SUMIF(Expenses!$A$3:$A$234,'Current Working'!$A$17:$A$22,Expenses!AN$3:AN$234)</f>
        <v>0</v>
      </c>
      <c r="AS20" s="42">
        <f>SUMIF(Expenses!$A$3:$A$234,'Current Working'!$A$17:$A$22,Expenses!AO$3:AO$234)</f>
        <v>0</v>
      </c>
      <c r="AT20" s="42">
        <f>SUMIF(Expenses!$A$3:$A$234,'Current Working'!$A$17:$A$22,Expenses!AP$3:AP$234)</f>
        <v>0</v>
      </c>
      <c r="AU20" s="46"/>
      <c r="AV20" s="47"/>
      <c r="AW20" s="70"/>
      <c r="AY20" s="42">
        <f>SUMIF(Expenses!$A$3:$A$234,'Current Working'!$A$17:$A$22,Expenses!AS$3:AS$234)</f>
        <v>0</v>
      </c>
      <c r="AZ20" s="46"/>
      <c r="BA20" s="47"/>
      <c r="BB20" s="42">
        <f>SUMIF(Expenses!$A$3:$A$234,'Current Working'!$A$17:$A$22,Expenses!AT$3:AT$234)</f>
        <v>0</v>
      </c>
      <c r="BC20" s="42">
        <f>SUMIF(Expenses!$A$3:$A$234,'Current Working'!$A$17:$A$22,Expenses!AU$3:AU$234)</f>
        <v>0</v>
      </c>
      <c r="BD20" s="42">
        <f>SUMIF(Expenses!$A$3:$A$234,'Current Working'!$A$17:$A$22,Expenses!AV$3:AV$234)</f>
        <v>0</v>
      </c>
      <c r="BE20" s="42">
        <f>SUMIF(Expenses!$A$3:$A$234,'Current Working'!$A$17:$A$22,Expenses!AW$3:AW$234)</f>
        <v>0</v>
      </c>
      <c r="BF20" s="42">
        <f>SUMIF(Expenses!$A$3:$A$234,'Current Working'!$A$17:$A$22,Expenses!AX$3:AX$234)</f>
        <v>0</v>
      </c>
      <c r="BG20" s="42">
        <f>SUMIF(Expenses!$A$3:$A$234,'Current Working'!$A$17:$A$22,Expenses!AY$3:AY$234)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28</v>
      </c>
      <c r="E21" s="41"/>
      <c r="F21" s="42">
        <f>SUMIF(Expenses!$A$3:$A$234,'Current Working'!$A$17:$A$22,Expenses!H$3:H$234)</f>
        <v>0</v>
      </c>
      <c r="G21" s="42">
        <f>SUMIF(Expenses!$A$3:$A$234,'Current Working'!$A$17:$A$22,Expenses!I$3:I$234)</f>
        <v>0</v>
      </c>
      <c r="H21" s="42">
        <f>SUMIF(Expenses!$A$3:$A$234,'Current Working'!$A$17:$A$22,Expenses!J$3:J$234)</f>
        <v>0</v>
      </c>
      <c r="I21" s="42">
        <f>SUMIF(Expenses!$A$3:$A$234,'Current Working'!$A$17:$A$22,Expenses!K$3:K$234)</f>
        <v>0</v>
      </c>
      <c r="J21" s="42">
        <f>SUMIF(Expenses!$A$3:$A$234,'Current Working'!$A$17:$A$22,Expenses!L$3:L$234)</f>
        <v>0</v>
      </c>
      <c r="K21" s="42">
        <f>SUMIF(Expenses!$A$3:$A$234,'Current Working'!$A$17:$A$22,Expenses!M$3:M$234)</f>
        <v>0</v>
      </c>
      <c r="L21" s="42">
        <f>SUMIF(Expenses!$A$3:$A$234,'Current Working'!$A$17:$A$22,Expenses!N$3:N$234)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SUMIF(Expenses!$A$3:$A$234,'Current Working'!$A$17:$A$22,Expenses!Q$3:Q$234)</f>
        <v>0</v>
      </c>
      <c r="R21" s="42">
        <f>SUMIF(Expenses!$A$3:$A$234,'Current Working'!$A$17:$A$22,Expenses!R$3:R$234)</f>
        <v>0</v>
      </c>
      <c r="S21" s="42">
        <f>SUMIF(Expenses!$A$3:$A$234,'Current Working'!$A$17:$A$22,Expenses!S$3:S$234)</f>
        <v>0</v>
      </c>
      <c r="T21" s="42">
        <f>SUMIF(Expenses!$A$3:$A$234,'Current Working'!$A$17:$A$22,Expenses!T$3:T$234)</f>
        <v>0</v>
      </c>
      <c r="U21" s="42">
        <f>SUMIF(Expenses!$A$3:$A$234,'Current Working'!$A$17:$A$22,Expenses!U$3:U$234)</f>
        <v>0</v>
      </c>
      <c r="V21" s="42">
        <f>SUMIF(Expenses!$A$3:$A$234,'Current Working'!$A$17:$A$22,Expenses!V$3:V$234)</f>
        <v>0</v>
      </c>
      <c r="W21" s="42">
        <f>SUMIF(Expenses!$A$3:$A$234,'Current Working'!$A$17:$A$22,Expenses!W$3:W$234)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SUMIF(Expenses!$A$3:$A$234,'Current Working'!$A$17:$A$22,Expenses!Z$3:Z$234)</f>
        <v>0</v>
      </c>
      <c r="AC21" s="42">
        <f>SUMIF(Expenses!$A$3:$A$234,'Current Working'!$A$17:$A$22,Expenses!AA$3:AA$234)</f>
        <v>0</v>
      </c>
      <c r="AD21" s="42">
        <f>SUMIF(Expenses!$A$3:$A$234,'Current Working'!$A$17:$A$22,Expenses!AB$3:AB$234)</f>
        <v>0</v>
      </c>
      <c r="AE21" s="42">
        <f>SUMIF(Expenses!$A$3:$A$234,'Current Working'!$A$17:$A$22,Expenses!AC$3:AC$234)</f>
        <v>0</v>
      </c>
      <c r="AF21" s="42">
        <f>SUMIF(Expenses!$A$3:$A$234,'Current Working'!$A$17:$A$22,Expenses!AD$3:AD$234)</f>
        <v>0</v>
      </c>
      <c r="AG21" s="42">
        <f>SUMIF(Expenses!$A$3:$A$234,'Current Working'!$A$17:$A$22,Expenses!AE$3:AE$234)</f>
        <v>0</v>
      </c>
      <c r="AH21" s="42">
        <f>SUMIF(Expenses!$A$3:$A$234,'Current Working'!$A$17:$A$22,Expenses!AF$3:AF$234)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SUMIF(Expenses!$A$3:$A$234,'Current Working'!$A$17:$A$22,Expenses!AI$3:AI$234)</f>
        <v>0</v>
      </c>
      <c r="AN21" s="42">
        <f>SUMIF(Expenses!$A$3:$A$234,'Current Working'!$A$17:$A$22,Expenses!AJ$3:AJ$234)</f>
        <v>0</v>
      </c>
      <c r="AO21" s="42">
        <f>SUMIF(Expenses!$A$3:$A$234,'Current Working'!$A$17:$A$22,Expenses!AK$3:AK$234)</f>
        <v>0</v>
      </c>
      <c r="AP21" s="42">
        <f>SUMIF(Expenses!$A$3:$A$234,'Current Working'!$A$17:$A$22,Expenses!AL$3:AL$234)</f>
        <v>0</v>
      </c>
      <c r="AQ21" s="42">
        <f>SUMIF(Expenses!$A$3:$A$234,'Current Working'!$A$17:$A$22,Expenses!AM$3:AM$234)</f>
        <v>0</v>
      </c>
      <c r="AR21" s="42">
        <f>SUMIF(Expenses!$A$3:$A$234,'Current Working'!$A$17:$A$22,Expenses!AN$3:AN$234)</f>
        <v>0</v>
      </c>
      <c r="AS21" s="42">
        <f>SUMIF(Expenses!$A$3:$A$234,'Current Working'!$A$17:$A$22,Expenses!AO$3:AO$234)</f>
        <v>0</v>
      </c>
      <c r="AT21" s="42">
        <f>SUMIF(Expenses!$A$3:$A$234,'Current Working'!$A$17:$A$22,Expenses!AP$3:AP$234)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SUMIF(Expenses!$A$3:$A$234,'Current Working'!$A$17:$A$22,Expenses!AS$3:AS$234)</f>
        <v>0</v>
      </c>
      <c r="AZ21" s="46">
        <f>+AY21-AT21</f>
        <v>0</v>
      </c>
      <c r="BA21" s="47" t="str">
        <f>IFERROR(AZ21/AT21,"-")</f>
        <v>-</v>
      </c>
      <c r="BB21" s="42">
        <f>SUMIF(Expenses!$A$3:$A$234,'Current Working'!$A$17:$A$22,Expenses!AT$3:AT$234)</f>
        <v>0</v>
      </c>
      <c r="BC21" s="42">
        <f>SUMIF(Expenses!$A$3:$A$234,'Current Working'!$A$17:$A$22,Expenses!AU$3:AU$234)</f>
        <v>0</v>
      </c>
      <c r="BD21" s="42">
        <f>SUMIF(Expenses!$A$3:$A$234,'Current Working'!$A$17:$A$22,Expenses!AV$3:AV$234)</f>
        <v>0</v>
      </c>
      <c r="BE21" s="42">
        <f>SUMIF(Expenses!$A$3:$A$234,'Current Working'!$A$17:$A$22,Expenses!AW$3:AW$234)</f>
        <v>0</v>
      </c>
      <c r="BF21" s="42">
        <f>SUMIF(Expenses!$A$3:$A$234,'Current Working'!$A$17:$A$22,Expenses!AX$3:AX$234)</f>
        <v>0</v>
      </c>
      <c r="BG21" s="42">
        <f>SUMIF(Expenses!$A$3:$A$234,'Current Working'!$A$17:$A$22,Expenses!AY$3:AY$234)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29</v>
      </c>
      <c r="E22" s="41"/>
      <c r="F22" s="42">
        <f>SUMIF(Expenses!$A$3:$A$234,'Current Working'!$A$17:$A$22,Expenses!H$3:H$234)</f>
        <v>750000</v>
      </c>
      <c r="G22" s="42">
        <f>SUMIF(Expenses!$A$3:$A$234,'Current Working'!$A$17:$A$22,Expenses!I$3:I$234)</f>
        <v>1123630</v>
      </c>
      <c r="H22" s="42">
        <f>SUMIF(Expenses!$A$3:$A$234,'Current Working'!$A$17:$A$22,Expenses!J$3:J$234)</f>
        <v>0</v>
      </c>
      <c r="I22" s="42">
        <f>SUMIF(Expenses!$A$3:$A$234,'Current Working'!$A$17:$A$22,Expenses!K$3:K$234)</f>
        <v>0</v>
      </c>
      <c r="J22" s="42">
        <f>SUMIF(Expenses!$A$3:$A$234,'Current Working'!$A$17:$A$22,Expenses!L$3:L$234)</f>
        <v>0</v>
      </c>
      <c r="K22" s="42">
        <f>SUMIF(Expenses!$A$3:$A$234,'Current Working'!$A$17:$A$22,Expenses!M$3:M$234)</f>
        <v>0</v>
      </c>
      <c r="L22" s="42">
        <f>SUMIF(Expenses!$A$3:$A$234,'Current Working'!$A$17:$A$22,Expenses!N$3:N$234)</f>
        <v>18360.89</v>
      </c>
      <c r="M22" s="46">
        <f>L22-G22</f>
        <v>-1105269.1100000001</v>
      </c>
      <c r="N22" s="47">
        <f>IFERROR(M22/G22,"-")</f>
        <v>-0.98365930955919667</v>
      </c>
      <c r="O22" s="41"/>
      <c r="Q22" s="42">
        <f>SUMIF(Expenses!$A$3:$A$234,'Current Working'!$A$17:$A$22,Expenses!Q$3:Q$234)</f>
        <v>2194000</v>
      </c>
      <c r="R22" s="42">
        <f>SUMIF(Expenses!$A$3:$A$234,'Current Working'!$A$17:$A$22,Expenses!R$3:R$234)</f>
        <v>6296575</v>
      </c>
      <c r="S22" s="42">
        <f>SUMIF(Expenses!$A$3:$A$234,'Current Working'!$A$17:$A$22,Expenses!S$3:S$234)</f>
        <v>0</v>
      </c>
      <c r="T22" s="42">
        <f>SUMIF(Expenses!$A$3:$A$234,'Current Working'!$A$17:$A$22,Expenses!T$3:T$234)</f>
        <v>0</v>
      </c>
      <c r="U22" s="42">
        <f>SUMIF(Expenses!$A$3:$A$234,'Current Working'!$A$17:$A$22,Expenses!U$3:U$234)</f>
        <v>0</v>
      </c>
      <c r="V22" s="42">
        <f>SUMIF(Expenses!$A$3:$A$234,'Current Working'!$A$17:$A$22,Expenses!V$3:V$234)</f>
        <v>61594.99</v>
      </c>
      <c r="W22" s="42">
        <f>SUMIF(Expenses!$A$3:$A$234,'Current Working'!$A$17:$A$22,Expenses!W$3:W$234)</f>
        <v>61594.99</v>
      </c>
      <c r="X22" s="46">
        <f>+W22-Q22</f>
        <v>-2132405.0099999998</v>
      </c>
      <c r="Y22" s="72">
        <f>IFERROR(X22/L22,"-")</f>
        <v>-116.13843392123148</v>
      </c>
      <c r="Z22" s="41"/>
      <c r="AA22" s="41"/>
      <c r="AB22" s="42">
        <f>SUMIF(Expenses!$A$3:$A$234,'Current Working'!$A$17:$A$22,Expenses!Z$3:Z$234)</f>
        <v>9518990</v>
      </c>
      <c r="AC22" s="42">
        <f>SUMIF(Expenses!$A$3:$A$234,'Current Working'!$A$17:$A$22,Expenses!AA$3:AA$234)</f>
        <v>14710295</v>
      </c>
      <c r="AD22" s="42">
        <f>SUMIF(Expenses!$A$3:$A$234,'Current Working'!$A$17:$A$22,Expenses!AB$3:AB$234)</f>
        <v>0</v>
      </c>
      <c r="AE22" s="42">
        <f>SUMIF(Expenses!$A$3:$A$234,'Current Working'!$A$17:$A$22,Expenses!AC$3:AC$234)</f>
        <v>0</v>
      </c>
      <c r="AF22" s="42">
        <f>SUMIF(Expenses!$A$3:$A$234,'Current Working'!$A$17:$A$22,Expenses!AD$3:AD$234)</f>
        <v>0</v>
      </c>
      <c r="AG22" s="42">
        <f>SUMIF(Expenses!$A$3:$A$234,'Current Working'!$A$17:$A$22,Expenses!AE$3:AE$234)</f>
        <v>1587551.47</v>
      </c>
      <c r="AH22" s="42">
        <f>SUMIF(Expenses!$A$3:$A$234,'Current Working'!$A$17:$A$22,Expenses!AF$3:AF$234)</f>
        <v>1587551.47</v>
      </c>
      <c r="AI22" s="46">
        <f>+AH22-AC22</f>
        <v>-13122743.529999999</v>
      </c>
      <c r="AJ22" s="47">
        <f>IFERROR(AI22/AC22,"-")</f>
        <v>-0.89207888285041181</v>
      </c>
      <c r="AK22" s="48"/>
      <c r="AL22" s="49"/>
      <c r="AM22" s="42">
        <f>SUMIF(Expenses!$A$3:$A$234,'Current Working'!$A$17:$A$22,Expenses!AI$3:AI$234)</f>
        <v>52000</v>
      </c>
      <c r="AN22" s="42">
        <f>SUMIF(Expenses!$A$3:$A$234,'Current Working'!$A$17:$A$22,Expenses!AJ$3:AJ$234)</f>
        <v>52000</v>
      </c>
      <c r="AO22" s="42">
        <f>SUMIF(Expenses!$A$3:$A$234,'Current Working'!$A$17:$A$22,Expenses!AK$3:AK$234)</f>
        <v>52000</v>
      </c>
      <c r="AP22" s="42">
        <f>SUMIF(Expenses!$A$3:$A$234,'Current Working'!$A$17:$A$22,Expenses!AL$3:AL$234)</f>
        <v>187380</v>
      </c>
      <c r="AQ22" s="42">
        <f>SUMIF(Expenses!$A$3:$A$234,'Current Working'!$A$17:$A$22,Expenses!AM$3:AM$234)</f>
        <v>0</v>
      </c>
      <c r="AR22" s="42">
        <f>SUMIF(Expenses!$A$3:$A$234,'Current Working'!$A$17:$A$22,Expenses!AN$3:AN$234)</f>
        <v>0</v>
      </c>
      <c r="AS22" s="42">
        <f>SUMIF(Expenses!$A$3:$A$234,'Current Working'!$A$17:$A$22,Expenses!AO$3:AO$234)</f>
        <v>0</v>
      </c>
      <c r="AT22" s="42">
        <f>SUMIF(Expenses!$A$3:$A$234,'Current Working'!$A$17:$A$22,Expenses!AP$3:AP$234)</f>
        <v>0</v>
      </c>
      <c r="AU22" s="46">
        <f>+AT22-AN22</f>
        <v>-52000</v>
      </c>
      <c r="AV22" s="47">
        <f t="shared" si="6"/>
        <v>-1</v>
      </c>
      <c r="AW22" s="70"/>
      <c r="AY22" s="42">
        <f>SUMIF(Expenses!$A$3:$A$234,'Current Working'!$A$17:$A$22,Expenses!AS$3:AS$234)</f>
        <v>0</v>
      </c>
      <c r="AZ22" s="46">
        <f>+AY22-AT22</f>
        <v>0</v>
      </c>
      <c r="BA22" s="47" t="str">
        <f>IFERROR(AZ22/AT22,"-")</f>
        <v>-</v>
      </c>
      <c r="BB22" s="42">
        <f>SUMIF(Expenses!$A$3:$A$234,'Current Working'!$A$17:$A$22,Expenses!AT$3:AT$234)</f>
        <v>0</v>
      </c>
      <c r="BC22" s="42">
        <f>SUMIF(Expenses!$A$3:$A$234,'Current Working'!$A$17:$A$22,Expenses!AU$3:AU$234)</f>
        <v>0</v>
      </c>
      <c r="BD22" s="42">
        <f>SUMIF(Expenses!$A$3:$A$234,'Current Working'!$A$17:$A$22,Expenses!AV$3:AV$234)</f>
        <v>0</v>
      </c>
      <c r="BE22" s="42">
        <f>SUMIF(Expenses!$A$3:$A$234,'Current Working'!$A$17:$A$22,Expenses!AW$3:AW$234)</f>
        <v>0</v>
      </c>
      <c r="BF22" s="42">
        <f>SUMIF(Expenses!$A$3:$A$234,'Current Working'!$A$17:$A$22,Expenses!AX$3:AX$234)</f>
        <v>0</v>
      </c>
      <c r="BG22" s="42">
        <f>SUMIF(Expenses!$A$3:$A$234,'Current Working'!$A$17:$A$22,Expenses!AY$3:AY$234)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30</v>
      </c>
      <c r="D23" s="75"/>
      <c r="E23" s="62"/>
      <c r="F23" s="76">
        <f t="shared" ref="F23:L23" si="7">SUM(F17:F22)</f>
        <v>987261</v>
      </c>
      <c r="G23" s="77">
        <f t="shared" si="7"/>
        <v>3386651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293870.87000000005</v>
      </c>
      <c r="M23" s="78">
        <f>L23-G23</f>
        <v>-3092780.13</v>
      </c>
      <c r="N23" s="47">
        <f>IFERROR(M23/G23,"-")</f>
        <v>-0.91322670390305938</v>
      </c>
      <c r="O23" s="41"/>
      <c r="Q23" s="77">
        <f t="shared" ref="Q23:X23" si="8">SUM(Q17:Q22)</f>
        <v>2489375</v>
      </c>
      <c r="R23" s="77">
        <f t="shared" si="8"/>
        <v>10735315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1446730.89</v>
      </c>
      <c r="W23" s="77">
        <f t="shared" si="8"/>
        <v>1446730.89</v>
      </c>
      <c r="X23" s="76">
        <f t="shared" si="8"/>
        <v>-2229114.2699999996</v>
      </c>
      <c r="Y23" s="47">
        <f>IFERROR(X23/Q23,"-")</f>
        <v>-0.89545137634948513</v>
      </c>
      <c r="Z23" s="41"/>
      <c r="AA23" s="41"/>
      <c r="AB23" s="76">
        <f t="shared" ref="AB23:AI23" si="9">SUM(AB17:AB22)</f>
        <v>9867540</v>
      </c>
      <c r="AC23" s="77">
        <f t="shared" si="9"/>
        <v>17058780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2158434.92</v>
      </c>
      <c r="AH23" s="77">
        <f t="shared" si="9"/>
        <v>2158434.92</v>
      </c>
      <c r="AI23" s="77">
        <f t="shared" si="9"/>
        <v>-13483230.07</v>
      </c>
      <c r="AJ23" s="47">
        <f>IFERROR(AI23/AC23,"-")</f>
        <v>-0.79039826236108324</v>
      </c>
      <c r="AK23" s="68"/>
      <c r="AL23" s="79"/>
      <c r="AM23" s="76">
        <f t="shared" ref="AM23:AU23" si="10">SUM(AM17:AM22)</f>
        <v>567441</v>
      </c>
      <c r="AN23" s="77">
        <f t="shared" si="10"/>
        <v>567441</v>
      </c>
      <c r="AO23" s="77">
        <f t="shared" ref="AO23:AT23" si="11">SUM(AO17:AO22)</f>
        <v>567441</v>
      </c>
      <c r="AP23" s="77">
        <f t="shared" si="11"/>
        <v>246947.65</v>
      </c>
      <c r="AQ23" s="77">
        <f t="shared" si="11"/>
        <v>0</v>
      </c>
      <c r="AR23" s="77">
        <f t="shared" si="11"/>
        <v>0</v>
      </c>
      <c r="AS23" s="77">
        <f t="shared" si="11"/>
        <v>0</v>
      </c>
      <c r="AT23" s="77">
        <f t="shared" si="11"/>
        <v>0</v>
      </c>
      <c r="AU23" s="77">
        <f t="shared" si="10"/>
        <v>-567441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2">SUM(BB17:BB22)</f>
        <v>0</v>
      </c>
      <c r="BC23" s="77">
        <f t="shared" si="12"/>
        <v>0</v>
      </c>
      <c r="BD23" s="77">
        <f t="shared" si="12"/>
        <v>0</v>
      </c>
      <c r="BE23" s="77">
        <f t="shared" si="12"/>
        <v>0</v>
      </c>
      <c r="BF23" s="77">
        <f t="shared" si="12"/>
        <v>0</v>
      </c>
      <c r="BG23" s="77">
        <f t="shared" si="12"/>
        <v>0</v>
      </c>
      <c r="BH23" s="77">
        <f t="shared" si="12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31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146</v>
      </c>
      <c r="E26" s="62"/>
      <c r="F26" s="42">
        <f ca="1">SUMIF(Revenues!$A$3:$A$12,'Current Working'!$A$26:$A$27,Revenues!H$3:H$11)</f>
        <v>0</v>
      </c>
      <c r="G26" s="42">
        <f ca="1">SUMIF(Revenues!$A$3:$A$12,'Current Working'!$A$26:$A$27,Revenues!I$3:I$11)</f>
        <v>0</v>
      </c>
      <c r="H26" s="42">
        <f ca="1">SUMIF(Revenues!$A$3:$A$12,'Current Working'!$A$26:$A$27,Revenues!J$3:J$11)</f>
        <v>0</v>
      </c>
      <c r="I26" s="42">
        <f ca="1">SUMIF(Revenues!$A$3:$A$12,'Current Working'!$A$26:$A$27,Revenues!K$3:K$11)</f>
        <v>0</v>
      </c>
      <c r="J26" s="42">
        <f ca="1">SUMIF(Revenues!$A$3:$A$12,'Current Working'!$A$26:$A$27,Revenues!L$3:L$11)</f>
        <v>0</v>
      </c>
      <c r="K26" s="42">
        <f ca="1">SUMIF(Revenues!$A$3:$A$12,'Current Working'!$A$26:$A$27,Revenues!M$3:M$11)</f>
        <v>0</v>
      </c>
      <c r="L26" s="42">
        <f>SUMIF(Revenues!$A$3:$A$12,'Current Working'!$A$26:$A$27,Revenues!N$3:N$22)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 ca="1">SUMIF(Revenues!$A$3:$A$13,'Current Working'!$A$26:$A$27,Revenues!Q$3:Q$11)</f>
        <v>0</v>
      </c>
      <c r="R26" s="42">
        <f ca="1">SUMIF(Revenues!$A$3:$A$13,'Current Working'!$A$26:$A$27,Revenues!R$3:R$11)</f>
        <v>0</v>
      </c>
      <c r="S26" s="42">
        <f ca="1">SUMIF(Revenues!$A$3:$A$13,'Current Working'!$A$26:$A$27,Revenues!S$3:S$11)</f>
        <v>0</v>
      </c>
      <c r="T26" s="42">
        <f ca="1">SUMIF(Revenues!$A$3:$A$13,'Current Working'!$A$26:$A$27,Revenues!T$3:T$11)</f>
        <v>0</v>
      </c>
      <c r="U26" s="42">
        <f ca="1">SUMIF(Revenues!$A$3:$A$13,'Current Working'!$A$26:$A$27,Revenues!U$3:U$11)</f>
        <v>0</v>
      </c>
      <c r="V26" s="42">
        <f ca="1">SUMIF(Revenues!$A$3:$A$13,'Current Working'!$A$26:$A$27,Revenues!V$3:V$11)</f>
        <v>0</v>
      </c>
      <c r="W26" s="42">
        <f ca="1">SUMIF(Revenues!$A$3:$A$13,'Current Working'!$A$26:$A$27,Revenues!W$3:W$11)</f>
        <v>0</v>
      </c>
      <c r="X26" s="46">
        <f ca="1">Q26-M26</f>
        <v>0</v>
      </c>
      <c r="Y26" s="47" t="str">
        <f ca="1">IFERROR(X26/L26,"-")</f>
        <v>-</v>
      </c>
      <c r="Z26" s="41"/>
      <c r="AA26" s="41"/>
      <c r="AB26" s="42">
        <f ca="1">SUMIF(Revenues!$A$3:$A$13,'Current Working'!$A$26,Revenues!Z$3:Z$11)</f>
        <v>0</v>
      </c>
      <c r="AC26" s="42">
        <f ca="1">SUMIF(Revenues!$A$3:$A$13,'Current Working'!$A$26,Revenues!AA$3:AA$11)</f>
        <v>0</v>
      </c>
      <c r="AD26" s="42">
        <f ca="1">SUMIF(Revenues!$A$3:$A$13,'Current Working'!$A$26,Revenues!AB$3:AB$11)</f>
        <v>0</v>
      </c>
      <c r="AE26" s="42">
        <f ca="1">SUMIF(Revenues!$A$3:$A$13,'Current Working'!$A$26,Revenues!AC$3:AC$11)</f>
        <v>0</v>
      </c>
      <c r="AF26" s="42">
        <f ca="1">SUMIF(Revenues!$A$3:$A$13,'Current Working'!$A$26,Revenues!AD$3:AD$11)</f>
        <v>0</v>
      </c>
      <c r="AG26" s="42">
        <f ca="1">SUMIF(Revenues!$A$3:$A$13,'Current Working'!$A$26,Revenues!AE$3:AE$11)</f>
        <v>0</v>
      </c>
      <c r="AH26" s="42">
        <f ca="1">SUMIF(Revenues!$A$3:$A$13,'Current Working'!$A$26,Revenues!AF$3:AF$11)</f>
        <v>0</v>
      </c>
      <c r="AI26" s="46"/>
      <c r="AJ26" s="47"/>
      <c r="AK26" s="68"/>
      <c r="AL26" s="79"/>
      <c r="AM26" s="42">
        <f ca="1">SUMIF(Revenues!$A$3:$A$13,'Current Working'!$A$26:$A$27,Revenues!AI$3:AI$11)</f>
        <v>0</v>
      </c>
      <c r="AN26" s="42">
        <f ca="1">SUMIF(Revenues!$A$3:$A$13,'Current Working'!$A$26:$A$27,Revenues!AJ$3:AJ$11)</f>
        <v>0</v>
      </c>
      <c r="AO26" s="42">
        <f ca="1">SUMIF(Revenues!$A$3:$A$13,'Current Working'!$A$26:$A$27,Revenues!AK$3:AK$11)</f>
        <v>0</v>
      </c>
      <c r="AP26" s="42">
        <f ca="1">SUMIF(Revenues!$A$3:$A$13,'Current Working'!$A$26:$A$27,Revenues!AL$3:AL$11)</f>
        <v>0</v>
      </c>
      <c r="AQ26" s="42">
        <f ca="1">SUMIF(Revenues!$A$3:$A$13,'Current Working'!$A$26:$A$27,Revenues!AM$3:AM$11)</f>
        <v>0</v>
      </c>
      <c r="AR26" s="42">
        <f ca="1">SUMIF(Revenues!$A$3:$A$13,'Current Working'!$A$26:$A$27,Revenues!AN$3:AN$11)</f>
        <v>0</v>
      </c>
      <c r="AS26" s="42">
        <f ca="1">SUMIF(Revenues!$A$3:$A$13,'Current Working'!$A$26:$A$27,Revenues!AO$3:AO$11)</f>
        <v>0</v>
      </c>
      <c r="AT26" s="42">
        <f ca="1">SUMIF(Revenues!$A$3:$A$13,'Current Working'!$A$26:$A$27,Revenues!AP$3:AP$11)</f>
        <v>0</v>
      </c>
      <c r="AU26" s="46">
        <f ca="1">AK26-AH26</f>
        <v>0</v>
      </c>
      <c r="AV26" s="47" t="str">
        <f ca="1"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147</v>
      </c>
      <c r="E27" s="62"/>
      <c r="F27" s="42">
        <f ca="1">SUMIF(Revenues!$A$3:$A$12,'Current Working'!$A$26:$A$27,Revenues!H$3:H$11)</f>
        <v>0</v>
      </c>
      <c r="G27" s="42">
        <f ca="1">SUMIF(Revenues!$A$3:$A$12,'Current Working'!$A$26:$A$27,Revenues!I$3:I$11)</f>
        <v>0</v>
      </c>
      <c r="H27" s="42">
        <f ca="1">SUMIF(Revenues!$A$3:$A$12,'Current Working'!$A$26:$A$27,Revenues!J$3:J$11)</f>
        <v>0</v>
      </c>
      <c r="I27" s="42">
        <f ca="1">SUMIF(Revenues!$A$3:$A$12,'Current Working'!$A$26:$A$27,Revenues!K$3:K$11)</f>
        <v>0</v>
      </c>
      <c r="J27" s="42">
        <f ca="1">SUMIF(Revenues!$A$3:$A$12,'Current Working'!$A$26:$A$27,Revenues!L$3:L$11)</f>
        <v>0</v>
      </c>
      <c r="K27" s="42">
        <f ca="1">SUMIF(Revenues!$A$3:$A$12,'Current Working'!$A$26:$A$27,Revenues!M$3:M$11)</f>
        <v>0</v>
      </c>
      <c r="L27" s="42">
        <f>SUMIF(Revenues!$A$3:$A$12,'Current Working'!$A$26:$A$27,Revenues!N$3:N$22)</f>
        <v>0</v>
      </c>
      <c r="M27" s="46"/>
      <c r="N27" s="47"/>
      <c r="O27" s="41"/>
      <c r="Q27" s="42">
        <f ca="1">SUMIF(Revenues!$A$3:$A$13,'Current Working'!$A$26:$A$27,Revenues!Q$3:Q$11)</f>
        <v>0</v>
      </c>
      <c r="R27" s="42">
        <f ca="1">SUMIF(Revenues!$A$3:$A$13,'Current Working'!$A$26:$A$27,Revenues!R$3:R$11)</f>
        <v>0</v>
      </c>
      <c r="S27" s="42">
        <f ca="1">SUMIF(Revenues!$A$3:$A$13,'Current Working'!$A$26:$A$27,Revenues!S$3:S$11)</f>
        <v>0</v>
      </c>
      <c r="T27" s="42">
        <f ca="1">SUMIF(Revenues!$A$3:$A$13,'Current Working'!$A$26:$A$27,Revenues!T$3:T$11)</f>
        <v>0</v>
      </c>
      <c r="U27" s="42">
        <f ca="1">SUMIF(Revenues!$A$3:$A$13,'Current Working'!$A$26:$A$27,Revenues!U$3:U$11)</f>
        <v>0</v>
      </c>
      <c r="V27" s="42">
        <f ca="1">SUMIF(Revenues!$A$3:$A$13,'Current Working'!$A$26:$A$27,Revenues!V$3:V$11)</f>
        <v>0</v>
      </c>
      <c r="W27" s="42">
        <f ca="1">SUMIF(Revenues!$A$3:$A$13,'Current Working'!$A$26:$A$27,Revenues!W$3:W$11)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 ca="1">SUMIF(Revenues!$A$3:$A$13,'Current Working'!$A$26:$A$27,Revenues!AI$3:AI$11)</f>
        <v>0</v>
      </c>
      <c r="AN27" s="42">
        <f ca="1">SUMIF(Revenues!$A$3:$A$13,'Current Working'!$A$26:$A$27,Revenues!AJ$3:AJ$11)</f>
        <v>0</v>
      </c>
      <c r="AO27" s="42">
        <f ca="1">SUMIF(Revenues!$A$3:$A$13,'Current Working'!$A$26:$A$27,Revenues!AK$3:AK$11)</f>
        <v>0</v>
      </c>
      <c r="AP27" s="42">
        <f ca="1">SUMIF(Revenues!$A$3:$A$13,'Current Working'!$A$26:$A$27,Revenues!AL$3:AL$11)</f>
        <v>0</v>
      </c>
      <c r="AQ27" s="42">
        <f ca="1">SUMIF(Revenues!$A$3:$A$13,'Current Working'!$A$26:$A$27,Revenues!AM$3:AM$11)</f>
        <v>0</v>
      </c>
      <c r="AR27" s="42">
        <f ca="1">SUMIF(Revenues!$A$3:$A$13,'Current Working'!$A$26:$A$27,Revenues!AN$3:AN$11)</f>
        <v>0</v>
      </c>
      <c r="AS27" s="42">
        <f ca="1">SUMIF(Revenues!$A$3:$A$13,'Current Working'!$A$26:$A$27,Revenues!AO$3:AO$11)</f>
        <v>0</v>
      </c>
      <c r="AT27" s="42">
        <f ca="1">SUMIF(Revenues!$A$3:$A$13,'Current Working'!$A$26:$A$27,Revenues!AP$3:AP$11)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32</v>
      </c>
      <c r="E28" s="62"/>
      <c r="F28" s="42">
        <f>SUMIF(Expenses!$A$3:$A$234,'Current Working'!$A$28,Expenses!H$3:H$234)</f>
        <v>0</v>
      </c>
      <c r="G28" s="42">
        <f>SUMIF(Expenses!$A$3:$A$234,'Current Working'!$A$28,Expenses!I$3:I$234)</f>
        <v>0</v>
      </c>
      <c r="H28" s="42">
        <f>SUMIF(Expenses!$A$3:$A$234,'Current Working'!$A$28,Expenses!J$3:J$234)</f>
        <v>0</v>
      </c>
      <c r="I28" s="42">
        <f>SUMIF(Expenses!$A$3:$A$234,'Current Working'!$A$28,Expenses!K$3:K$234)</f>
        <v>0</v>
      </c>
      <c r="J28" s="42">
        <f>SUMIF(Expenses!$A$3:$A$234,'Current Working'!$A$28,Expenses!L$3:L$234)</f>
        <v>0</v>
      </c>
      <c r="K28" s="42">
        <f>SUMIF(Expenses!$A$3:$A$234,'Current Working'!$A$28,Expenses!M$3:M$234)</f>
        <v>0</v>
      </c>
      <c r="L28" s="42">
        <f>-SUMIF(Expenses!$A$3:$A$234,'Current Working'!$A$28,Expenses!N$3:N$234)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-SUMIF(Expenses!$A$3:$A$234,'Current Working'!$A$28,Expenses!Q$3:Q$234)</f>
        <v>0</v>
      </c>
      <c r="R28" s="42">
        <f>-SUMIF(Expenses!$A$3:$A$234,'Current Working'!$A$28,Expenses!R$3:R$234)</f>
        <v>0</v>
      </c>
      <c r="S28" s="42">
        <f>-SUMIF(Expenses!$A$3:$A$234,'Current Working'!$A$28,Expenses!S$3:S$234)</f>
        <v>0</v>
      </c>
      <c r="T28" s="42">
        <f>-SUMIF(Expenses!$A$3:$A$234,'Current Working'!$A$28,Expenses!T$3:T$234)</f>
        <v>0</v>
      </c>
      <c r="U28" s="42">
        <f>-SUMIF(Expenses!$A$3:$A$234,'Current Working'!$A$28,Expenses!U$3:U$234)</f>
        <v>0</v>
      </c>
      <c r="V28" s="42">
        <f>-SUMIF(Expenses!$A$3:$A$234,'Current Working'!$A$28,Expenses!V$3:V$234)</f>
        <v>0</v>
      </c>
      <c r="W28" s="42">
        <f>-SUMIF(Expenses!$A$3:$A$234,'Current Working'!$A$28,Expenses!W$3:W$234)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-SUMIF(Expenses!$A$3:$A$234,'Current Working'!$A$28,Expenses!Z$3:Z$234)</f>
        <v>0</v>
      </c>
      <c r="AC28" s="42">
        <f>-SUMIF(Expenses!$A$3:$A$234,'Current Working'!$A$28,Expenses!AA$3:AA$234)</f>
        <v>0</v>
      </c>
      <c r="AD28" s="42">
        <f>-SUMIF(Expenses!$A$3:$A$234,'Current Working'!$A$28,Expenses!AB$3:AB$234)</f>
        <v>0</v>
      </c>
      <c r="AE28" s="42">
        <f>-SUMIF(Expenses!$A$3:$A$234,'Current Working'!$A$28,Expenses!AC$3:AC$234)</f>
        <v>0</v>
      </c>
      <c r="AF28" s="42">
        <f>-SUMIF(Expenses!$A$3:$A$234,'Current Working'!$A$28,Expenses!AD$3:AD$234)</f>
        <v>0</v>
      </c>
      <c r="AG28" s="42">
        <f>-SUMIF(Expenses!$A$3:$A$234,'Current Working'!$A$28,Expenses!AE$3:AE$234)</f>
        <v>0</v>
      </c>
      <c r="AH28" s="42">
        <f>-SUMIF(Expenses!$A$3:$A$234,'Current Working'!$A$28,Expenses!AF$3:AF$234)</f>
        <v>0</v>
      </c>
      <c r="AI28" s="46"/>
      <c r="AJ28" s="47"/>
      <c r="AK28" s="68"/>
      <c r="AL28" s="79"/>
      <c r="AM28" s="81">
        <f>-SUMIF(Expenses!$A$3:$A$234,'Current Working'!$A$28,Expenses!AI$3:AI$234)</f>
        <v>0</v>
      </c>
      <c r="AN28" s="81">
        <f>-SUMIF(Expenses!$A$3:$A$234,'Current Working'!$A$28,Expenses!AJ$3:AJ$234)</f>
        <v>0</v>
      </c>
      <c r="AO28" s="81"/>
      <c r="AP28" s="81">
        <f>-SUMIF(Expenses!$A$3:$A$234,'Current Working'!$A$28,Expenses!AL$3:AL$234)</f>
        <v>0</v>
      </c>
      <c r="AQ28" s="81">
        <f>-SUMIF(Expenses!$A$3:$A$234,'Current Working'!$A$28,Expenses!AM$3:AM$234)</f>
        <v>0</v>
      </c>
      <c r="AR28" s="81">
        <f>-SUMIF(Expenses!$A$3:$A$234,'Current Working'!$A$28,Expenses!AN$3:AN$234)</f>
        <v>0</v>
      </c>
      <c r="AS28" s="81">
        <f>-SUMIF(Expenses!$A$3:$A$234,'Current Working'!$A$28,Expenses!AO$3:AO$234)</f>
        <v>0</v>
      </c>
      <c r="AT28" s="81">
        <f>-SUMIF(Expenses!$A$3:$A$234,'Current Working'!$A$28,Expenses!AP$3:AP$234)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-SUMIF(Expenses!$A$3:$A$234,'Current Working'!$A$28,Expenses!AS$3:AS$234)</f>
        <v>0</v>
      </c>
      <c r="AZ28" s="82">
        <f>+AY28-AT28</f>
        <v>0</v>
      </c>
      <c r="BA28" s="47" t="str">
        <f>IFERROR(AZ28/AM28,"-")</f>
        <v>-</v>
      </c>
      <c r="BB28" s="81">
        <f>-SUMIF(Expenses!$A$3:$A$234,'Current Working'!$A$28,Expenses!AT$3:AT$234)</f>
        <v>0</v>
      </c>
      <c r="BC28" s="81">
        <f>-SUMIF(Expenses!$A$3:$A$234,'Current Working'!$A$28,Expenses!AU$3:AU$234)</f>
        <v>0</v>
      </c>
      <c r="BD28" s="81">
        <f>-SUMIF(Expenses!$A$3:$A$234,'Current Working'!$A$28,Expenses!AV$3:AV$234)</f>
        <v>0</v>
      </c>
      <c r="BE28" s="81">
        <f>-SUMIF(Expenses!$A$3:$A$234,'Current Working'!$A$28,Expenses!AW$3:AW$234)</f>
        <v>0</v>
      </c>
      <c r="BF28" s="81">
        <f>-SUMIF(Expenses!$A$3:$A$234,'Current Working'!$A$28,Expenses!AX$3:AX$234)</f>
        <v>0</v>
      </c>
      <c r="BG28" s="81">
        <f>-SUMIF(Expenses!$A$3:$A$234,'Current Working'!$A$28,Expenses!AY$3:AY$234)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33</v>
      </c>
      <c r="D29" s="40"/>
      <c r="E29" s="62"/>
      <c r="F29" s="76">
        <f ca="1">SUM(F26:F28)</f>
        <v>0</v>
      </c>
      <c r="G29" s="76">
        <f t="shared" ref="G29:L29" ca="1" si="13">SUM(G26:G28)</f>
        <v>0</v>
      </c>
      <c r="H29" s="76">
        <f t="shared" ca="1" si="13"/>
        <v>0</v>
      </c>
      <c r="I29" s="76">
        <f t="shared" ca="1" si="13"/>
        <v>0</v>
      </c>
      <c r="J29" s="76">
        <f t="shared" ca="1" si="13"/>
        <v>0</v>
      </c>
      <c r="K29" s="76">
        <f t="shared" ca="1" si="13"/>
        <v>0</v>
      </c>
      <c r="L29" s="76">
        <f t="shared" si="13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 ca="1">SUM(Q26:Q28)</f>
        <v>0</v>
      </c>
      <c r="R29" s="77">
        <f t="shared" ref="R29:W29" ca="1" si="14">SUM(R26:R28)</f>
        <v>0</v>
      </c>
      <c r="S29" s="77">
        <f t="shared" ca="1" si="14"/>
        <v>0</v>
      </c>
      <c r="T29" s="77">
        <f t="shared" ca="1" si="14"/>
        <v>0</v>
      </c>
      <c r="U29" s="77">
        <f t="shared" ca="1" si="14"/>
        <v>0</v>
      </c>
      <c r="V29" s="77">
        <f t="shared" ca="1" si="14"/>
        <v>0</v>
      </c>
      <c r="W29" s="77">
        <f t="shared" ca="1" si="14"/>
        <v>0</v>
      </c>
      <c r="X29" s="46">
        <f ca="1">Q29-M29</f>
        <v>0</v>
      </c>
      <c r="Y29" s="47" t="str">
        <f ca="1">IFERROR(X29/L29,"-")</f>
        <v>-</v>
      </c>
      <c r="Z29" s="41"/>
      <c r="AA29" s="41"/>
      <c r="AB29" s="77">
        <f t="shared" ref="AB29" ca="1" si="15">SUM(AB26:AB28)</f>
        <v>0</v>
      </c>
      <c r="AC29" s="77">
        <f t="shared" ref="AC29" ca="1" si="16">SUM(AC26:AC28)</f>
        <v>0</v>
      </c>
      <c r="AD29" s="77">
        <f t="shared" ref="AD29" ca="1" si="17">SUM(AD26:AD28)</f>
        <v>0</v>
      </c>
      <c r="AE29" s="77">
        <f t="shared" ref="AE29" ca="1" si="18">SUM(AE26:AE28)</f>
        <v>0</v>
      </c>
      <c r="AF29" s="77">
        <f t="shared" ref="AF29" ca="1" si="19">SUM(AF26:AF28)</f>
        <v>0</v>
      </c>
      <c r="AG29" s="77">
        <f t="shared" ref="AG29" ca="1" si="20">SUM(AG26:AG28)</f>
        <v>0</v>
      </c>
      <c r="AH29" s="77">
        <f t="shared" ref="AH29" ca="1" si="21">SUM(AH26:AH28)</f>
        <v>0</v>
      </c>
      <c r="AI29" s="46"/>
      <c r="AJ29" s="47"/>
      <c r="AK29" s="68"/>
      <c r="AL29" s="79"/>
      <c r="AM29" s="185">
        <f ca="1">SUM(AM26:AM28)</f>
        <v>0</v>
      </c>
      <c r="AN29" s="185">
        <f t="shared" ref="AN29:AT29" ca="1" si="22">SUM(AN26:AN28)</f>
        <v>0</v>
      </c>
      <c r="AO29" s="185">
        <f t="shared" ca="1" si="22"/>
        <v>0</v>
      </c>
      <c r="AP29" s="185">
        <f t="shared" ca="1" si="22"/>
        <v>0</v>
      </c>
      <c r="AQ29" s="185">
        <f t="shared" ca="1" si="22"/>
        <v>0</v>
      </c>
      <c r="AR29" s="185">
        <f t="shared" ca="1" si="22"/>
        <v>0</v>
      </c>
      <c r="AS29" s="185">
        <f t="shared" ca="1" si="22"/>
        <v>0</v>
      </c>
      <c r="AT29" s="185">
        <f t="shared" ca="1" si="22"/>
        <v>0</v>
      </c>
      <c r="AU29" s="46">
        <f ca="1">AK29-AH29</f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3">SUM(BB26:BB28)</f>
        <v>0</v>
      </c>
      <c r="BC29" s="83">
        <f t="shared" ca="1" si="23"/>
        <v>0</v>
      </c>
      <c r="BD29" s="83">
        <f t="shared" ca="1" si="23"/>
        <v>0</v>
      </c>
      <c r="BE29" s="83">
        <f t="shared" ca="1" si="23"/>
        <v>0</v>
      </c>
      <c r="BF29" s="83">
        <f t="shared" ca="1" si="23"/>
        <v>0</v>
      </c>
      <c r="BG29" s="83">
        <f t="shared" ca="1" si="23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34</v>
      </c>
      <c r="C31" s="39"/>
      <c r="D31" s="75"/>
      <c r="E31" s="62"/>
      <c r="F31" s="84">
        <f>+F14-F23</f>
        <v>200339</v>
      </c>
      <c r="G31" s="83">
        <f>+G14-G23</f>
        <v>-2199051</v>
      </c>
      <c r="H31" s="62"/>
      <c r="I31" s="62"/>
      <c r="J31" s="62"/>
      <c r="K31" s="62"/>
      <c r="L31" s="83">
        <f>+L14-L23</f>
        <v>987922.51</v>
      </c>
      <c r="M31" s="83">
        <f>+M14-M23</f>
        <v>3186973.51</v>
      </c>
      <c r="N31" s="62"/>
      <c r="O31" s="41"/>
      <c r="Q31" s="83">
        <f t="shared" ref="Q31:W31" si="24">+Q14-Q23</f>
        <v>737225</v>
      </c>
      <c r="R31" s="83">
        <f t="shared" si="24"/>
        <v>-7508715</v>
      </c>
      <c r="S31" s="83">
        <f t="shared" si="24"/>
        <v>0</v>
      </c>
      <c r="T31" s="83">
        <f t="shared" si="24"/>
        <v>0</v>
      </c>
      <c r="U31" s="83">
        <f t="shared" si="24"/>
        <v>0</v>
      </c>
      <c r="V31" s="83">
        <f t="shared" si="24"/>
        <v>386057.07000000007</v>
      </c>
      <c r="W31" s="83">
        <f t="shared" si="24"/>
        <v>386057.07000000007</v>
      </c>
      <c r="X31" s="62"/>
      <c r="Y31" s="63"/>
      <c r="Z31" s="41"/>
      <c r="AA31" s="41"/>
      <c r="AB31" s="84">
        <f>+AB14-AB23</f>
        <v>2766365</v>
      </c>
      <c r="AC31" s="83">
        <f>+AC14-AC23</f>
        <v>-4424875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-682178.73</v>
      </c>
      <c r="AI31" s="62"/>
      <c r="AJ31" s="63"/>
      <c r="AK31" s="68"/>
      <c r="AL31" s="79"/>
      <c r="AM31" s="84">
        <f ca="1">+AM14-AM23</f>
        <v>12069864</v>
      </c>
      <c r="AN31" s="84">
        <f t="shared" ref="AN31:AT31" ca="1" si="25">+AN14-AN23</f>
        <v>12069864</v>
      </c>
      <c r="AO31" s="84">
        <f t="shared" ca="1" si="25"/>
        <v>12069864</v>
      </c>
      <c r="AP31" s="84">
        <f t="shared" ca="1" si="25"/>
        <v>-246947.65</v>
      </c>
      <c r="AQ31" s="84">
        <f t="shared" ca="1" si="25"/>
        <v>0</v>
      </c>
      <c r="AR31" s="84">
        <f t="shared" ca="1" si="25"/>
        <v>0</v>
      </c>
      <c r="AS31" s="84">
        <f t="shared" ca="1" si="25"/>
        <v>0</v>
      </c>
      <c r="AT31" s="84">
        <f t="shared" ca="1" si="25"/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298178.8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35</v>
      </c>
      <c r="C33" s="31"/>
      <c r="D33" s="86"/>
      <c r="E33" s="32"/>
      <c r="F33" s="87">
        <f>+F8+F31</f>
        <v>3274979.69</v>
      </c>
      <c r="G33" s="88">
        <f>+G8+G31</f>
        <v>875589.69</v>
      </c>
      <c r="H33" s="32"/>
      <c r="I33" s="32"/>
      <c r="J33" s="32"/>
      <c r="K33" s="32"/>
      <c r="L33" s="88">
        <f>+L8+L31</f>
        <v>987922.51</v>
      </c>
      <c r="M33" s="28"/>
      <c r="N33" s="89"/>
      <c r="O33" s="32"/>
      <c r="Q33" s="88">
        <f t="shared" ref="Q33:W33" si="26">+Q8+Q31</f>
        <v>1725147.51</v>
      </c>
      <c r="R33" s="88">
        <f t="shared" si="26"/>
        <v>-6520792.4900000002</v>
      </c>
      <c r="S33" s="88">
        <f t="shared" si="26"/>
        <v>0</v>
      </c>
      <c r="T33" s="88">
        <f t="shared" si="26"/>
        <v>0</v>
      </c>
      <c r="U33" s="88">
        <f t="shared" si="26"/>
        <v>0</v>
      </c>
      <c r="V33" s="88">
        <f t="shared" si="26"/>
        <v>386057.07000000007</v>
      </c>
      <c r="W33" s="88">
        <f t="shared" si="26"/>
        <v>1373979.58</v>
      </c>
      <c r="X33" s="62"/>
      <c r="Y33" s="90"/>
      <c r="Z33" s="91"/>
      <c r="AA33" s="91"/>
      <c r="AB33" s="92">
        <f>+AB8+AB31</f>
        <v>4140344.58</v>
      </c>
      <c r="AC33" s="88">
        <f>+AC8+AC31</f>
        <v>-3050895.42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691800.85000000009</v>
      </c>
      <c r="AI33" s="62"/>
      <c r="AJ33" s="90"/>
      <c r="AL33" s="14"/>
      <c r="AM33" s="92">
        <f ca="1">+AM8+AM31</f>
        <v>12761664.85</v>
      </c>
      <c r="AN33" s="88">
        <f ca="1">+AN8+AN31</f>
        <v>12761664.85</v>
      </c>
      <c r="AO33" s="88">
        <f t="shared" ref="AO33:AS33" ca="1" si="27">+AO8+AO31</f>
        <v>12069864</v>
      </c>
      <c r="AP33" s="88">
        <f t="shared" ca="1" si="27"/>
        <v>-246947.65</v>
      </c>
      <c r="AQ33" s="88">
        <f t="shared" ca="1" si="27"/>
        <v>0</v>
      </c>
      <c r="AR33" s="88">
        <f t="shared" ca="1" si="27"/>
        <v>0</v>
      </c>
      <c r="AS33" s="88">
        <f t="shared" ca="1" si="27"/>
        <v>0</v>
      </c>
      <c r="AT33" s="88">
        <f ca="1">+AT8+AT31</f>
        <v>691800.85000000009</v>
      </c>
      <c r="AU33" s="62"/>
      <c r="AV33" s="90"/>
      <c r="AY33" s="92">
        <f ca="1">+AY8+AY31</f>
        <v>691800.85000000009</v>
      </c>
      <c r="AZ33" s="62"/>
      <c r="BA33" s="90"/>
      <c r="BB33" s="88">
        <f t="shared" ref="BB33:BG33" ca="1" si="28">+BB8+BB31</f>
        <v>0</v>
      </c>
      <c r="BC33" s="88">
        <f t="shared" ca="1" si="28"/>
        <v>298178.8</v>
      </c>
      <c r="BD33" s="88">
        <f t="shared" ca="1" si="28"/>
        <v>0</v>
      </c>
      <c r="BE33" s="88">
        <f t="shared" ca="1" si="28"/>
        <v>0</v>
      </c>
      <c r="BF33" s="88">
        <f t="shared" si="28"/>
        <v>0</v>
      </c>
      <c r="BG33" s="88">
        <f t="shared" ca="1" si="28"/>
        <v>691800.85000000009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99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B35" s="99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36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3"/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37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3"/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38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3"/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39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3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3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40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3"/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41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3"/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42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3"/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43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3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2489375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3"/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44</v>
      </c>
      <c r="AY45" s="196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9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45</v>
      </c>
      <c r="C47" s="116"/>
      <c r="D47" s="117"/>
      <c r="L47" s="118" t="s">
        <v>46</v>
      </c>
      <c r="W47" s="118" t="s">
        <v>47</v>
      </c>
      <c r="AB47" s="99"/>
      <c r="AL47" s="14"/>
      <c r="AT47" s="118" t="s">
        <v>48</v>
      </c>
      <c r="BG47" s="118" t="s">
        <v>49</v>
      </c>
    </row>
    <row r="48" spans="2:61" outlineLevel="1" x14ac:dyDescent="0.25">
      <c r="B48" s="74"/>
      <c r="C48" s="74" t="s">
        <v>50</v>
      </c>
      <c r="D48" s="62"/>
      <c r="L48" s="83"/>
      <c r="W48" s="83"/>
      <c r="AB48" s="99"/>
      <c r="AL48" s="14"/>
      <c r="AT48" s="83"/>
      <c r="BG48" s="83"/>
    </row>
    <row r="49" spans="2:59" outlineLevel="1" x14ac:dyDescent="0.25">
      <c r="B49" s="39"/>
      <c r="C49" s="39"/>
      <c r="D49" s="40" t="s">
        <v>51</v>
      </c>
      <c r="L49" s="83"/>
      <c r="W49" s="83"/>
      <c r="AB49" s="99"/>
      <c r="AL49" s="14"/>
      <c r="AT49" s="83"/>
      <c r="BG49" s="83"/>
    </row>
    <row r="50" spans="2:59" outlineLevel="1" x14ac:dyDescent="0.25">
      <c r="B50" s="39"/>
      <c r="C50" s="39"/>
      <c r="D50" s="40" t="s">
        <v>52</v>
      </c>
      <c r="L50" s="83"/>
      <c r="W50" s="83"/>
      <c r="AB50" s="99"/>
      <c r="AL50" s="14"/>
      <c r="AT50" s="83"/>
      <c r="BG50" s="83"/>
    </row>
    <row r="51" spans="2:59" outlineLevel="1" x14ac:dyDescent="0.25">
      <c r="B51" s="39"/>
      <c r="C51" s="39"/>
      <c r="D51" s="40" t="s">
        <v>53</v>
      </c>
      <c r="L51" s="83"/>
      <c r="W51" s="83"/>
      <c r="AB51" s="99"/>
      <c r="AL51" s="14"/>
      <c r="AT51" s="83"/>
      <c r="BG51" s="83"/>
    </row>
    <row r="52" spans="2:59" outlineLevel="1" x14ac:dyDescent="0.25">
      <c r="B52" s="39"/>
      <c r="C52" s="39"/>
      <c r="D52" s="40" t="s">
        <v>54</v>
      </c>
      <c r="L52" s="83"/>
      <c r="W52" s="83"/>
      <c r="AB52" s="99"/>
      <c r="AL52" s="14"/>
      <c r="AT52" s="83"/>
      <c r="BG52" s="83"/>
    </row>
    <row r="53" spans="2:59" outlineLevel="1" x14ac:dyDescent="0.25">
      <c r="B53" s="39"/>
      <c r="C53" s="39"/>
      <c r="D53" s="40" t="s">
        <v>55</v>
      </c>
      <c r="L53" s="83">
        <f>'[1]Balance Sheet'!F11</f>
        <v>0</v>
      </c>
      <c r="W53" s="83"/>
      <c r="AB53" s="99"/>
      <c r="AL53" s="14"/>
      <c r="AT53" s="83"/>
      <c r="BG53" s="83"/>
    </row>
    <row r="54" spans="2:59" ht="15.75" outlineLevel="1" thickBot="1" x14ac:dyDescent="0.3">
      <c r="B54" s="39"/>
      <c r="C54" s="74" t="s">
        <v>56</v>
      </c>
      <c r="D54" s="62"/>
      <c r="L54" s="119">
        <f>SUM(L49:L52)</f>
        <v>0</v>
      </c>
      <c r="W54" s="119">
        <f>SUM(W49:W53)</f>
        <v>0</v>
      </c>
      <c r="AB54" s="99"/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B55" s="99"/>
      <c r="AL55" s="14"/>
      <c r="AT55" s="83"/>
      <c r="BG55" s="83"/>
    </row>
    <row r="56" spans="2:59" outlineLevel="1" x14ac:dyDescent="0.25">
      <c r="B56" s="39"/>
      <c r="C56" s="74" t="s">
        <v>57</v>
      </c>
      <c r="D56" s="62"/>
      <c r="L56" s="83"/>
      <c r="W56" s="83"/>
      <c r="AB56" s="99"/>
      <c r="AL56" s="14"/>
      <c r="AT56" s="83"/>
      <c r="BG56" s="83"/>
    </row>
    <row r="57" spans="2:59" outlineLevel="1" x14ac:dyDescent="0.25">
      <c r="B57" s="39"/>
      <c r="C57" s="39"/>
      <c r="D57" s="40" t="s">
        <v>58</v>
      </c>
      <c r="L57" s="83"/>
      <c r="W57" s="83"/>
      <c r="AB57" s="99"/>
      <c r="AL57" s="14"/>
      <c r="AT57" s="83"/>
      <c r="BG57" s="83"/>
    </row>
    <row r="58" spans="2:59" outlineLevel="1" x14ac:dyDescent="0.25">
      <c r="B58" s="39"/>
      <c r="C58" s="39"/>
      <c r="D58" s="40" t="s">
        <v>59</v>
      </c>
      <c r="L58" s="83"/>
      <c r="W58" s="83"/>
      <c r="AB58" s="99"/>
      <c r="AL58" s="14"/>
      <c r="AT58" s="83"/>
      <c r="BG58" s="83"/>
    </row>
    <row r="59" spans="2:59" outlineLevel="1" x14ac:dyDescent="0.25">
      <c r="B59" s="39"/>
      <c r="C59" s="39"/>
      <c r="D59" s="40" t="s">
        <v>60</v>
      </c>
      <c r="L59" s="83">
        <f>-SUM('[1]Balance Sheet'!F20:F21)</f>
        <v>0</v>
      </c>
      <c r="W59" s="83"/>
      <c r="AB59" s="99"/>
      <c r="AL59" s="14"/>
      <c r="AT59" s="83"/>
      <c r="BG59" s="83"/>
    </row>
    <row r="60" spans="2:59" ht="15.75" outlineLevel="1" thickBot="1" x14ac:dyDescent="0.3">
      <c r="B60" s="39"/>
      <c r="C60" s="74" t="s">
        <v>61</v>
      </c>
      <c r="D60" s="62"/>
      <c r="L60" s="119">
        <f>SUM(L57:L59)</f>
        <v>0</v>
      </c>
      <c r="W60" s="119">
        <f>SUM(W57:W59)</f>
        <v>0</v>
      </c>
      <c r="AB60" s="99"/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B61" s="99"/>
      <c r="AL61" s="14"/>
      <c r="AT61" s="83"/>
      <c r="BG61" s="83"/>
    </row>
    <row r="62" spans="2:59" outlineLevel="1" x14ac:dyDescent="0.25">
      <c r="B62" s="39"/>
      <c r="C62" s="74" t="s">
        <v>62</v>
      </c>
      <c r="D62" s="62"/>
      <c r="L62" s="83">
        <f>+L54+L60</f>
        <v>0</v>
      </c>
      <c r="W62" s="83">
        <f>+W54+W60</f>
        <v>0</v>
      </c>
      <c r="AB62" s="99"/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B63" s="99"/>
      <c r="AL63" s="14"/>
      <c r="AT63" s="83"/>
      <c r="BG63" s="83"/>
    </row>
    <row r="64" spans="2:59" outlineLevel="1" x14ac:dyDescent="0.25">
      <c r="B64" s="39"/>
      <c r="C64" s="74" t="s">
        <v>63</v>
      </c>
      <c r="D64" s="62"/>
      <c r="L64" s="83"/>
      <c r="W64" s="83"/>
      <c r="AB64" s="99"/>
      <c r="AL64" s="14"/>
      <c r="AT64" s="83"/>
      <c r="BG64" s="83"/>
    </row>
    <row r="65" spans="2:59" outlineLevel="1" x14ac:dyDescent="0.25">
      <c r="B65" s="39"/>
      <c r="C65" s="39"/>
      <c r="D65" s="40" t="s">
        <v>64</v>
      </c>
      <c r="L65" s="83">
        <f>+L54-L50</f>
        <v>0</v>
      </c>
      <c r="W65" s="83">
        <f>+W54-W50</f>
        <v>0</v>
      </c>
      <c r="AB65" s="99"/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58</v>
      </c>
      <c r="L66" s="120">
        <f>+L60</f>
        <v>0</v>
      </c>
      <c r="W66" s="120">
        <f>+W60</f>
        <v>0</v>
      </c>
      <c r="AB66" s="99"/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65</v>
      </c>
      <c r="D67" s="62"/>
      <c r="L67" s="83">
        <f>SUM(L65:L66)</f>
        <v>0</v>
      </c>
      <c r="W67" s="83">
        <f>SUM(W65:W66)</f>
        <v>0</v>
      </c>
      <c r="AB67" s="99"/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66</v>
      </c>
      <c r="L68" s="83"/>
      <c r="W68" s="83"/>
      <c r="AB68" s="99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67</v>
      </c>
      <c r="L69" s="120"/>
      <c r="W69" s="120"/>
      <c r="AB69" s="99"/>
      <c r="AL69" s="14"/>
      <c r="AT69" s="120"/>
      <c r="BG69" s="120"/>
    </row>
    <row r="70" spans="2:59" ht="15.75" outlineLevel="1" thickBot="1" x14ac:dyDescent="0.3">
      <c r="B70" s="39"/>
      <c r="C70" s="74" t="s">
        <v>68</v>
      </c>
      <c r="D70" s="62"/>
      <c r="L70" s="119">
        <f>SUM(L67:L69)</f>
        <v>0</v>
      </c>
      <c r="W70" s="119">
        <f>SUM(W67:W69)</f>
        <v>0</v>
      </c>
      <c r="AB70" s="99"/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B71" s="99"/>
      <c r="AL71" s="14"/>
    </row>
    <row r="72" spans="2:59" outlineLevel="1" x14ac:dyDescent="0.25">
      <c r="L72" s="121">
        <f>+L70-L33</f>
        <v>-987922.51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-1373979.58</v>
      </c>
      <c r="AB72" s="99"/>
      <c r="AL72" s="14"/>
      <c r="AT72" s="121">
        <f ca="1">+AT70-AT33</f>
        <v>-691800.85000000009</v>
      </c>
      <c r="BG72" s="123" t="e">
        <f ca="1">+BG70-BG33</f>
        <v>#REF!</v>
      </c>
    </row>
    <row r="73" spans="2:59" outlineLevel="1" x14ac:dyDescent="0.25">
      <c r="W73" s="122"/>
      <c r="AB73" s="99"/>
      <c r="AL73" s="14"/>
      <c r="AT73" s="122"/>
      <c r="BG73" s="122">
        <f>3063401-BG23</f>
        <v>3063401</v>
      </c>
    </row>
    <row r="74" spans="2:59" x14ac:dyDescent="0.25">
      <c r="W74" s="122"/>
      <c r="AB74" s="99"/>
      <c r="AH74" s="122"/>
      <c r="AL74" s="14"/>
      <c r="AT74" s="122"/>
      <c r="BG74" s="122"/>
    </row>
    <row r="75" spans="2:59" x14ac:dyDescent="0.25">
      <c r="AB75" s="99"/>
      <c r="AG75" s="124"/>
    </row>
    <row r="76" spans="2:59" x14ac:dyDescent="0.25">
      <c r="AB76" s="99"/>
      <c r="AG76" s="124"/>
      <c r="AH76" s="14"/>
    </row>
    <row r="77" spans="2:59" x14ac:dyDescent="0.25">
      <c r="AB77" s="99"/>
      <c r="AG77" s="124"/>
      <c r="AH77" s="14"/>
    </row>
    <row r="78" spans="2:59" x14ac:dyDescent="0.25">
      <c r="AB78" s="99"/>
      <c r="AG78" s="14"/>
      <c r="AH78" s="124"/>
    </row>
    <row r="79" spans="2:59" x14ac:dyDescent="0.25">
      <c r="AB79" s="99"/>
      <c r="AH79" s="124"/>
    </row>
    <row r="80" spans="2:59" x14ac:dyDescent="0.25">
      <c r="AB80" s="99"/>
      <c r="AH80" s="124"/>
    </row>
    <row r="81" spans="28:34" x14ac:dyDescent="0.25">
      <c r="AB81" s="99"/>
      <c r="AH81" s="124"/>
    </row>
    <row r="82" spans="28:34" x14ac:dyDescent="0.25">
      <c r="AB82" s="99"/>
      <c r="AH82" s="124"/>
    </row>
    <row r="83" spans="28:34" x14ac:dyDescent="0.25">
      <c r="AB83" s="99"/>
      <c r="AH83" s="124"/>
    </row>
    <row r="84" spans="28:34" x14ac:dyDescent="0.25">
      <c r="AB84" s="99"/>
      <c r="AH84" s="124"/>
    </row>
    <row r="85" spans="28:34" x14ac:dyDescent="0.25">
      <c r="AB85" s="99"/>
      <c r="AH85" s="124"/>
    </row>
    <row r="86" spans="28:34" x14ac:dyDescent="0.25">
      <c r="AB86" s="99"/>
      <c r="AH86" s="124"/>
    </row>
    <row r="87" spans="28:34" x14ac:dyDescent="0.25">
      <c r="AB87" s="99"/>
      <c r="AH87" s="124"/>
    </row>
    <row r="88" spans="28:34" x14ac:dyDescent="0.25">
      <c r="AB88" s="99"/>
      <c r="AH88" s="124"/>
    </row>
    <row r="89" spans="28:34" x14ac:dyDescent="0.25">
      <c r="AB89" s="99"/>
      <c r="AH89" s="124"/>
    </row>
    <row r="90" spans="28:34" x14ac:dyDescent="0.25">
      <c r="AB90" s="99"/>
      <c r="AH90" s="124"/>
    </row>
    <row r="91" spans="28:34" x14ac:dyDescent="0.25">
      <c r="AB91" s="99"/>
      <c r="AH91" s="124"/>
    </row>
    <row r="92" spans="28:34" x14ac:dyDescent="0.25">
      <c r="AB92" s="99"/>
      <c r="AH92" s="124"/>
    </row>
    <row r="93" spans="28:34" x14ac:dyDescent="0.25">
      <c r="AB93" s="99"/>
      <c r="AH93" s="124"/>
    </row>
    <row r="94" spans="28:34" x14ac:dyDescent="0.25">
      <c r="AB94" s="99"/>
      <c r="AH94" s="14"/>
    </row>
    <row r="95" spans="28:34" x14ac:dyDescent="0.25">
      <c r="AB95" s="99"/>
      <c r="AH95" s="125"/>
    </row>
    <row r="96" spans="28:34" x14ac:dyDescent="0.25">
      <c r="AB96" s="99"/>
      <c r="AH96" s="126"/>
    </row>
    <row r="97" spans="28:34" x14ac:dyDescent="0.25">
      <c r="AB97" s="99"/>
      <c r="AH97" s="14"/>
    </row>
    <row r="98" spans="28:34" x14ac:dyDescent="0.25">
      <c r="AB98" s="99"/>
      <c r="AH98" s="14"/>
    </row>
    <row r="99" spans="28:34" x14ac:dyDescent="0.25">
      <c r="AH99" s="14"/>
    </row>
    <row r="100" spans="28:34" x14ac:dyDescent="0.25">
      <c r="AH100" s="14"/>
    </row>
    <row r="101" spans="28:34" x14ac:dyDescent="0.25">
      <c r="AH101" s="14"/>
    </row>
    <row r="102" spans="28:34" x14ac:dyDescent="0.25">
      <c r="AH102" s="14"/>
    </row>
    <row r="103" spans="28:34" x14ac:dyDescent="0.25">
      <c r="AH103" s="14"/>
    </row>
    <row r="104" spans="28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7"/>
  <sheetViews>
    <sheetView topLeftCell="B220" zoomScaleNormal="100" workbookViewId="0">
      <selection activeCell="AI246" sqref="AI246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hidden="1" customWidth="1" outlineLevel="1"/>
    <col min="4" max="4" width="8" style="186" hidden="1" customWidth="1" outlineLevel="1"/>
    <col min="5" max="5" width="12.5703125" style="186" hidden="1" customWidth="1" outlineLevel="1"/>
    <col min="6" max="6" width="8.7109375" style="143" hidden="1" customWidth="1" outlineLevel="1"/>
    <col min="7" max="7" width="61.85546875" style="143" bestFit="1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1" style="143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2.7109375" style="143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2" s="191" customFormat="1" ht="33.75" customHeight="1" x14ac:dyDescent="0.2">
      <c r="A2" s="187" t="s">
        <v>69</v>
      </c>
      <c r="B2" s="187" t="s">
        <v>70</v>
      </c>
      <c r="C2" s="188" t="s">
        <v>71</v>
      </c>
      <c r="D2" s="188" t="s">
        <v>72</v>
      </c>
      <c r="E2" s="188" t="s">
        <v>73</v>
      </c>
      <c r="F2" s="189" t="s">
        <v>74</v>
      </c>
      <c r="G2" s="189" t="s">
        <v>75</v>
      </c>
      <c r="H2" s="190" t="s">
        <v>7</v>
      </c>
      <c r="I2" s="190" t="s">
        <v>8</v>
      </c>
      <c r="J2" s="190" t="s">
        <v>76</v>
      </c>
      <c r="K2" s="190" t="s">
        <v>77</v>
      </c>
      <c r="L2" s="190" t="s">
        <v>78</v>
      </c>
      <c r="M2" s="190" t="s">
        <v>79</v>
      </c>
      <c r="N2" s="190" t="s">
        <v>13</v>
      </c>
      <c r="O2" s="190" t="s">
        <v>80</v>
      </c>
      <c r="Q2" s="167" t="s">
        <v>7</v>
      </c>
      <c r="R2" s="167" t="s">
        <v>8</v>
      </c>
      <c r="S2" s="167" t="s">
        <v>76</v>
      </c>
      <c r="T2" s="167" t="s">
        <v>77</v>
      </c>
      <c r="U2" s="167" t="s">
        <v>78</v>
      </c>
      <c r="V2" s="167" t="s">
        <v>79</v>
      </c>
      <c r="W2" s="167" t="s">
        <v>13</v>
      </c>
      <c r="X2" s="167" t="s">
        <v>80</v>
      </c>
      <c r="Z2" s="169" t="s">
        <v>7</v>
      </c>
      <c r="AA2" s="169" t="s">
        <v>8</v>
      </c>
      <c r="AB2" s="169" t="s">
        <v>76</v>
      </c>
      <c r="AC2" s="169" t="s">
        <v>77</v>
      </c>
      <c r="AD2" s="169" t="s">
        <v>78</v>
      </c>
      <c r="AE2" s="169" t="s">
        <v>79</v>
      </c>
      <c r="AF2" s="169" t="s">
        <v>13</v>
      </c>
      <c r="AG2" s="169" t="s">
        <v>80</v>
      </c>
      <c r="AI2" s="171" t="s">
        <v>302</v>
      </c>
      <c r="AJ2" s="171" t="s">
        <v>8</v>
      </c>
      <c r="AK2" s="171" t="s">
        <v>301</v>
      </c>
      <c r="AL2" s="171" t="s">
        <v>76</v>
      </c>
      <c r="AM2" s="171" t="s">
        <v>77</v>
      </c>
      <c r="AN2" s="171" t="s">
        <v>78</v>
      </c>
      <c r="AO2" s="171" t="s">
        <v>79</v>
      </c>
      <c r="AP2" s="171" t="s">
        <v>17</v>
      </c>
      <c r="AQ2" s="175" t="s">
        <v>81</v>
      </c>
      <c r="AR2" s="173"/>
      <c r="AS2" s="167" t="s">
        <v>7</v>
      </c>
      <c r="AT2" s="167" t="s">
        <v>8</v>
      </c>
      <c r="AU2" s="167" t="s">
        <v>76</v>
      </c>
      <c r="AV2" s="167" t="s">
        <v>77</v>
      </c>
      <c r="AW2" s="167" t="s">
        <v>78</v>
      </c>
      <c r="AX2" s="167" t="s">
        <v>79</v>
      </c>
      <c r="AY2" s="167" t="s">
        <v>17</v>
      </c>
      <c r="AZ2" s="184" t="s">
        <v>81</v>
      </c>
    </row>
    <row r="3" spans="1:52" x14ac:dyDescent="0.2">
      <c r="A3" s="192">
        <v>9</v>
      </c>
      <c r="B3" s="143" t="s">
        <v>192</v>
      </c>
      <c r="C3" s="193" t="str">
        <f>MID(B3,5,2)</f>
        <v>00</v>
      </c>
      <c r="D3" s="193" t="str">
        <f>MID(B3,8,2)</f>
        <v>00</v>
      </c>
      <c r="E3" s="186" t="str">
        <f>MID(B3,11,3)</f>
        <v>900</v>
      </c>
      <c r="F3" s="143" t="str">
        <f t="shared" ref="F3" si="0">RIGHT(B3,7)</f>
        <v>6410.01</v>
      </c>
      <c r="G3" s="143" t="s">
        <v>282</v>
      </c>
      <c r="H3" s="165" t="s">
        <v>299</v>
      </c>
      <c r="I3" s="165" t="s">
        <v>299</v>
      </c>
      <c r="J3" s="141"/>
      <c r="K3" s="141"/>
      <c r="L3" s="141"/>
      <c r="M3" s="141"/>
      <c r="N3" s="165" t="s">
        <v>299</v>
      </c>
      <c r="O3" s="141">
        <f t="shared" ref="O3:O58" si="1">N3-I3</f>
        <v>0</v>
      </c>
      <c r="Q3" s="176">
        <v>0</v>
      </c>
      <c r="R3" s="176">
        <v>0</v>
      </c>
      <c r="S3" s="176"/>
      <c r="T3" s="176"/>
      <c r="U3" s="176"/>
      <c r="V3" s="176">
        <f>IFERROR(VLOOKUP(B3,[2]rptBudgetaryBudgetCrossOrganiza!$A$1:$N$460,9,FALSE),"0")</f>
        <v>0</v>
      </c>
      <c r="W3" s="176" t="s">
        <v>487</v>
      </c>
      <c r="X3" s="142" t="e">
        <f t="shared" ref="X3:X59" si="2">W3-R3</f>
        <v>#VALUE!</v>
      </c>
      <c r="Z3" s="178">
        <v>0</v>
      </c>
      <c r="AA3" s="178">
        <v>0</v>
      </c>
      <c r="AB3" s="178"/>
      <c r="AC3" s="178"/>
      <c r="AD3" s="178"/>
      <c r="AE3" s="178">
        <v>0</v>
      </c>
      <c r="AF3" s="174">
        <v>0</v>
      </c>
      <c r="AG3" s="174">
        <f t="shared" ref="AG3:AG59" si="3">AF3-AA3</f>
        <v>0</v>
      </c>
      <c r="AI3" s="180">
        <v>0</v>
      </c>
      <c r="AJ3" s="172">
        <v>0</v>
      </c>
      <c r="AK3" s="172">
        <f>AJ3</f>
        <v>0</v>
      </c>
      <c r="AL3" s="172">
        <f>IFERROR(VLOOKUP(B3,[3]rptBudgetaryBudgetCrossOrganiza!$A$6137:$O$14047,13,FALSE),"0")</f>
        <v>0</v>
      </c>
      <c r="AM3" s="172"/>
      <c r="AN3" s="172"/>
      <c r="AO3" s="172"/>
      <c r="AP3" s="172"/>
      <c r="AQ3" s="172">
        <f t="shared" ref="AQ3:AQ65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65" si="5">AY3-AT3</f>
        <v>0</v>
      </c>
    </row>
    <row r="4" spans="1:52" x14ac:dyDescent="0.2">
      <c r="A4" s="192">
        <v>9</v>
      </c>
      <c r="B4" s="143" t="s">
        <v>193</v>
      </c>
      <c r="C4" s="193" t="str">
        <f t="shared" ref="C4:C67" si="6">MID(B4,5,2)</f>
        <v>00</v>
      </c>
      <c r="D4" s="193" t="str">
        <f t="shared" ref="D4:D67" si="7">MID(B4,8,2)</f>
        <v>00</v>
      </c>
      <c r="E4" s="186" t="str">
        <f t="shared" ref="E4:E67" si="8">MID(B4,11,3)</f>
        <v>900</v>
      </c>
      <c r="F4" s="143" t="str">
        <f t="shared" ref="F4:F67" si="9">RIGHT(B4,7)</f>
        <v>6410.02</v>
      </c>
      <c r="G4" s="143" t="s">
        <v>283</v>
      </c>
      <c r="H4" s="165">
        <v>0</v>
      </c>
      <c r="I4" s="165">
        <v>0</v>
      </c>
      <c r="J4" s="141"/>
      <c r="K4" s="141"/>
      <c r="L4" s="141"/>
      <c r="M4" s="141"/>
      <c r="N4" s="165">
        <v>2862.25</v>
      </c>
      <c r="O4" s="141">
        <f t="shared" si="1"/>
        <v>2862.25</v>
      </c>
      <c r="Q4" s="176">
        <v>0</v>
      </c>
      <c r="R4" s="176">
        <v>0</v>
      </c>
      <c r="S4" s="176"/>
      <c r="T4" s="176"/>
      <c r="U4" s="176"/>
      <c r="V4" s="176">
        <f>IFERROR(VLOOKUP(B4,[2]rptBudgetaryBudgetCrossOrganiza!$A$1:$N$460,9,FALSE),"0")</f>
        <v>0</v>
      </c>
      <c r="W4" s="176">
        <v>0</v>
      </c>
      <c r="X4" s="142">
        <f t="shared" si="2"/>
        <v>0</v>
      </c>
      <c r="Z4" s="178">
        <v>0</v>
      </c>
      <c r="AA4" s="178">
        <v>0</v>
      </c>
      <c r="AB4" s="178"/>
      <c r="AC4" s="178"/>
      <c r="AD4" s="178"/>
      <c r="AE4" s="178">
        <v>0</v>
      </c>
      <c r="AF4" s="174">
        <v>0</v>
      </c>
      <c r="AG4" s="174">
        <f t="shared" si="3"/>
        <v>0</v>
      </c>
      <c r="AI4" s="180">
        <v>0</v>
      </c>
      <c r="AJ4" s="172">
        <v>0</v>
      </c>
      <c r="AK4" s="172">
        <f t="shared" ref="AK4:AK67" si="10">AJ4</f>
        <v>0</v>
      </c>
      <c r="AL4" s="172">
        <f>IFERROR(VLOOKUP(B4,[3]rptBudgetaryBudgetCrossOrganiza!$A$6137:$O$14047,13,FALSE),"0")</f>
        <v>0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8</v>
      </c>
      <c r="B5" s="143" t="s">
        <v>194</v>
      </c>
      <c r="C5" s="193" t="str">
        <f t="shared" si="6"/>
        <v>00</v>
      </c>
      <c r="D5" s="193" t="str">
        <f t="shared" si="7"/>
        <v>00</v>
      </c>
      <c r="E5" s="186" t="str">
        <f t="shared" si="8"/>
        <v>900</v>
      </c>
      <c r="F5" s="143" t="str">
        <f t="shared" si="9"/>
        <v>8150.02</v>
      </c>
      <c r="G5" s="143" t="s">
        <v>284</v>
      </c>
      <c r="H5" s="165" t="s">
        <v>299</v>
      </c>
      <c r="I5" s="165" t="s">
        <v>299</v>
      </c>
      <c r="J5" s="141"/>
      <c r="K5" s="141"/>
      <c r="L5" s="141"/>
      <c r="M5" s="141"/>
      <c r="N5" s="165" t="s">
        <v>299</v>
      </c>
      <c r="O5" s="141">
        <f t="shared" si="1"/>
        <v>0</v>
      </c>
      <c r="Q5" s="176">
        <v>0</v>
      </c>
      <c r="R5" s="176">
        <v>0</v>
      </c>
      <c r="S5" s="176"/>
      <c r="T5" s="176"/>
      <c r="U5" s="176"/>
      <c r="V5" s="176">
        <f>IFERROR(VLOOKUP(B5,[2]rptBudgetaryBudgetCrossOrganiza!$A$1:$N$460,9,FALSE),"0")</f>
        <v>0</v>
      </c>
      <c r="W5" s="176">
        <v>0</v>
      </c>
      <c r="X5" s="142">
        <f t="shared" si="2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4">
        <v>0</v>
      </c>
      <c r="AG5" s="174">
        <f t="shared" si="3"/>
        <v>0</v>
      </c>
      <c r="AI5" s="180">
        <v>0</v>
      </c>
      <c r="AJ5" s="172">
        <v>0</v>
      </c>
      <c r="AK5" s="172">
        <f t="shared" si="10"/>
        <v>0</v>
      </c>
      <c r="AL5" s="172">
        <f>IFERROR(VLOOKUP(B5,[3]rptBudgetaryBudgetCrossOrganiza!$A$6137:$O$14047,13,FALSE),"0")</f>
        <v>0</v>
      </c>
      <c r="AM5" s="172"/>
      <c r="AN5" s="172"/>
      <c r="AO5" s="172"/>
      <c r="AP5" s="172"/>
      <c r="AQ5" s="172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2">
        <v>8</v>
      </c>
      <c r="B6" s="143" t="s">
        <v>195</v>
      </c>
      <c r="C6" s="193" t="str">
        <f t="shared" si="6"/>
        <v>00</v>
      </c>
      <c r="D6" s="193" t="str">
        <f t="shared" si="7"/>
        <v>00</v>
      </c>
      <c r="E6" s="186" t="str">
        <f t="shared" si="8"/>
        <v>900</v>
      </c>
      <c r="F6" s="143" t="str">
        <f t="shared" si="9"/>
        <v>8150.03</v>
      </c>
      <c r="G6" s="143" t="s">
        <v>285</v>
      </c>
      <c r="H6" s="165" t="s">
        <v>299</v>
      </c>
      <c r="I6" s="165" t="s">
        <v>299</v>
      </c>
      <c r="J6" s="141"/>
      <c r="K6" s="141"/>
      <c r="L6" s="141"/>
      <c r="M6" s="141"/>
      <c r="N6" s="165" t="s">
        <v>299</v>
      </c>
      <c r="O6" s="141"/>
      <c r="Q6" s="176">
        <v>0</v>
      </c>
      <c r="R6" s="176">
        <v>0</v>
      </c>
      <c r="S6" s="176"/>
      <c r="T6" s="176"/>
      <c r="U6" s="176"/>
      <c r="V6" s="176">
        <f>IFERROR(VLOOKUP(B6,[2]rptBudgetaryBudgetCrossOrganiza!$A$1:$N$460,9,FALSE),"0")</f>
        <v>0</v>
      </c>
      <c r="W6" s="176">
        <v>0</v>
      </c>
      <c r="X6" s="142"/>
      <c r="Z6" s="178">
        <v>0</v>
      </c>
      <c r="AA6" s="178">
        <v>0</v>
      </c>
      <c r="AB6" s="178"/>
      <c r="AC6" s="178"/>
      <c r="AD6" s="178"/>
      <c r="AE6" s="178">
        <v>0</v>
      </c>
      <c r="AF6" s="174">
        <v>0</v>
      </c>
      <c r="AG6" s="174"/>
      <c r="AI6" s="180">
        <v>0</v>
      </c>
      <c r="AJ6" s="172">
        <v>0</v>
      </c>
      <c r="AK6" s="172">
        <f t="shared" si="10"/>
        <v>0</v>
      </c>
      <c r="AL6" s="172">
        <f>IFERROR(VLOOKUP(B6,[3]rptBudgetaryBudgetCrossOrganiza!$A$6137:$O$14047,13,FALSE),"0")</f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8</v>
      </c>
      <c r="B7" s="143" t="s">
        <v>196</v>
      </c>
      <c r="C7" s="193" t="str">
        <f t="shared" si="6"/>
        <v>00</v>
      </c>
      <c r="D7" s="193" t="str">
        <f t="shared" si="7"/>
        <v>00</v>
      </c>
      <c r="E7" s="186" t="str">
        <f t="shared" si="8"/>
        <v>900</v>
      </c>
      <c r="F7" s="143" t="str">
        <f t="shared" si="9"/>
        <v>8150.07</v>
      </c>
      <c r="G7" s="143" t="s">
        <v>286</v>
      </c>
      <c r="H7" s="165" t="s">
        <v>299</v>
      </c>
      <c r="I7" s="165" t="s">
        <v>299</v>
      </c>
      <c r="J7" s="141"/>
      <c r="K7" s="141"/>
      <c r="L7" s="141"/>
      <c r="M7" s="141"/>
      <c r="N7" s="165" t="s">
        <v>299</v>
      </c>
      <c r="O7" s="141">
        <f t="shared" si="1"/>
        <v>0</v>
      </c>
      <c r="Q7" s="176">
        <v>0</v>
      </c>
      <c r="R7" s="176">
        <v>0</v>
      </c>
      <c r="S7" s="176"/>
      <c r="T7" s="176"/>
      <c r="U7" s="176"/>
      <c r="V7" s="176">
        <f>IFERROR(VLOOKUP(B7,[2]rptBudgetaryBudgetCrossOrganiza!$A$1:$N$460,9,FALSE),"0")</f>
        <v>0</v>
      </c>
      <c r="W7" s="176">
        <v>0</v>
      </c>
      <c r="X7" s="142">
        <f t="shared" si="2"/>
        <v>0</v>
      </c>
      <c r="Z7" s="178">
        <v>0</v>
      </c>
      <c r="AA7" s="178">
        <v>0</v>
      </c>
      <c r="AB7" s="178"/>
      <c r="AC7" s="178"/>
      <c r="AD7" s="178"/>
      <c r="AE7" s="178">
        <v>0</v>
      </c>
      <c r="AF7" s="174">
        <v>0</v>
      </c>
      <c r="AG7" s="174">
        <f t="shared" si="3"/>
        <v>0</v>
      </c>
      <c r="AI7" s="180">
        <v>0</v>
      </c>
      <c r="AJ7" s="172">
        <v>0</v>
      </c>
      <c r="AK7" s="172">
        <f t="shared" si="10"/>
        <v>0</v>
      </c>
      <c r="AL7" s="172">
        <f>IFERROR(VLOOKUP(B7,[3]rptBudgetaryBudgetCrossOrganiza!$A$6137:$O$14047,13,FALSE),"0")</f>
        <v>0</v>
      </c>
      <c r="AM7" s="172"/>
      <c r="AN7" s="172"/>
      <c r="AO7" s="172"/>
      <c r="AP7" s="172"/>
      <c r="AQ7" s="172">
        <f t="shared" si="4"/>
        <v>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2">
        <v>8</v>
      </c>
      <c r="B8" s="143" t="s">
        <v>197</v>
      </c>
      <c r="C8" s="193" t="str">
        <f t="shared" si="6"/>
        <v>00</v>
      </c>
      <c r="D8" s="193" t="str">
        <f t="shared" si="7"/>
        <v>00</v>
      </c>
      <c r="E8" s="186" t="str">
        <f t="shared" si="8"/>
        <v>900</v>
      </c>
      <c r="F8" s="143" t="str">
        <f t="shared" si="9"/>
        <v>8150.22</v>
      </c>
      <c r="G8" s="143" t="s">
        <v>287</v>
      </c>
      <c r="H8" s="165" t="s">
        <v>299</v>
      </c>
      <c r="I8" s="165" t="s">
        <v>299</v>
      </c>
      <c r="J8" s="141"/>
      <c r="K8" s="141"/>
      <c r="L8" s="141"/>
      <c r="M8" s="141"/>
      <c r="N8" s="165" t="s">
        <v>299</v>
      </c>
      <c r="O8" s="141">
        <f t="shared" si="1"/>
        <v>0</v>
      </c>
      <c r="Q8" s="176">
        <v>0</v>
      </c>
      <c r="R8" s="176">
        <v>0</v>
      </c>
      <c r="S8" s="176"/>
      <c r="T8" s="176"/>
      <c r="U8" s="176"/>
      <c r="V8" s="176">
        <f>IFERROR(VLOOKUP(B8,[2]rptBudgetaryBudgetCrossOrganiza!$A$1:$N$460,9,FALSE),"0")</f>
        <v>0</v>
      </c>
      <c r="W8" s="176">
        <v>0</v>
      </c>
      <c r="X8" s="142">
        <f t="shared" si="2"/>
        <v>0</v>
      </c>
      <c r="Z8" s="178">
        <v>0</v>
      </c>
      <c r="AA8" s="178">
        <v>0</v>
      </c>
      <c r="AB8" s="178"/>
      <c r="AC8" s="178"/>
      <c r="AD8" s="178"/>
      <c r="AE8" s="178">
        <v>0</v>
      </c>
      <c r="AF8" s="174">
        <v>0</v>
      </c>
      <c r="AG8" s="174">
        <f t="shared" si="3"/>
        <v>0</v>
      </c>
      <c r="AI8" s="180">
        <v>0</v>
      </c>
      <c r="AJ8" s="172">
        <v>0</v>
      </c>
      <c r="AK8" s="172">
        <f t="shared" si="10"/>
        <v>0</v>
      </c>
      <c r="AL8" s="172">
        <f>IFERROR(VLOOKUP(B8,[3]rptBudgetaryBudgetCrossOrganiza!$A$6137:$O$14047,13,FALSE),"0")</f>
        <v>0</v>
      </c>
      <c r="AM8" s="172"/>
      <c r="AN8" s="172"/>
      <c r="AO8" s="172"/>
      <c r="AP8" s="172"/>
      <c r="AQ8" s="172">
        <f t="shared" si="4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2">
        <v>8</v>
      </c>
      <c r="B9" s="143" t="s">
        <v>198</v>
      </c>
      <c r="C9" s="193" t="str">
        <f t="shared" si="6"/>
        <v>00</v>
      </c>
      <c r="D9" s="193" t="str">
        <f t="shared" si="7"/>
        <v>00</v>
      </c>
      <c r="E9" s="186" t="str">
        <f t="shared" si="8"/>
        <v>900</v>
      </c>
      <c r="F9" s="143" t="str">
        <f t="shared" si="9"/>
        <v>8150.23</v>
      </c>
      <c r="G9" s="143" t="s">
        <v>288</v>
      </c>
      <c r="H9" s="165" t="s">
        <v>299</v>
      </c>
      <c r="I9" s="165" t="s">
        <v>299</v>
      </c>
      <c r="J9" s="141"/>
      <c r="K9" s="141"/>
      <c r="L9" s="141"/>
      <c r="M9" s="141"/>
      <c r="N9" s="165" t="s">
        <v>299</v>
      </c>
      <c r="O9" s="141">
        <f t="shared" si="1"/>
        <v>0</v>
      </c>
      <c r="Q9" s="176">
        <v>0</v>
      </c>
      <c r="R9" s="176">
        <v>0</v>
      </c>
      <c r="S9" s="176"/>
      <c r="T9" s="176"/>
      <c r="U9" s="176"/>
      <c r="V9" s="176">
        <f>IFERROR(VLOOKUP(B9,[2]rptBudgetaryBudgetCrossOrganiza!$A$1:$N$460,9,FALSE),"0")</f>
        <v>0</v>
      </c>
      <c r="W9" s="176">
        <v>0</v>
      </c>
      <c r="X9" s="142">
        <f t="shared" si="2"/>
        <v>0</v>
      </c>
      <c r="Z9" s="178">
        <v>0</v>
      </c>
      <c r="AA9" s="178">
        <v>0</v>
      </c>
      <c r="AB9" s="178"/>
      <c r="AC9" s="178"/>
      <c r="AD9" s="178"/>
      <c r="AE9" s="178">
        <v>0</v>
      </c>
      <c r="AF9" s="174">
        <v>0</v>
      </c>
      <c r="AG9" s="174">
        <f t="shared" si="3"/>
        <v>0</v>
      </c>
      <c r="AI9" s="180">
        <v>0</v>
      </c>
      <c r="AJ9" s="172">
        <v>0</v>
      </c>
      <c r="AK9" s="172">
        <f t="shared" si="10"/>
        <v>0</v>
      </c>
      <c r="AL9" s="172">
        <f>IFERROR(VLOOKUP(B9,[3]rptBudgetaryBudgetCrossOrganiza!$A$6137:$O$14047,13,FALSE),"0")</f>
        <v>0</v>
      </c>
      <c r="AM9" s="172"/>
      <c r="AN9" s="172"/>
      <c r="AO9" s="172"/>
      <c r="AP9" s="172"/>
      <c r="AQ9" s="172">
        <f t="shared" si="4"/>
        <v>0</v>
      </c>
      <c r="AS9" s="142"/>
      <c r="AT9" s="142"/>
      <c r="AU9" s="142"/>
      <c r="AV9" s="142"/>
      <c r="AW9" s="142"/>
      <c r="AX9" s="142"/>
      <c r="AY9" s="142"/>
      <c r="AZ9" s="142">
        <f t="shared" si="5"/>
        <v>0</v>
      </c>
    </row>
    <row r="10" spans="1:52" x14ac:dyDescent="0.2">
      <c r="A10" s="192">
        <v>8</v>
      </c>
      <c r="B10" s="143" t="s">
        <v>199</v>
      </c>
      <c r="C10" s="193" t="str">
        <f t="shared" si="6"/>
        <v>00</v>
      </c>
      <c r="D10" s="193" t="str">
        <f t="shared" si="7"/>
        <v>00</v>
      </c>
      <c r="E10" s="186" t="str">
        <f t="shared" si="8"/>
        <v>900</v>
      </c>
      <c r="F10" s="143" t="str">
        <f t="shared" si="9"/>
        <v>8150.24</v>
      </c>
      <c r="G10" s="143" t="s">
        <v>289</v>
      </c>
      <c r="H10" s="165" t="s">
        <v>299</v>
      </c>
      <c r="I10" s="165" t="s">
        <v>299</v>
      </c>
      <c r="J10" s="141"/>
      <c r="K10" s="141"/>
      <c r="L10" s="141"/>
      <c r="M10" s="141"/>
      <c r="N10" s="165" t="s">
        <v>299</v>
      </c>
      <c r="O10" s="141">
        <f t="shared" si="1"/>
        <v>0</v>
      </c>
      <c r="Q10" s="176">
        <v>0</v>
      </c>
      <c r="R10" s="176">
        <v>0</v>
      </c>
      <c r="S10" s="176"/>
      <c r="T10" s="176"/>
      <c r="U10" s="176"/>
      <c r="V10" s="176">
        <f>IFERROR(VLOOKUP(B10,[2]rptBudgetaryBudgetCrossOrganiza!$A$1:$N$460,9,FALSE),"0")</f>
        <v>0</v>
      </c>
      <c r="W10" s="176">
        <v>0</v>
      </c>
      <c r="X10" s="142">
        <f t="shared" si="2"/>
        <v>0</v>
      </c>
      <c r="Z10" s="178">
        <v>0</v>
      </c>
      <c r="AA10" s="178">
        <v>0</v>
      </c>
      <c r="AB10" s="178"/>
      <c r="AC10" s="178"/>
      <c r="AD10" s="178"/>
      <c r="AE10" s="178">
        <v>0</v>
      </c>
      <c r="AF10" s="174">
        <v>0</v>
      </c>
      <c r="AG10" s="174">
        <f t="shared" si="3"/>
        <v>0</v>
      </c>
      <c r="AI10" s="180">
        <v>0</v>
      </c>
      <c r="AJ10" s="172">
        <v>0</v>
      </c>
      <c r="AK10" s="172">
        <f t="shared" si="10"/>
        <v>0</v>
      </c>
      <c r="AL10" s="172">
        <f>IFERROR(VLOOKUP(B10,[3]rptBudgetaryBudgetCrossOrganiza!$A$6137:$O$14047,13,FALSE),"0")</f>
        <v>0</v>
      </c>
      <c r="AM10" s="172"/>
      <c r="AN10" s="172"/>
      <c r="AO10" s="172"/>
      <c r="AP10" s="172"/>
      <c r="AQ10" s="172">
        <f t="shared" si="4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5"/>
        <v>0</v>
      </c>
    </row>
    <row r="11" spans="1:52" x14ac:dyDescent="0.2">
      <c r="A11" s="192">
        <v>8</v>
      </c>
      <c r="B11" s="194" t="s">
        <v>200</v>
      </c>
      <c r="C11" s="193" t="str">
        <f t="shared" si="6"/>
        <v>00</v>
      </c>
      <c r="D11" s="193" t="str">
        <f t="shared" si="7"/>
        <v>00</v>
      </c>
      <c r="E11" s="186" t="str">
        <f t="shared" si="8"/>
        <v>900</v>
      </c>
      <c r="F11" s="143" t="str">
        <f t="shared" si="9"/>
        <v>8150.27</v>
      </c>
      <c r="G11" s="143" t="s">
        <v>290</v>
      </c>
      <c r="H11" s="165" t="s">
        <v>299</v>
      </c>
      <c r="I11" s="165" t="s">
        <v>299</v>
      </c>
      <c r="J11" s="141"/>
      <c r="K11" s="141"/>
      <c r="L11" s="141"/>
      <c r="M11" s="141"/>
      <c r="N11" s="165" t="s">
        <v>299</v>
      </c>
      <c r="O11" s="141">
        <f t="shared" si="1"/>
        <v>0</v>
      </c>
      <c r="Q11" s="176">
        <v>0</v>
      </c>
      <c r="R11" s="176">
        <v>0</v>
      </c>
      <c r="S11" s="176"/>
      <c r="T11" s="176"/>
      <c r="U11" s="176"/>
      <c r="V11" s="176">
        <f>IFERROR(VLOOKUP(B11,[2]rptBudgetaryBudgetCrossOrganiza!$A$1:$N$460,9,FALSE),"0")</f>
        <v>0</v>
      </c>
      <c r="W11" s="176">
        <v>0</v>
      </c>
      <c r="X11" s="142">
        <f t="shared" si="2"/>
        <v>0</v>
      </c>
      <c r="Z11" s="178">
        <v>0</v>
      </c>
      <c r="AA11" s="178">
        <v>0</v>
      </c>
      <c r="AB11" s="178"/>
      <c r="AC11" s="178"/>
      <c r="AD11" s="178"/>
      <c r="AE11" s="178">
        <v>0</v>
      </c>
      <c r="AF11" s="174">
        <v>0</v>
      </c>
      <c r="AG11" s="174">
        <f t="shared" si="3"/>
        <v>0</v>
      </c>
      <c r="AI11" s="180">
        <v>0</v>
      </c>
      <c r="AJ11" s="172">
        <v>0</v>
      </c>
      <c r="AK11" s="172">
        <f t="shared" si="10"/>
        <v>0</v>
      </c>
      <c r="AL11" s="172">
        <f>IFERROR(VLOOKUP(B11,[3]rptBudgetaryBudgetCrossOrganiza!$A$6137:$O$14047,13,FALSE),"0")</f>
        <v>0</v>
      </c>
      <c r="AM11" s="172"/>
      <c r="AN11" s="172"/>
      <c r="AO11" s="172"/>
      <c r="AP11" s="172"/>
      <c r="AQ11" s="172">
        <f t="shared" si="4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5"/>
        <v>0</v>
      </c>
    </row>
    <row r="12" spans="1:52" x14ac:dyDescent="0.2">
      <c r="A12" s="192">
        <v>8</v>
      </c>
      <c r="B12" s="143" t="s">
        <v>201</v>
      </c>
      <c r="C12" s="193" t="str">
        <f t="shared" si="6"/>
        <v>00</v>
      </c>
      <c r="D12" s="193" t="str">
        <f t="shared" si="7"/>
        <v>00</v>
      </c>
      <c r="E12" s="186" t="str">
        <f t="shared" si="8"/>
        <v>900</v>
      </c>
      <c r="F12" s="143" t="str">
        <f t="shared" si="9"/>
        <v>8150.28</v>
      </c>
      <c r="G12" s="143" t="s">
        <v>291</v>
      </c>
      <c r="H12" s="165" t="s">
        <v>299</v>
      </c>
      <c r="I12" s="165" t="s">
        <v>299</v>
      </c>
      <c r="J12" s="141"/>
      <c r="K12" s="141"/>
      <c r="L12" s="141"/>
      <c r="M12" s="141"/>
      <c r="N12" s="165" t="s">
        <v>299</v>
      </c>
      <c r="O12" s="141">
        <f t="shared" si="1"/>
        <v>0</v>
      </c>
      <c r="Q12" s="176">
        <v>0</v>
      </c>
      <c r="R12" s="176">
        <v>0</v>
      </c>
      <c r="S12" s="176"/>
      <c r="T12" s="176"/>
      <c r="U12" s="176"/>
      <c r="V12" s="176">
        <f>IFERROR(VLOOKUP(B12,[2]rptBudgetaryBudgetCrossOrganiza!$A$1:$N$460,9,FALSE),"0")</f>
        <v>0</v>
      </c>
      <c r="W12" s="176">
        <v>0</v>
      </c>
      <c r="X12" s="142">
        <f t="shared" si="2"/>
        <v>0</v>
      </c>
      <c r="Z12" s="178">
        <v>0</v>
      </c>
      <c r="AA12" s="178">
        <v>0</v>
      </c>
      <c r="AB12" s="178"/>
      <c r="AC12" s="178"/>
      <c r="AD12" s="178"/>
      <c r="AE12" s="178">
        <v>0</v>
      </c>
      <c r="AF12" s="174">
        <v>0</v>
      </c>
      <c r="AG12" s="174">
        <f t="shared" si="3"/>
        <v>0</v>
      </c>
      <c r="AI12" s="180">
        <v>0</v>
      </c>
      <c r="AJ12" s="172">
        <v>0</v>
      </c>
      <c r="AK12" s="172">
        <f t="shared" si="10"/>
        <v>0</v>
      </c>
      <c r="AL12" s="172">
        <f>IFERROR(VLOOKUP(B12,[3]rptBudgetaryBudgetCrossOrganiza!$A$6137:$O$14047,13,FALSE),"0")</f>
        <v>0</v>
      </c>
      <c r="AM12" s="172"/>
      <c r="AN12" s="172"/>
      <c r="AO12" s="172"/>
      <c r="AP12" s="172"/>
      <c r="AQ12" s="172">
        <f t="shared" si="4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5"/>
        <v>0</v>
      </c>
    </row>
    <row r="13" spans="1:52" x14ac:dyDescent="0.2">
      <c r="A13" s="192">
        <v>8</v>
      </c>
      <c r="B13" s="143" t="s">
        <v>202</v>
      </c>
      <c r="C13" s="193" t="str">
        <f t="shared" si="6"/>
        <v>00</v>
      </c>
      <c r="D13" s="193" t="str">
        <f t="shared" si="7"/>
        <v>00</v>
      </c>
      <c r="E13" s="186" t="str">
        <f t="shared" si="8"/>
        <v>900</v>
      </c>
      <c r="F13" s="143" t="str">
        <f t="shared" si="9"/>
        <v>8150.32</v>
      </c>
      <c r="G13" s="143" t="s">
        <v>292</v>
      </c>
      <c r="H13" s="165" t="s">
        <v>299</v>
      </c>
      <c r="I13" s="165" t="s">
        <v>299</v>
      </c>
      <c r="J13" s="141"/>
      <c r="K13" s="141"/>
      <c r="L13" s="141"/>
      <c r="M13" s="141"/>
      <c r="N13" s="165" t="s">
        <v>299</v>
      </c>
      <c r="O13" s="141">
        <f t="shared" si="1"/>
        <v>0</v>
      </c>
      <c r="Q13" s="176">
        <v>0</v>
      </c>
      <c r="R13" s="176">
        <v>0</v>
      </c>
      <c r="S13" s="176"/>
      <c r="T13" s="176"/>
      <c r="U13" s="176"/>
      <c r="V13" s="176">
        <f>IFERROR(VLOOKUP(B13,[2]rptBudgetaryBudgetCrossOrganiza!$A$1:$N$460,9,FALSE),"0")</f>
        <v>0</v>
      </c>
      <c r="W13" s="176">
        <v>0</v>
      </c>
      <c r="X13" s="142">
        <f t="shared" si="2"/>
        <v>0</v>
      </c>
      <c r="Z13" s="178">
        <v>0</v>
      </c>
      <c r="AA13" s="178">
        <v>0</v>
      </c>
      <c r="AB13" s="178"/>
      <c r="AC13" s="178"/>
      <c r="AD13" s="178"/>
      <c r="AE13" s="178">
        <v>0</v>
      </c>
      <c r="AF13" s="174">
        <v>0</v>
      </c>
      <c r="AG13" s="174">
        <f t="shared" si="3"/>
        <v>0</v>
      </c>
      <c r="AI13" s="180">
        <v>0</v>
      </c>
      <c r="AJ13" s="172">
        <v>0</v>
      </c>
      <c r="AK13" s="172">
        <f t="shared" si="10"/>
        <v>0</v>
      </c>
      <c r="AL13" s="172">
        <f>IFERROR(VLOOKUP(B13,[3]rptBudgetaryBudgetCrossOrganiza!$A$6137:$O$14047,13,FALSE),"0")</f>
        <v>0</v>
      </c>
      <c r="AM13" s="172"/>
      <c r="AN13" s="172"/>
      <c r="AO13" s="172"/>
      <c r="AP13" s="172"/>
      <c r="AQ13" s="172">
        <f t="shared" si="4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5"/>
        <v>0</v>
      </c>
    </row>
    <row r="14" spans="1:52" x14ac:dyDescent="0.2">
      <c r="A14" s="192">
        <v>8</v>
      </c>
      <c r="B14" s="143" t="s">
        <v>203</v>
      </c>
      <c r="C14" s="193" t="str">
        <f t="shared" si="6"/>
        <v>00</v>
      </c>
      <c r="D14" s="193" t="str">
        <f t="shared" si="7"/>
        <v>00</v>
      </c>
      <c r="E14" s="186" t="str">
        <f t="shared" si="8"/>
        <v>900</v>
      </c>
      <c r="F14" s="143" t="str">
        <f t="shared" si="9"/>
        <v>8150.35</v>
      </c>
      <c r="G14" s="143" t="s">
        <v>293</v>
      </c>
      <c r="H14" s="165">
        <v>0</v>
      </c>
      <c r="I14" s="165">
        <v>1123630</v>
      </c>
      <c r="J14" s="141"/>
      <c r="K14" s="141"/>
      <c r="L14" s="141"/>
      <c r="M14" s="141"/>
      <c r="N14" s="165">
        <v>18360.89</v>
      </c>
      <c r="O14" s="141">
        <f t="shared" si="1"/>
        <v>-1105269.1100000001</v>
      </c>
      <c r="Q14" s="176">
        <v>0</v>
      </c>
      <c r="R14" s="176">
        <v>1105270</v>
      </c>
      <c r="S14" s="176"/>
      <c r="T14" s="176"/>
      <c r="U14" s="176"/>
      <c r="V14" s="176">
        <f>IFERROR(VLOOKUP(B14,[2]rptBudgetaryBudgetCrossOrganiza!$A$1:$N$460,9,FALSE),"0")</f>
        <v>60412.03</v>
      </c>
      <c r="W14" s="176">
        <v>60412.03</v>
      </c>
      <c r="X14" s="142">
        <f t="shared" si="2"/>
        <v>-1044857.97</v>
      </c>
      <c r="Z14" s="178">
        <v>0</v>
      </c>
      <c r="AA14" s="178">
        <v>0</v>
      </c>
      <c r="AB14" s="178"/>
      <c r="AC14" s="178"/>
      <c r="AD14" s="178"/>
      <c r="AE14" s="178">
        <v>6238.79</v>
      </c>
      <c r="AF14" s="174">
        <v>6238.79</v>
      </c>
      <c r="AG14" s="174">
        <f t="shared" si="3"/>
        <v>6238.79</v>
      </c>
      <c r="AI14" s="180">
        <v>52000</v>
      </c>
      <c r="AJ14" s="172">
        <v>52000</v>
      </c>
      <c r="AK14" s="172">
        <f t="shared" si="10"/>
        <v>52000</v>
      </c>
      <c r="AL14" s="172">
        <f>IFERROR(VLOOKUP(B14,[3]rptBudgetaryBudgetCrossOrganiza!$A$6137:$O$14047,13,FALSE),"0")</f>
        <v>0</v>
      </c>
      <c r="AM14" s="172"/>
      <c r="AN14" s="172"/>
      <c r="AO14" s="172"/>
      <c r="AP14" s="172"/>
      <c r="AQ14" s="172">
        <f t="shared" si="4"/>
        <v>-52000</v>
      </c>
      <c r="AS14" s="142"/>
      <c r="AT14" s="142"/>
      <c r="AU14" s="142"/>
      <c r="AV14" s="142"/>
      <c r="AW14" s="142"/>
      <c r="AX14" s="142"/>
      <c r="AY14" s="142"/>
      <c r="AZ14" s="142">
        <f t="shared" si="5"/>
        <v>0</v>
      </c>
    </row>
    <row r="15" spans="1:52" x14ac:dyDescent="0.2">
      <c r="A15" s="192">
        <v>8</v>
      </c>
      <c r="B15" s="143" t="s">
        <v>204</v>
      </c>
      <c r="C15" s="193" t="str">
        <f t="shared" si="6"/>
        <v>00</v>
      </c>
      <c r="D15" s="193" t="str">
        <f t="shared" si="7"/>
        <v>00</v>
      </c>
      <c r="E15" s="186" t="str">
        <f t="shared" si="8"/>
        <v>900</v>
      </c>
      <c r="F15" s="143" t="str">
        <f t="shared" si="9"/>
        <v>8150.36</v>
      </c>
      <c r="G15" s="143" t="s">
        <v>294</v>
      </c>
      <c r="H15" s="165" t="s">
        <v>299</v>
      </c>
      <c r="I15" s="165" t="s">
        <v>299</v>
      </c>
      <c r="J15" s="141"/>
      <c r="K15" s="141"/>
      <c r="L15" s="141"/>
      <c r="M15" s="141"/>
      <c r="N15" s="165" t="s">
        <v>299</v>
      </c>
      <c r="O15" s="141">
        <f t="shared" si="1"/>
        <v>0</v>
      </c>
      <c r="Q15" s="176">
        <v>0</v>
      </c>
      <c r="R15" s="176">
        <v>0</v>
      </c>
      <c r="S15" s="176"/>
      <c r="T15" s="176"/>
      <c r="U15" s="176"/>
      <c r="V15" s="176">
        <f>IFERROR(VLOOKUP(B15,[2]rptBudgetaryBudgetCrossOrganiza!$A$1:$N$460,9,FALSE),"0")</f>
        <v>0</v>
      </c>
      <c r="W15" s="176">
        <v>0</v>
      </c>
      <c r="X15" s="142">
        <f t="shared" si="2"/>
        <v>0</v>
      </c>
      <c r="Z15" s="178">
        <v>0</v>
      </c>
      <c r="AA15" s="178">
        <v>0</v>
      </c>
      <c r="AB15" s="178"/>
      <c r="AC15" s="178"/>
      <c r="AD15" s="178"/>
      <c r="AE15" s="178">
        <v>0</v>
      </c>
      <c r="AF15" s="174">
        <v>0</v>
      </c>
      <c r="AG15" s="174">
        <f t="shared" si="3"/>
        <v>0</v>
      </c>
      <c r="AI15" s="180">
        <v>0</v>
      </c>
      <c r="AJ15" s="172">
        <v>0</v>
      </c>
      <c r="AK15" s="172">
        <f t="shared" si="10"/>
        <v>0</v>
      </c>
      <c r="AL15" s="172">
        <f>IFERROR(VLOOKUP(B15,[3]rptBudgetaryBudgetCrossOrganiza!$A$6137:$O$14047,13,FALSE),"0")</f>
        <v>0</v>
      </c>
      <c r="AM15" s="172"/>
      <c r="AN15" s="172"/>
      <c r="AO15" s="172"/>
      <c r="AP15" s="172"/>
      <c r="AQ15" s="172">
        <f t="shared" si="4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5"/>
        <v>0</v>
      </c>
    </row>
    <row r="16" spans="1:52" x14ac:dyDescent="0.2">
      <c r="A16" s="192">
        <v>8</v>
      </c>
      <c r="B16" s="143" t="s">
        <v>205</v>
      </c>
      <c r="C16" s="193" t="str">
        <f t="shared" si="6"/>
        <v>00</v>
      </c>
      <c r="D16" s="193" t="str">
        <f t="shared" si="7"/>
        <v>00</v>
      </c>
      <c r="E16" s="186" t="str">
        <f t="shared" si="8"/>
        <v>900</v>
      </c>
      <c r="F16" s="143" t="str">
        <f t="shared" si="9"/>
        <v>8150.41</v>
      </c>
      <c r="G16" s="143" t="s">
        <v>295</v>
      </c>
      <c r="H16" s="165" t="s">
        <v>299</v>
      </c>
      <c r="I16" s="165" t="s">
        <v>299</v>
      </c>
      <c r="J16" s="141"/>
      <c r="K16" s="141"/>
      <c r="L16" s="141"/>
      <c r="M16" s="141"/>
      <c r="N16" s="165" t="s">
        <v>299</v>
      </c>
      <c r="O16" s="141">
        <f t="shared" si="1"/>
        <v>0</v>
      </c>
      <c r="Q16" s="176">
        <v>0</v>
      </c>
      <c r="R16" s="176">
        <v>5191305</v>
      </c>
      <c r="S16" s="176"/>
      <c r="T16" s="176"/>
      <c r="U16" s="176"/>
      <c r="V16" s="176">
        <f>IFERROR(VLOOKUP(B16,[2]rptBudgetaryBudgetCrossOrganiza!$A$1:$N$460,9,FALSE),"0")</f>
        <v>0</v>
      </c>
      <c r="W16" s="176">
        <v>0</v>
      </c>
      <c r="X16" s="142">
        <f t="shared" si="2"/>
        <v>-5191305</v>
      </c>
      <c r="Z16" s="178">
        <v>0</v>
      </c>
      <c r="AA16" s="178">
        <v>14710295</v>
      </c>
      <c r="AB16" s="178"/>
      <c r="AC16" s="178"/>
      <c r="AD16" s="178"/>
      <c r="AE16" s="178">
        <v>1581312.68</v>
      </c>
      <c r="AF16" s="174">
        <v>1581312.68</v>
      </c>
      <c r="AG16" s="174">
        <f t="shared" si="3"/>
        <v>-13128982.32</v>
      </c>
      <c r="AI16" s="180">
        <v>0</v>
      </c>
      <c r="AJ16" s="172">
        <v>0</v>
      </c>
      <c r="AK16" s="172">
        <f t="shared" si="10"/>
        <v>0</v>
      </c>
      <c r="AL16" s="172">
        <f>IFERROR(VLOOKUP(B16,[3]rptBudgetaryBudgetCrossOrganiza!$A$6137:$O$14047,13,FALSE),"0")</f>
        <v>187380</v>
      </c>
      <c r="AM16" s="172"/>
      <c r="AN16" s="172"/>
      <c r="AO16" s="172"/>
      <c r="AP16" s="172"/>
      <c r="AQ16" s="172">
        <f t="shared" si="4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5"/>
        <v>0</v>
      </c>
    </row>
    <row r="17" spans="1:52" x14ac:dyDescent="0.2">
      <c r="A17" s="192">
        <v>8</v>
      </c>
      <c r="B17" s="143" t="s">
        <v>206</v>
      </c>
      <c r="C17" s="193" t="str">
        <f t="shared" si="6"/>
        <v>00</v>
      </c>
      <c r="D17" s="193" t="str">
        <f t="shared" si="7"/>
        <v>00</v>
      </c>
      <c r="E17" s="186" t="str">
        <f t="shared" si="8"/>
        <v>900</v>
      </c>
      <c r="F17" s="143" t="str">
        <f t="shared" si="9"/>
        <v>8150.99</v>
      </c>
      <c r="G17" s="143" t="s">
        <v>296</v>
      </c>
      <c r="H17" s="165">
        <v>750000</v>
      </c>
      <c r="I17" s="165">
        <v>0</v>
      </c>
      <c r="J17" s="141"/>
      <c r="K17" s="141"/>
      <c r="L17" s="141"/>
      <c r="M17" s="141"/>
      <c r="N17" s="165">
        <v>0</v>
      </c>
      <c r="O17" s="141">
        <f t="shared" si="1"/>
        <v>0</v>
      </c>
      <c r="Q17" s="176">
        <v>2194000</v>
      </c>
      <c r="R17" s="176">
        <v>0</v>
      </c>
      <c r="S17" s="176"/>
      <c r="T17" s="176"/>
      <c r="U17" s="176"/>
      <c r="V17" s="176">
        <f>IFERROR(VLOOKUP(B17,[2]rptBudgetaryBudgetCrossOrganiza!$A$1:$N$460,9,FALSE),"0")</f>
        <v>1182.96</v>
      </c>
      <c r="W17" s="176">
        <v>1182.96</v>
      </c>
      <c r="X17" s="142">
        <f t="shared" si="2"/>
        <v>1182.96</v>
      </c>
      <c r="Z17" s="178">
        <v>9518990</v>
      </c>
      <c r="AA17" s="178">
        <v>0</v>
      </c>
      <c r="AB17" s="178"/>
      <c r="AC17" s="178"/>
      <c r="AD17" s="178"/>
      <c r="AE17" s="178">
        <v>0</v>
      </c>
      <c r="AF17" s="174">
        <v>0</v>
      </c>
      <c r="AG17" s="174">
        <f t="shared" si="3"/>
        <v>0</v>
      </c>
      <c r="AI17" s="180">
        <v>0</v>
      </c>
      <c r="AJ17" s="172">
        <v>0</v>
      </c>
      <c r="AK17" s="172">
        <f t="shared" si="10"/>
        <v>0</v>
      </c>
      <c r="AL17" s="172">
        <f>IFERROR(VLOOKUP(B17,[3]rptBudgetaryBudgetCrossOrganiza!$A$6137:$O$14047,13,FALSE),"0")</f>
        <v>0</v>
      </c>
      <c r="AM17" s="172"/>
      <c r="AN17" s="172"/>
      <c r="AO17" s="172"/>
      <c r="AP17" s="172"/>
      <c r="AQ17" s="172">
        <f t="shared" si="4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5"/>
        <v>0</v>
      </c>
    </row>
    <row r="18" spans="1:52" x14ac:dyDescent="0.2">
      <c r="A18" s="192">
        <v>8</v>
      </c>
      <c r="B18" s="143" t="s">
        <v>207</v>
      </c>
      <c r="C18" s="193" t="str">
        <f t="shared" si="6"/>
        <v>00</v>
      </c>
      <c r="D18" s="193" t="str">
        <f t="shared" si="7"/>
        <v>00</v>
      </c>
      <c r="E18" s="186" t="str">
        <f t="shared" si="8"/>
        <v>900</v>
      </c>
      <c r="F18" s="143" t="str">
        <f t="shared" si="9"/>
        <v>8400.04</v>
      </c>
      <c r="G18" s="143" t="s">
        <v>297</v>
      </c>
      <c r="H18" s="165" t="s">
        <v>299</v>
      </c>
      <c r="I18" s="165" t="s">
        <v>299</v>
      </c>
      <c r="J18" s="141"/>
      <c r="K18" s="141"/>
      <c r="L18" s="141"/>
      <c r="M18" s="141"/>
      <c r="N18" s="165" t="s">
        <v>299</v>
      </c>
      <c r="O18" s="141">
        <f t="shared" si="1"/>
        <v>0</v>
      </c>
      <c r="Q18" s="176">
        <v>0</v>
      </c>
      <c r="R18" s="176">
        <v>0</v>
      </c>
      <c r="S18" s="176"/>
      <c r="T18" s="176"/>
      <c r="U18" s="176"/>
      <c r="V18" s="176">
        <f>IFERROR(VLOOKUP(B18,[2]rptBudgetaryBudgetCrossOrganiza!$A$1:$N$460,9,FALSE),"0")</f>
        <v>0</v>
      </c>
      <c r="W18" s="176">
        <v>0</v>
      </c>
      <c r="X18" s="142">
        <f t="shared" si="2"/>
        <v>0</v>
      </c>
      <c r="Z18" s="178">
        <v>0</v>
      </c>
      <c r="AA18" s="178">
        <v>0</v>
      </c>
      <c r="AB18" s="178"/>
      <c r="AC18" s="178"/>
      <c r="AD18" s="178"/>
      <c r="AE18" s="178">
        <v>0</v>
      </c>
      <c r="AF18" s="174">
        <v>0</v>
      </c>
      <c r="AG18" s="174">
        <f t="shared" si="3"/>
        <v>0</v>
      </c>
      <c r="AI18" s="180">
        <v>0</v>
      </c>
      <c r="AJ18" s="172">
        <v>0</v>
      </c>
      <c r="AK18" s="172">
        <f t="shared" si="10"/>
        <v>0</v>
      </c>
      <c r="AL18" s="172">
        <f>IFERROR(VLOOKUP(B18,[3]rptBudgetaryBudgetCrossOrganiza!$A$6137:$O$14047,13,FALSE),"0")</f>
        <v>0</v>
      </c>
      <c r="AM18" s="172"/>
      <c r="AN18" s="172"/>
      <c r="AO18" s="172"/>
      <c r="AP18" s="172"/>
      <c r="AQ18" s="172">
        <f t="shared" si="4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5"/>
        <v>0</v>
      </c>
    </row>
    <row r="19" spans="1:52" x14ac:dyDescent="0.2">
      <c r="A19" s="192">
        <v>4</v>
      </c>
      <c r="B19" s="143" t="s">
        <v>208</v>
      </c>
      <c r="C19" s="193" t="str">
        <f t="shared" si="6"/>
        <v>40</v>
      </c>
      <c r="D19" s="193" t="str">
        <f t="shared" si="7"/>
        <v>50</v>
      </c>
      <c r="E19" s="186" t="str">
        <f t="shared" si="8"/>
        <v>001</v>
      </c>
      <c r="F19" s="143" t="str">
        <f t="shared" si="9"/>
        <v>5000.01</v>
      </c>
      <c r="G19" s="143" t="s">
        <v>82</v>
      </c>
      <c r="H19" s="165" t="s">
        <v>299</v>
      </c>
      <c r="I19" s="165" t="s">
        <v>299</v>
      </c>
      <c r="J19" s="141"/>
      <c r="K19" s="141"/>
      <c r="L19" s="141"/>
      <c r="M19" s="141"/>
      <c r="N19" s="165" t="s">
        <v>299</v>
      </c>
      <c r="O19" s="141">
        <f t="shared" si="1"/>
        <v>0</v>
      </c>
      <c r="Q19" s="176">
        <v>34105</v>
      </c>
      <c r="R19" s="176">
        <v>34105</v>
      </c>
      <c r="S19" s="176"/>
      <c r="T19" s="176"/>
      <c r="U19" s="176"/>
      <c r="V19" s="176">
        <f>IFERROR(VLOOKUP(B19,[2]rptBudgetaryBudgetCrossOrganiza!$A$1:$N$460,9,FALSE),"0")</f>
        <v>34772.04</v>
      </c>
      <c r="W19" s="176">
        <v>34772.04</v>
      </c>
      <c r="X19" s="142">
        <f t="shared" si="2"/>
        <v>667.04000000000087</v>
      </c>
      <c r="Z19" s="178">
        <v>37230</v>
      </c>
      <c r="AA19" s="178">
        <v>38355</v>
      </c>
      <c r="AB19" s="178"/>
      <c r="AC19" s="178"/>
      <c r="AD19" s="178"/>
      <c r="AE19" s="178">
        <v>38325.879999999997</v>
      </c>
      <c r="AF19" s="174">
        <v>38325.879999999997</v>
      </c>
      <c r="AG19" s="174">
        <f t="shared" si="3"/>
        <v>-29.120000000002619</v>
      </c>
      <c r="AI19" s="180">
        <v>38347</v>
      </c>
      <c r="AJ19" s="172">
        <v>38347</v>
      </c>
      <c r="AK19" s="172">
        <f t="shared" si="10"/>
        <v>38347</v>
      </c>
      <c r="AL19" s="172">
        <f>IFERROR(VLOOKUP(B19,[3]rptBudgetaryBudgetCrossOrganiza!$A$6137:$O$14047,13,FALSE),"0")</f>
        <v>11426.81</v>
      </c>
      <c r="AM19" s="172"/>
      <c r="AN19" s="172"/>
      <c r="AO19" s="172"/>
      <c r="AP19" s="172"/>
      <c r="AQ19" s="172">
        <f t="shared" si="4"/>
        <v>-38347</v>
      </c>
      <c r="AS19" s="142"/>
      <c r="AT19" s="142"/>
      <c r="AU19" s="142"/>
      <c r="AV19" s="142"/>
      <c r="AW19" s="142"/>
      <c r="AX19" s="142"/>
      <c r="AY19" s="142"/>
      <c r="AZ19" s="142">
        <f t="shared" si="5"/>
        <v>0</v>
      </c>
    </row>
    <row r="20" spans="1:52" x14ac:dyDescent="0.2">
      <c r="A20" s="192">
        <v>4</v>
      </c>
      <c r="B20" s="143" t="s">
        <v>209</v>
      </c>
      <c r="C20" s="193" t="str">
        <f t="shared" si="6"/>
        <v>40</v>
      </c>
      <c r="D20" s="193" t="str">
        <f t="shared" si="7"/>
        <v>50</v>
      </c>
      <c r="E20" s="186" t="str">
        <f t="shared" si="8"/>
        <v>001</v>
      </c>
      <c r="F20" s="143" t="str">
        <f t="shared" si="9"/>
        <v>5000.02</v>
      </c>
      <c r="G20" s="143" t="s">
        <v>83</v>
      </c>
      <c r="H20" s="165" t="s">
        <v>299</v>
      </c>
      <c r="I20" s="165" t="s">
        <v>299</v>
      </c>
      <c r="J20" s="141"/>
      <c r="K20" s="141"/>
      <c r="L20" s="141"/>
      <c r="M20" s="141"/>
      <c r="N20" s="165" t="s">
        <v>299</v>
      </c>
      <c r="O20" s="141">
        <f t="shared" si="1"/>
        <v>0</v>
      </c>
      <c r="Q20" s="176">
        <v>0</v>
      </c>
      <c r="R20" s="176">
        <v>0</v>
      </c>
      <c r="S20" s="176"/>
      <c r="T20" s="176"/>
      <c r="U20" s="176"/>
      <c r="V20" s="176">
        <f>IFERROR(VLOOKUP(B20,[2]rptBudgetaryBudgetCrossOrganiza!$A$1:$N$460,9,FALSE),"0")</f>
        <v>0</v>
      </c>
      <c r="W20" s="176">
        <v>0</v>
      </c>
      <c r="X20" s="142">
        <f t="shared" si="2"/>
        <v>0</v>
      </c>
      <c r="Z20" s="178">
        <v>0</v>
      </c>
      <c r="AA20" s="178">
        <v>0</v>
      </c>
      <c r="AB20" s="178"/>
      <c r="AC20" s="178"/>
      <c r="AD20" s="178"/>
      <c r="AE20" s="178">
        <v>74.400000000000006</v>
      </c>
      <c r="AF20" s="174">
        <v>74.400000000000006</v>
      </c>
      <c r="AG20" s="174">
        <f t="shared" si="3"/>
        <v>74.400000000000006</v>
      </c>
      <c r="AI20" s="180">
        <v>0</v>
      </c>
      <c r="AJ20" s="172">
        <v>0</v>
      </c>
      <c r="AK20" s="172">
        <f t="shared" si="10"/>
        <v>0</v>
      </c>
      <c r="AL20" s="172">
        <f>IFERROR(VLOOKUP(B20,[3]rptBudgetaryBudgetCrossOrganiza!$A$6137:$O$14047,13,FALSE),"0")</f>
        <v>0</v>
      </c>
      <c r="AM20" s="172"/>
      <c r="AN20" s="172"/>
      <c r="AO20" s="172"/>
      <c r="AP20" s="172"/>
      <c r="AQ20" s="172">
        <f t="shared" si="4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5"/>
        <v>0</v>
      </c>
    </row>
    <row r="21" spans="1:52" x14ac:dyDescent="0.2">
      <c r="A21" s="192">
        <v>4</v>
      </c>
      <c r="B21" s="143" t="s">
        <v>210</v>
      </c>
      <c r="C21" s="193" t="str">
        <f t="shared" si="6"/>
        <v>40</v>
      </c>
      <c r="D21" s="193" t="str">
        <f t="shared" si="7"/>
        <v>50</v>
      </c>
      <c r="E21" s="186" t="str">
        <f t="shared" si="8"/>
        <v>001</v>
      </c>
      <c r="F21" s="143" t="str">
        <f t="shared" si="9"/>
        <v>5000.03</v>
      </c>
      <c r="G21" s="143" t="s">
        <v>84</v>
      </c>
      <c r="H21" s="165" t="s">
        <v>299</v>
      </c>
      <c r="I21" s="165" t="s">
        <v>299</v>
      </c>
      <c r="J21" s="141"/>
      <c r="K21" s="141"/>
      <c r="L21" s="141"/>
      <c r="M21" s="141"/>
      <c r="N21" s="165" t="s">
        <v>299</v>
      </c>
      <c r="O21" s="141">
        <f t="shared" si="1"/>
        <v>0</v>
      </c>
      <c r="Q21" s="176">
        <v>0</v>
      </c>
      <c r="R21" s="176">
        <v>0</v>
      </c>
      <c r="S21" s="176"/>
      <c r="T21" s="176"/>
      <c r="U21" s="176"/>
      <c r="V21" s="176">
        <f>IFERROR(VLOOKUP(B21,[2]rptBudgetaryBudgetCrossOrganiza!$A$1:$N$460,9,FALSE),"0")</f>
        <v>0</v>
      </c>
      <c r="W21" s="176">
        <v>0</v>
      </c>
      <c r="X21" s="142">
        <f t="shared" si="2"/>
        <v>0</v>
      </c>
      <c r="Z21" s="178">
        <v>0</v>
      </c>
      <c r="AA21" s="178">
        <v>0</v>
      </c>
      <c r="AB21" s="178"/>
      <c r="AC21" s="178"/>
      <c r="AD21" s="178"/>
      <c r="AE21" s="178">
        <v>0</v>
      </c>
      <c r="AF21" s="174">
        <v>0</v>
      </c>
      <c r="AG21" s="174">
        <f t="shared" si="3"/>
        <v>0</v>
      </c>
      <c r="AI21" s="180">
        <v>0</v>
      </c>
      <c r="AJ21" s="172">
        <v>0</v>
      </c>
      <c r="AK21" s="172">
        <f t="shared" si="10"/>
        <v>0</v>
      </c>
      <c r="AL21" s="172">
        <f>IFERROR(VLOOKUP(B21,[3]rptBudgetaryBudgetCrossOrganiza!$A$6137:$O$14047,13,FALSE),"0")</f>
        <v>0</v>
      </c>
      <c r="AM21" s="172"/>
      <c r="AN21" s="172"/>
      <c r="AO21" s="172"/>
      <c r="AP21" s="172"/>
      <c r="AQ21" s="172">
        <f t="shared" si="4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5"/>
        <v>0</v>
      </c>
    </row>
    <row r="22" spans="1:52" x14ac:dyDescent="0.2">
      <c r="A22" s="192">
        <v>4</v>
      </c>
      <c r="B22" s="143" t="s">
        <v>211</v>
      </c>
      <c r="C22" s="193" t="str">
        <f t="shared" si="6"/>
        <v>40</v>
      </c>
      <c r="D22" s="193" t="str">
        <f t="shared" si="7"/>
        <v>50</v>
      </c>
      <c r="E22" s="186" t="str">
        <f t="shared" si="8"/>
        <v>001</v>
      </c>
      <c r="F22" s="143" t="str">
        <f t="shared" si="9"/>
        <v>5000.04</v>
      </c>
      <c r="G22" s="143" t="s">
        <v>85</v>
      </c>
      <c r="H22" s="165" t="s">
        <v>299</v>
      </c>
      <c r="I22" s="165" t="s">
        <v>299</v>
      </c>
      <c r="J22" s="141"/>
      <c r="K22" s="141"/>
      <c r="L22" s="141"/>
      <c r="M22" s="141"/>
      <c r="N22" s="165" t="s">
        <v>299</v>
      </c>
      <c r="O22" s="141">
        <f t="shared" si="1"/>
        <v>0</v>
      </c>
      <c r="Q22" s="176">
        <v>0</v>
      </c>
      <c r="R22" s="176">
        <v>0</v>
      </c>
      <c r="S22" s="176"/>
      <c r="T22" s="176"/>
      <c r="U22" s="176"/>
      <c r="V22" s="176">
        <f>IFERROR(VLOOKUP(B22,[2]rptBudgetaryBudgetCrossOrganiza!$A$1:$N$460,9,FALSE),"0")</f>
        <v>0</v>
      </c>
      <c r="W22" s="176">
        <v>0</v>
      </c>
      <c r="X22" s="142">
        <f t="shared" si="2"/>
        <v>0</v>
      </c>
      <c r="Z22" s="178">
        <v>0</v>
      </c>
      <c r="AA22" s="178">
        <v>0</v>
      </c>
      <c r="AB22" s="178"/>
      <c r="AC22" s="178"/>
      <c r="AD22" s="178"/>
      <c r="AE22" s="178">
        <v>0</v>
      </c>
      <c r="AF22" s="174">
        <v>0</v>
      </c>
      <c r="AG22" s="174">
        <f t="shared" si="3"/>
        <v>0</v>
      </c>
      <c r="AI22" s="180">
        <v>0</v>
      </c>
      <c r="AJ22" s="172">
        <v>0</v>
      </c>
      <c r="AK22" s="172">
        <f t="shared" si="10"/>
        <v>0</v>
      </c>
      <c r="AL22" s="172">
        <f>IFERROR(VLOOKUP(B22,[3]rptBudgetaryBudgetCrossOrganiza!$A$6137:$O$14047,13,FALSE),"0")</f>
        <v>0</v>
      </c>
      <c r="AM22" s="172"/>
      <c r="AN22" s="172"/>
      <c r="AO22" s="172"/>
      <c r="AP22" s="172"/>
      <c r="AQ22" s="172">
        <f t="shared" si="4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5"/>
        <v>0</v>
      </c>
    </row>
    <row r="23" spans="1:52" x14ac:dyDescent="0.2">
      <c r="A23" s="192">
        <v>4</v>
      </c>
      <c r="B23" s="143" t="s">
        <v>212</v>
      </c>
      <c r="C23" s="193" t="str">
        <f t="shared" si="6"/>
        <v>40</v>
      </c>
      <c r="D23" s="193" t="str">
        <f t="shared" si="7"/>
        <v>50</v>
      </c>
      <c r="E23" s="186" t="str">
        <f t="shared" si="8"/>
        <v>001</v>
      </c>
      <c r="F23" s="143" t="str">
        <f t="shared" si="9"/>
        <v>5000.05</v>
      </c>
      <c r="G23" s="143" t="s">
        <v>86</v>
      </c>
      <c r="H23" s="165" t="s">
        <v>299</v>
      </c>
      <c r="I23" s="165" t="s">
        <v>299</v>
      </c>
      <c r="J23" s="141"/>
      <c r="K23" s="141"/>
      <c r="L23" s="141"/>
      <c r="M23" s="141"/>
      <c r="N23" s="165" t="s">
        <v>299</v>
      </c>
      <c r="O23" s="141">
        <f t="shared" si="1"/>
        <v>0</v>
      </c>
      <c r="Q23" s="176">
        <v>0</v>
      </c>
      <c r="R23" s="176">
        <v>0</v>
      </c>
      <c r="S23" s="176"/>
      <c r="T23" s="176"/>
      <c r="U23" s="176"/>
      <c r="V23" s="176">
        <f>IFERROR(VLOOKUP(B23,[2]rptBudgetaryBudgetCrossOrganiza!$A$1:$N$460,9,FALSE),"0")</f>
        <v>0</v>
      </c>
      <c r="W23" s="176">
        <v>0</v>
      </c>
      <c r="X23" s="142">
        <f t="shared" si="2"/>
        <v>0</v>
      </c>
      <c r="Z23" s="178">
        <v>0</v>
      </c>
      <c r="AA23" s="178">
        <v>0</v>
      </c>
      <c r="AB23" s="178"/>
      <c r="AC23" s="178"/>
      <c r="AD23" s="178"/>
      <c r="AE23" s="178">
        <v>0</v>
      </c>
      <c r="AF23" s="174">
        <v>0</v>
      </c>
      <c r="AG23" s="174">
        <f t="shared" si="3"/>
        <v>0</v>
      </c>
      <c r="AI23" s="180">
        <v>0</v>
      </c>
      <c r="AJ23" s="172">
        <v>0</v>
      </c>
      <c r="AK23" s="172">
        <f t="shared" si="10"/>
        <v>0</v>
      </c>
      <c r="AL23" s="172">
        <f>IFERROR(VLOOKUP(B23,[3]rptBudgetaryBudgetCrossOrganiza!$A$6137:$O$14047,13,FALSE),"0")</f>
        <v>0</v>
      </c>
      <c r="AM23" s="172"/>
      <c r="AN23" s="172"/>
      <c r="AO23" s="172"/>
      <c r="AP23" s="172"/>
      <c r="AQ23" s="172">
        <f t="shared" si="4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5"/>
        <v>0</v>
      </c>
    </row>
    <row r="24" spans="1:52" x14ac:dyDescent="0.2">
      <c r="A24" s="192">
        <v>4</v>
      </c>
      <c r="B24" s="143" t="s">
        <v>213</v>
      </c>
      <c r="C24" s="193" t="str">
        <f t="shared" si="6"/>
        <v>40</v>
      </c>
      <c r="D24" s="193" t="str">
        <f t="shared" si="7"/>
        <v>50</v>
      </c>
      <c r="E24" s="186" t="str">
        <f t="shared" si="8"/>
        <v>001</v>
      </c>
      <c r="F24" s="143" t="str">
        <f t="shared" si="9"/>
        <v>5000.06</v>
      </c>
      <c r="G24" s="143" t="s">
        <v>87</v>
      </c>
      <c r="H24" s="165" t="s">
        <v>299</v>
      </c>
      <c r="I24" s="165" t="s">
        <v>299</v>
      </c>
      <c r="J24" s="141"/>
      <c r="K24" s="141"/>
      <c r="L24" s="141"/>
      <c r="M24" s="141"/>
      <c r="N24" s="165" t="s">
        <v>299</v>
      </c>
      <c r="O24" s="141">
        <f t="shared" si="1"/>
        <v>0</v>
      </c>
      <c r="Q24" s="176">
        <v>0</v>
      </c>
      <c r="R24" s="176">
        <v>0</v>
      </c>
      <c r="S24" s="176"/>
      <c r="T24" s="176"/>
      <c r="U24" s="176"/>
      <c r="V24" s="176">
        <f>IFERROR(VLOOKUP(B24,[2]rptBudgetaryBudgetCrossOrganiza!$A$1:$N$460,9,FALSE),"0")</f>
        <v>0</v>
      </c>
      <c r="W24" s="176">
        <v>0</v>
      </c>
      <c r="X24" s="142">
        <f t="shared" si="2"/>
        <v>0</v>
      </c>
      <c r="Z24" s="178">
        <v>0</v>
      </c>
      <c r="AA24" s="178">
        <v>0</v>
      </c>
      <c r="AB24" s="178"/>
      <c r="AC24" s="178"/>
      <c r="AD24" s="178"/>
      <c r="AE24" s="178">
        <v>2239.67</v>
      </c>
      <c r="AF24" s="174">
        <v>2239.67</v>
      </c>
      <c r="AG24" s="174">
        <f t="shared" si="3"/>
        <v>2239.67</v>
      </c>
      <c r="AI24" s="180">
        <v>18790</v>
      </c>
      <c r="AJ24" s="172">
        <v>18790</v>
      </c>
      <c r="AK24" s="172">
        <f t="shared" si="10"/>
        <v>18790</v>
      </c>
      <c r="AL24" s="172">
        <f>IFERROR(VLOOKUP(B24,[3]rptBudgetaryBudgetCrossOrganiza!$A$6137:$O$14047,13,FALSE),"0")</f>
        <v>153.6</v>
      </c>
      <c r="AM24" s="172"/>
      <c r="AN24" s="172"/>
      <c r="AO24" s="172"/>
      <c r="AP24" s="172"/>
      <c r="AQ24" s="172">
        <f t="shared" si="4"/>
        <v>-18790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2">
        <v>4</v>
      </c>
      <c r="B25" s="143" t="s">
        <v>214</v>
      </c>
      <c r="C25" s="193" t="str">
        <f t="shared" si="6"/>
        <v>40</v>
      </c>
      <c r="D25" s="193" t="str">
        <f t="shared" si="7"/>
        <v>50</v>
      </c>
      <c r="E25" s="186" t="str">
        <f t="shared" si="8"/>
        <v>001</v>
      </c>
      <c r="F25" s="143" t="str">
        <f t="shared" si="9"/>
        <v>5000.07</v>
      </c>
      <c r="G25" s="143" t="s">
        <v>88</v>
      </c>
      <c r="H25" s="165" t="s">
        <v>299</v>
      </c>
      <c r="I25" s="165" t="s">
        <v>299</v>
      </c>
      <c r="J25" s="141"/>
      <c r="K25" s="141"/>
      <c r="L25" s="141"/>
      <c r="M25" s="141"/>
      <c r="N25" s="165" t="s">
        <v>299</v>
      </c>
      <c r="O25" s="141">
        <f t="shared" si="1"/>
        <v>0</v>
      </c>
      <c r="Q25" s="176">
        <v>485</v>
      </c>
      <c r="R25" s="176">
        <v>485</v>
      </c>
      <c r="S25" s="176"/>
      <c r="T25" s="176"/>
      <c r="U25" s="176"/>
      <c r="V25" s="176">
        <f>IFERROR(VLOOKUP(B25,[2]rptBudgetaryBudgetCrossOrganiza!$A$1:$N$460,9,FALSE),"0")</f>
        <v>0</v>
      </c>
      <c r="W25" s="176">
        <v>0</v>
      </c>
      <c r="X25" s="142">
        <f t="shared" si="2"/>
        <v>-485</v>
      </c>
      <c r="Z25" s="178">
        <v>510</v>
      </c>
      <c r="AA25" s="178">
        <v>510</v>
      </c>
      <c r="AB25" s="178"/>
      <c r="AC25" s="178"/>
      <c r="AD25" s="178"/>
      <c r="AE25" s="178">
        <v>0</v>
      </c>
      <c r="AF25" s="174">
        <v>0</v>
      </c>
      <c r="AG25" s="174">
        <f t="shared" si="3"/>
        <v>-510</v>
      </c>
      <c r="AI25" s="180">
        <v>525</v>
      </c>
      <c r="AJ25" s="172">
        <v>525</v>
      </c>
      <c r="AK25" s="172">
        <f t="shared" si="10"/>
        <v>525</v>
      </c>
      <c r="AL25" s="172">
        <f>IFERROR(VLOOKUP(B25,[3]rptBudgetaryBudgetCrossOrganiza!$A$6137:$O$14047,13,FALSE),"0")</f>
        <v>0</v>
      </c>
      <c r="AM25" s="172"/>
      <c r="AN25" s="172"/>
      <c r="AO25" s="172"/>
      <c r="AP25" s="172"/>
      <c r="AQ25" s="172">
        <f t="shared" si="4"/>
        <v>-525</v>
      </c>
      <c r="AS25" s="142"/>
      <c r="AT25" s="142"/>
      <c r="AU25" s="142"/>
      <c r="AV25" s="142"/>
      <c r="AW25" s="142"/>
      <c r="AX25" s="142"/>
      <c r="AY25" s="142"/>
      <c r="AZ25" s="142">
        <f t="shared" si="5"/>
        <v>0</v>
      </c>
    </row>
    <row r="26" spans="1:52" x14ac:dyDescent="0.2">
      <c r="A26" s="192">
        <v>4</v>
      </c>
      <c r="B26" s="143" t="s">
        <v>215</v>
      </c>
      <c r="C26" s="193" t="str">
        <f t="shared" si="6"/>
        <v>40</v>
      </c>
      <c r="D26" s="193" t="str">
        <f t="shared" si="7"/>
        <v>50</v>
      </c>
      <c r="E26" s="186" t="str">
        <f t="shared" si="8"/>
        <v>001</v>
      </c>
      <c r="F26" s="143" t="str">
        <f t="shared" si="9"/>
        <v>5000.08</v>
      </c>
      <c r="G26" s="143" t="s">
        <v>89</v>
      </c>
      <c r="H26" s="165" t="s">
        <v>299</v>
      </c>
      <c r="I26" s="165" t="s">
        <v>299</v>
      </c>
      <c r="J26" s="141"/>
      <c r="K26" s="141"/>
      <c r="L26" s="141"/>
      <c r="M26" s="141"/>
      <c r="N26" s="165" t="s">
        <v>299</v>
      </c>
      <c r="O26" s="141">
        <f t="shared" si="1"/>
        <v>0</v>
      </c>
      <c r="Q26" s="176">
        <v>0</v>
      </c>
      <c r="R26" s="176">
        <v>0</v>
      </c>
      <c r="S26" s="176"/>
      <c r="T26" s="176"/>
      <c r="U26" s="176"/>
      <c r="V26" s="176">
        <f>IFERROR(VLOOKUP(B26,[2]rptBudgetaryBudgetCrossOrganiza!$A$1:$N$460,9,FALSE),"0")</f>
        <v>0</v>
      </c>
      <c r="W26" s="176">
        <v>0</v>
      </c>
      <c r="X26" s="142">
        <f t="shared" si="2"/>
        <v>0</v>
      </c>
      <c r="Z26" s="178">
        <v>0</v>
      </c>
      <c r="AA26" s="178">
        <v>0</v>
      </c>
      <c r="AB26" s="178"/>
      <c r="AC26" s="178"/>
      <c r="AD26" s="178"/>
      <c r="AE26" s="178">
        <v>0</v>
      </c>
      <c r="AF26" s="174">
        <v>0</v>
      </c>
      <c r="AG26" s="174">
        <f t="shared" si="3"/>
        <v>0</v>
      </c>
      <c r="AI26" s="180">
        <v>0</v>
      </c>
      <c r="AJ26" s="172">
        <v>0</v>
      </c>
      <c r="AK26" s="172">
        <f t="shared" si="10"/>
        <v>0</v>
      </c>
      <c r="AL26" s="172">
        <f>IFERROR(VLOOKUP(B26,[3]rptBudgetaryBudgetCrossOrganiza!$A$6137:$O$14047,13,FALSE),"0")</f>
        <v>0</v>
      </c>
      <c r="AM26" s="172"/>
      <c r="AN26" s="172"/>
      <c r="AO26" s="172"/>
      <c r="AP26" s="172"/>
      <c r="AQ26" s="172">
        <f t="shared" si="4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2">
        <v>4</v>
      </c>
      <c r="B27" s="143" t="s">
        <v>216</v>
      </c>
      <c r="C27" s="193" t="str">
        <f t="shared" si="6"/>
        <v>40</v>
      </c>
      <c r="D27" s="193" t="str">
        <f t="shared" si="7"/>
        <v>50</v>
      </c>
      <c r="E27" s="186" t="str">
        <f t="shared" si="8"/>
        <v>001</v>
      </c>
      <c r="F27" s="143" t="str">
        <f t="shared" si="9"/>
        <v>5000.09</v>
      </c>
      <c r="G27" s="143" t="s">
        <v>90</v>
      </c>
      <c r="H27" s="165" t="s">
        <v>299</v>
      </c>
      <c r="I27" s="165" t="s">
        <v>299</v>
      </c>
      <c r="J27" s="141"/>
      <c r="K27" s="141"/>
      <c r="L27" s="141"/>
      <c r="M27" s="141"/>
      <c r="N27" s="165" t="s">
        <v>299</v>
      </c>
      <c r="O27" s="141">
        <f t="shared" si="1"/>
        <v>0</v>
      </c>
      <c r="Q27" s="176">
        <v>0</v>
      </c>
      <c r="R27" s="176">
        <v>0</v>
      </c>
      <c r="S27" s="176"/>
      <c r="T27" s="176"/>
      <c r="U27" s="176"/>
      <c r="V27" s="176">
        <f>IFERROR(VLOOKUP(B27,[2]rptBudgetaryBudgetCrossOrganiza!$A$1:$N$460,9,FALSE),"0")</f>
        <v>0</v>
      </c>
      <c r="W27" s="176">
        <v>0</v>
      </c>
      <c r="X27" s="142">
        <f t="shared" si="2"/>
        <v>0</v>
      </c>
      <c r="Z27" s="178">
        <v>0</v>
      </c>
      <c r="AA27" s="178">
        <v>0</v>
      </c>
      <c r="AB27" s="178"/>
      <c r="AC27" s="178"/>
      <c r="AD27" s="178"/>
      <c r="AE27" s="178">
        <v>0</v>
      </c>
      <c r="AF27" s="174">
        <v>0</v>
      </c>
      <c r="AG27" s="174">
        <f t="shared" si="3"/>
        <v>0</v>
      </c>
      <c r="AI27" s="180">
        <v>0</v>
      </c>
      <c r="AJ27" s="172">
        <v>0</v>
      </c>
      <c r="AK27" s="172">
        <f t="shared" si="10"/>
        <v>0</v>
      </c>
      <c r="AL27" s="172">
        <f>IFERROR(VLOOKUP(B27,[3]rptBudgetaryBudgetCrossOrganiza!$A$6137:$O$14047,13,FALSE),"0")</f>
        <v>0</v>
      </c>
      <c r="AM27" s="172"/>
      <c r="AN27" s="172"/>
      <c r="AO27" s="172"/>
      <c r="AP27" s="172"/>
      <c r="AQ27" s="172">
        <f t="shared" si="4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5"/>
        <v>0</v>
      </c>
    </row>
    <row r="28" spans="1:52" x14ac:dyDescent="0.2">
      <c r="A28" s="192">
        <v>4</v>
      </c>
      <c r="B28" s="143" t="s">
        <v>217</v>
      </c>
      <c r="C28" s="193" t="str">
        <f t="shared" si="6"/>
        <v>40</v>
      </c>
      <c r="D28" s="193" t="str">
        <f t="shared" si="7"/>
        <v>50</v>
      </c>
      <c r="E28" s="186" t="str">
        <f t="shared" si="8"/>
        <v>001</v>
      </c>
      <c r="F28" s="143" t="str">
        <f t="shared" si="9"/>
        <v>5000.10</v>
      </c>
      <c r="G28" s="143" t="s">
        <v>91</v>
      </c>
      <c r="H28" s="165" t="s">
        <v>299</v>
      </c>
      <c r="I28" s="165" t="s">
        <v>299</v>
      </c>
      <c r="J28" s="141"/>
      <c r="K28" s="141"/>
      <c r="L28" s="141"/>
      <c r="M28" s="141"/>
      <c r="N28" s="165" t="s">
        <v>299</v>
      </c>
      <c r="O28" s="141">
        <f t="shared" si="1"/>
        <v>0</v>
      </c>
      <c r="Q28" s="176">
        <v>0</v>
      </c>
      <c r="R28" s="176">
        <v>0</v>
      </c>
      <c r="S28" s="176"/>
      <c r="T28" s="176"/>
      <c r="U28" s="176"/>
      <c r="V28" s="176">
        <f>IFERROR(VLOOKUP(B28,[2]rptBudgetaryBudgetCrossOrganiza!$A$1:$N$460,9,FALSE),"0")</f>
        <v>0</v>
      </c>
      <c r="W28" s="176">
        <v>0</v>
      </c>
      <c r="X28" s="142">
        <f t="shared" si="2"/>
        <v>0</v>
      </c>
      <c r="Z28" s="178">
        <v>0</v>
      </c>
      <c r="AA28" s="178">
        <v>0</v>
      </c>
      <c r="AB28" s="178"/>
      <c r="AC28" s="178"/>
      <c r="AD28" s="178"/>
      <c r="AE28" s="178">
        <v>0</v>
      </c>
      <c r="AF28" s="174">
        <v>0</v>
      </c>
      <c r="AG28" s="174">
        <f t="shared" si="3"/>
        <v>0</v>
      </c>
      <c r="AI28" s="180">
        <v>0</v>
      </c>
      <c r="AJ28" s="172">
        <v>0</v>
      </c>
      <c r="AK28" s="172">
        <f t="shared" si="10"/>
        <v>0</v>
      </c>
      <c r="AL28" s="172">
        <f>IFERROR(VLOOKUP(B28,[3]rptBudgetaryBudgetCrossOrganiza!$A$6137:$O$14047,13,FALSE),"0")</f>
        <v>0</v>
      </c>
      <c r="AM28" s="172"/>
      <c r="AN28" s="172"/>
      <c r="AO28" s="172"/>
      <c r="AP28" s="172"/>
      <c r="AQ28" s="172">
        <f t="shared" si="4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5"/>
        <v>0</v>
      </c>
    </row>
    <row r="29" spans="1:52" x14ac:dyDescent="0.2">
      <c r="A29" s="192">
        <v>4</v>
      </c>
      <c r="B29" s="143" t="s">
        <v>218</v>
      </c>
      <c r="C29" s="193" t="str">
        <f t="shared" si="6"/>
        <v>40</v>
      </c>
      <c r="D29" s="193" t="str">
        <f t="shared" si="7"/>
        <v>50</v>
      </c>
      <c r="E29" s="186" t="str">
        <f t="shared" si="8"/>
        <v>001</v>
      </c>
      <c r="F29" s="143" t="str">
        <f t="shared" si="9"/>
        <v>5000.11</v>
      </c>
      <c r="G29" s="143" t="s">
        <v>92</v>
      </c>
      <c r="H29" s="165" t="s">
        <v>299</v>
      </c>
      <c r="I29" s="165" t="s">
        <v>299</v>
      </c>
      <c r="J29" s="141"/>
      <c r="K29" s="141"/>
      <c r="L29" s="141"/>
      <c r="M29" s="141"/>
      <c r="N29" s="165" t="s">
        <v>299</v>
      </c>
      <c r="O29" s="141">
        <f t="shared" si="1"/>
        <v>0</v>
      </c>
      <c r="Q29" s="176">
        <v>0</v>
      </c>
      <c r="R29" s="176">
        <v>0</v>
      </c>
      <c r="S29" s="176"/>
      <c r="T29" s="176"/>
      <c r="U29" s="176"/>
      <c r="V29" s="176">
        <f>IFERROR(VLOOKUP(B29,[2]rptBudgetaryBudgetCrossOrganiza!$A$1:$N$460,9,FALSE),"0")</f>
        <v>0</v>
      </c>
      <c r="W29" s="176">
        <v>0</v>
      </c>
      <c r="X29" s="142">
        <f t="shared" si="2"/>
        <v>0</v>
      </c>
      <c r="Z29" s="178">
        <v>0</v>
      </c>
      <c r="AA29" s="178">
        <v>0</v>
      </c>
      <c r="AB29" s="178"/>
      <c r="AC29" s="178"/>
      <c r="AD29" s="178"/>
      <c r="AE29" s="178">
        <v>0</v>
      </c>
      <c r="AF29" s="174">
        <v>0</v>
      </c>
      <c r="AG29" s="174">
        <f t="shared" si="3"/>
        <v>0</v>
      </c>
      <c r="AI29" s="180">
        <v>0</v>
      </c>
      <c r="AJ29" s="172">
        <v>0</v>
      </c>
      <c r="AK29" s="172">
        <f t="shared" si="10"/>
        <v>0</v>
      </c>
      <c r="AL29" s="172">
        <f>IFERROR(VLOOKUP(B29,[3]rptBudgetaryBudgetCrossOrganiza!$A$6137:$O$14047,13,FALSE),"0")</f>
        <v>0</v>
      </c>
      <c r="AM29" s="172"/>
      <c r="AN29" s="172"/>
      <c r="AO29" s="172"/>
      <c r="AP29" s="172"/>
      <c r="AQ29" s="172">
        <f t="shared" si="4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2">
        <v>4</v>
      </c>
      <c r="B30" s="143" t="s">
        <v>219</v>
      </c>
      <c r="C30" s="193" t="str">
        <f t="shared" si="6"/>
        <v>40</v>
      </c>
      <c r="D30" s="193" t="str">
        <f t="shared" si="7"/>
        <v>50</v>
      </c>
      <c r="E30" s="186" t="str">
        <f t="shared" si="8"/>
        <v>001</v>
      </c>
      <c r="F30" s="143" t="str">
        <f t="shared" si="9"/>
        <v>5000.12</v>
      </c>
      <c r="G30" s="143" t="s">
        <v>93</v>
      </c>
      <c r="H30" s="165" t="s">
        <v>299</v>
      </c>
      <c r="I30" s="165" t="s">
        <v>299</v>
      </c>
      <c r="J30" s="141"/>
      <c r="K30" s="141"/>
      <c r="L30" s="141"/>
      <c r="M30" s="141"/>
      <c r="N30" s="165" t="s">
        <v>299</v>
      </c>
      <c r="O30" s="141">
        <f t="shared" si="1"/>
        <v>0</v>
      </c>
      <c r="Q30" s="176">
        <v>0</v>
      </c>
      <c r="R30" s="176">
        <v>0</v>
      </c>
      <c r="S30" s="176"/>
      <c r="T30" s="176"/>
      <c r="U30" s="176"/>
      <c r="V30" s="176">
        <f>IFERROR(VLOOKUP(B30,[2]rptBudgetaryBudgetCrossOrganiza!$A$1:$N$460,9,FALSE),"0")</f>
        <v>0</v>
      </c>
      <c r="W30" s="176">
        <v>0</v>
      </c>
      <c r="X30" s="142">
        <f t="shared" si="2"/>
        <v>0</v>
      </c>
      <c r="Z30" s="178">
        <v>0</v>
      </c>
      <c r="AA30" s="178">
        <v>0</v>
      </c>
      <c r="AB30" s="178"/>
      <c r="AC30" s="178"/>
      <c r="AD30" s="178"/>
      <c r="AE30" s="178">
        <v>0</v>
      </c>
      <c r="AF30" s="174">
        <v>0</v>
      </c>
      <c r="AG30" s="174">
        <f t="shared" si="3"/>
        <v>0</v>
      </c>
      <c r="AI30" s="180">
        <v>0</v>
      </c>
      <c r="AJ30" s="172">
        <v>0</v>
      </c>
      <c r="AK30" s="172">
        <f t="shared" si="10"/>
        <v>0</v>
      </c>
      <c r="AL30" s="172">
        <f>IFERROR(VLOOKUP(B30,[3]rptBudgetaryBudgetCrossOrganiza!$A$6137:$O$14047,13,FALSE),"0")</f>
        <v>0</v>
      </c>
      <c r="AM30" s="172"/>
      <c r="AN30" s="172"/>
      <c r="AO30" s="172"/>
      <c r="AP30" s="172"/>
      <c r="AQ30" s="172">
        <f t="shared" si="4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2">
        <v>4</v>
      </c>
      <c r="B31" s="143" t="s">
        <v>220</v>
      </c>
      <c r="C31" s="193" t="str">
        <f t="shared" si="6"/>
        <v>40</v>
      </c>
      <c r="D31" s="193" t="str">
        <f t="shared" si="7"/>
        <v>50</v>
      </c>
      <c r="E31" s="186" t="str">
        <f t="shared" si="8"/>
        <v>001</v>
      </c>
      <c r="F31" s="143" t="str">
        <f t="shared" si="9"/>
        <v>5100.00</v>
      </c>
      <c r="G31" s="143" t="s">
        <v>95</v>
      </c>
      <c r="H31" s="165" t="s">
        <v>299</v>
      </c>
      <c r="I31" s="165" t="s">
        <v>299</v>
      </c>
      <c r="J31" s="141"/>
      <c r="K31" s="141"/>
      <c r="L31" s="141"/>
      <c r="M31" s="141"/>
      <c r="N31" s="165" t="s">
        <v>299</v>
      </c>
      <c r="O31" s="141">
        <f t="shared" si="1"/>
        <v>0</v>
      </c>
      <c r="Q31" s="176">
        <v>6340</v>
      </c>
      <c r="R31" s="176">
        <v>6340</v>
      </c>
      <c r="S31" s="176"/>
      <c r="T31" s="176"/>
      <c r="U31" s="176"/>
      <c r="V31" s="176">
        <f>IFERROR(VLOOKUP(B31,[2]rptBudgetaryBudgetCrossOrganiza!$A$1:$N$460,9,FALSE),"0")</f>
        <v>6336.02</v>
      </c>
      <c r="W31" s="176">
        <v>6336.02</v>
      </c>
      <c r="X31" s="142">
        <f t="shared" si="2"/>
        <v>-3.9799999999995634</v>
      </c>
      <c r="Z31" s="178">
        <v>7235</v>
      </c>
      <c r="AA31" s="178">
        <v>7235</v>
      </c>
      <c r="AB31" s="178"/>
      <c r="AC31" s="178"/>
      <c r="AD31" s="178"/>
      <c r="AE31" s="178">
        <v>7907.82</v>
      </c>
      <c r="AF31" s="174">
        <v>7907.82</v>
      </c>
      <c r="AG31" s="174">
        <f t="shared" si="3"/>
        <v>672.81999999999971</v>
      </c>
      <c r="AI31" s="180">
        <v>7235</v>
      </c>
      <c r="AJ31" s="172">
        <v>7235</v>
      </c>
      <c r="AK31" s="172">
        <f t="shared" si="10"/>
        <v>7235</v>
      </c>
      <c r="AL31" s="172">
        <f>IFERROR(VLOOKUP(B31,[3]rptBudgetaryBudgetCrossOrganiza!$A$6137:$O$14047,13,FALSE),"0")</f>
        <v>1958.41</v>
      </c>
      <c r="AM31" s="172"/>
      <c r="AN31" s="172"/>
      <c r="AO31" s="172"/>
      <c r="AP31" s="172"/>
      <c r="AQ31" s="172">
        <f t="shared" si="4"/>
        <v>-7235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2">
        <v>4</v>
      </c>
      <c r="B32" s="143" t="s">
        <v>221</v>
      </c>
      <c r="C32" s="193" t="str">
        <f t="shared" si="6"/>
        <v>40</v>
      </c>
      <c r="D32" s="193" t="str">
        <f t="shared" si="7"/>
        <v>50</v>
      </c>
      <c r="E32" s="186" t="str">
        <f t="shared" si="8"/>
        <v>001</v>
      </c>
      <c r="F32" s="143" t="str">
        <f t="shared" si="9"/>
        <v>5100.01</v>
      </c>
      <c r="G32" s="143" t="s">
        <v>96</v>
      </c>
      <c r="H32" s="165" t="s">
        <v>299</v>
      </c>
      <c r="I32" s="165" t="s">
        <v>299</v>
      </c>
      <c r="J32" s="141"/>
      <c r="K32" s="141"/>
      <c r="L32" s="141"/>
      <c r="M32" s="141"/>
      <c r="N32" s="165" t="s">
        <v>299</v>
      </c>
      <c r="O32" s="141">
        <f t="shared" si="1"/>
        <v>0</v>
      </c>
      <c r="Q32" s="176">
        <v>1725</v>
      </c>
      <c r="R32" s="176">
        <v>1725</v>
      </c>
      <c r="S32" s="176"/>
      <c r="T32" s="176"/>
      <c r="U32" s="176"/>
      <c r="V32" s="176">
        <f>IFERROR(VLOOKUP(B32,[2]rptBudgetaryBudgetCrossOrganiza!$A$1:$N$460,9,FALSE),"0")</f>
        <v>1723.91</v>
      </c>
      <c r="W32" s="176">
        <v>1723.91</v>
      </c>
      <c r="X32" s="142">
        <f t="shared" si="2"/>
        <v>-1.0899999999999181</v>
      </c>
      <c r="Z32" s="178">
        <v>1950</v>
      </c>
      <c r="AA32" s="178">
        <v>1950</v>
      </c>
      <c r="AB32" s="178"/>
      <c r="AC32" s="178"/>
      <c r="AD32" s="178"/>
      <c r="AE32" s="178">
        <v>2130.19</v>
      </c>
      <c r="AF32" s="174">
        <v>2130.19</v>
      </c>
      <c r="AG32" s="174">
        <f t="shared" si="3"/>
        <v>180.19000000000005</v>
      </c>
      <c r="AI32" s="180">
        <v>1950</v>
      </c>
      <c r="AJ32" s="172">
        <v>1950</v>
      </c>
      <c r="AK32" s="172">
        <f t="shared" si="10"/>
        <v>1950</v>
      </c>
      <c r="AL32" s="172">
        <f>IFERROR(VLOOKUP(B32,[3]rptBudgetaryBudgetCrossOrganiza!$A$6137:$O$14047,13,FALSE),"0")</f>
        <v>562.23</v>
      </c>
      <c r="AM32" s="172"/>
      <c r="AN32" s="172"/>
      <c r="AO32" s="172"/>
      <c r="AP32" s="172"/>
      <c r="AQ32" s="172">
        <f t="shared" si="4"/>
        <v>-1950</v>
      </c>
      <c r="AS32" s="142"/>
      <c r="AT32" s="142"/>
      <c r="AU32" s="142"/>
      <c r="AV32" s="142"/>
      <c r="AW32" s="142"/>
      <c r="AX32" s="142"/>
      <c r="AY32" s="142"/>
      <c r="AZ32" s="142">
        <f t="shared" si="5"/>
        <v>0</v>
      </c>
    </row>
    <row r="33" spans="1:52" x14ac:dyDescent="0.2">
      <c r="A33" s="192">
        <v>4</v>
      </c>
      <c r="B33" s="143" t="s">
        <v>222</v>
      </c>
      <c r="C33" s="193" t="str">
        <f t="shared" si="6"/>
        <v>40</v>
      </c>
      <c r="D33" s="193" t="str">
        <f t="shared" si="7"/>
        <v>50</v>
      </c>
      <c r="E33" s="186" t="str">
        <f t="shared" si="8"/>
        <v>001</v>
      </c>
      <c r="F33" s="143" t="str">
        <f t="shared" si="9"/>
        <v>5100.02</v>
      </c>
      <c r="G33" s="143" t="s">
        <v>97</v>
      </c>
      <c r="H33" s="165" t="s">
        <v>299</v>
      </c>
      <c r="I33" s="165" t="s">
        <v>299</v>
      </c>
      <c r="J33" s="141"/>
      <c r="K33" s="141"/>
      <c r="L33" s="141"/>
      <c r="M33" s="141"/>
      <c r="N33" s="165" t="s">
        <v>299</v>
      </c>
      <c r="O33" s="141">
        <f t="shared" si="1"/>
        <v>0</v>
      </c>
      <c r="Q33" s="176">
        <v>5430</v>
      </c>
      <c r="R33" s="176">
        <v>5430</v>
      </c>
      <c r="S33" s="176"/>
      <c r="T33" s="176"/>
      <c r="U33" s="176"/>
      <c r="V33" s="176">
        <f>IFERROR(VLOOKUP(B33,[2]rptBudgetaryBudgetCrossOrganiza!$A$1:$N$460,9,FALSE),"0")</f>
        <v>5429.67</v>
      </c>
      <c r="W33" s="176">
        <v>5429.67</v>
      </c>
      <c r="X33" s="142">
        <f t="shared" si="2"/>
        <v>-0.32999999999992724</v>
      </c>
      <c r="Z33" s="178">
        <v>5430</v>
      </c>
      <c r="AA33" s="178">
        <v>5430</v>
      </c>
      <c r="AB33" s="178"/>
      <c r="AC33" s="178"/>
      <c r="AD33" s="178"/>
      <c r="AE33" s="178">
        <v>5470.43</v>
      </c>
      <c r="AF33" s="174">
        <v>5470.43</v>
      </c>
      <c r="AG33" s="174">
        <f t="shared" si="3"/>
        <v>40.430000000000291</v>
      </c>
      <c r="AI33" s="180">
        <v>5430</v>
      </c>
      <c r="AJ33" s="172">
        <v>5430</v>
      </c>
      <c r="AK33" s="172">
        <f t="shared" si="10"/>
        <v>5430</v>
      </c>
      <c r="AL33" s="172">
        <f>IFERROR(VLOOKUP(B33,[3]rptBudgetaryBudgetCrossOrganiza!$A$6137:$O$14047,13,FALSE),"0")</f>
        <v>1376.16</v>
      </c>
      <c r="AM33" s="172"/>
      <c r="AN33" s="172"/>
      <c r="AO33" s="172"/>
      <c r="AP33" s="172"/>
      <c r="AQ33" s="172">
        <f t="shared" si="4"/>
        <v>-5430</v>
      </c>
      <c r="AS33" s="142"/>
      <c r="AT33" s="142"/>
      <c r="AU33" s="142"/>
      <c r="AV33" s="142"/>
      <c r="AW33" s="142"/>
      <c r="AX33" s="142"/>
      <c r="AY33" s="142"/>
      <c r="AZ33" s="142">
        <f t="shared" si="5"/>
        <v>0</v>
      </c>
    </row>
    <row r="34" spans="1:52" x14ac:dyDescent="0.2">
      <c r="A34" s="192">
        <v>4</v>
      </c>
      <c r="B34" s="143" t="s">
        <v>223</v>
      </c>
      <c r="C34" s="193" t="str">
        <f t="shared" si="6"/>
        <v>40</v>
      </c>
      <c r="D34" s="193" t="str">
        <f t="shared" si="7"/>
        <v>50</v>
      </c>
      <c r="E34" s="186" t="str">
        <f t="shared" si="8"/>
        <v>001</v>
      </c>
      <c r="F34" s="143" t="str">
        <f t="shared" si="9"/>
        <v>5100.03</v>
      </c>
      <c r="G34" s="143" t="s">
        <v>98</v>
      </c>
      <c r="H34" s="165" t="s">
        <v>299</v>
      </c>
      <c r="I34" s="165" t="s">
        <v>299</v>
      </c>
      <c r="J34" s="141"/>
      <c r="K34" s="141"/>
      <c r="L34" s="141"/>
      <c r="M34" s="141"/>
      <c r="N34" s="165" t="s">
        <v>299</v>
      </c>
      <c r="O34" s="141">
        <f t="shared" si="1"/>
        <v>0</v>
      </c>
      <c r="Q34" s="176">
        <v>405</v>
      </c>
      <c r="R34" s="176">
        <v>405</v>
      </c>
      <c r="S34" s="176"/>
      <c r="T34" s="176"/>
      <c r="U34" s="176"/>
      <c r="V34" s="176">
        <f>IFERROR(VLOOKUP(B34,[2]rptBudgetaryBudgetCrossOrganiza!$A$1:$N$460,9,FALSE),"0")</f>
        <v>397.77</v>
      </c>
      <c r="W34" s="176">
        <v>397.77</v>
      </c>
      <c r="X34" s="142">
        <f t="shared" si="2"/>
        <v>-7.2300000000000182</v>
      </c>
      <c r="Z34" s="178">
        <v>405</v>
      </c>
      <c r="AA34" s="178">
        <v>405</v>
      </c>
      <c r="AB34" s="178"/>
      <c r="AC34" s="178"/>
      <c r="AD34" s="178"/>
      <c r="AE34" s="178">
        <v>380.15</v>
      </c>
      <c r="AF34" s="174">
        <v>380.15</v>
      </c>
      <c r="AG34" s="174">
        <f t="shared" si="3"/>
        <v>-24.850000000000023</v>
      </c>
      <c r="AI34" s="180">
        <v>405</v>
      </c>
      <c r="AJ34" s="172">
        <v>405</v>
      </c>
      <c r="AK34" s="172">
        <f t="shared" si="10"/>
        <v>405</v>
      </c>
      <c r="AL34" s="172">
        <f>IFERROR(VLOOKUP(B34,[3]rptBudgetaryBudgetCrossOrganiza!$A$6137:$O$14047,13,FALSE),"0")</f>
        <v>91.38</v>
      </c>
      <c r="AM34" s="172"/>
      <c r="AN34" s="172"/>
      <c r="AO34" s="172"/>
      <c r="AP34" s="172"/>
      <c r="AQ34" s="172">
        <f t="shared" si="4"/>
        <v>-405</v>
      </c>
      <c r="AS34" s="142"/>
      <c r="AT34" s="142"/>
      <c r="AU34" s="142"/>
      <c r="AV34" s="142"/>
      <c r="AW34" s="142"/>
      <c r="AX34" s="142"/>
      <c r="AY34" s="142"/>
      <c r="AZ34" s="142">
        <f t="shared" si="5"/>
        <v>0</v>
      </c>
    </row>
    <row r="35" spans="1:52" x14ac:dyDescent="0.2">
      <c r="A35" s="192">
        <v>4</v>
      </c>
      <c r="B35" s="143" t="s">
        <v>224</v>
      </c>
      <c r="C35" s="193" t="str">
        <f t="shared" si="6"/>
        <v>40</v>
      </c>
      <c r="D35" s="193" t="str">
        <f t="shared" si="7"/>
        <v>50</v>
      </c>
      <c r="E35" s="186" t="str">
        <f t="shared" si="8"/>
        <v>001</v>
      </c>
      <c r="F35" s="143" t="str">
        <f t="shared" si="9"/>
        <v>5100.04</v>
      </c>
      <c r="G35" s="143" t="s">
        <v>99</v>
      </c>
      <c r="H35" s="165" t="s">
        <v>299</v>
      </c>
      <c r="I35" s="165" t="s">
        <v>299</v>
      </c>
      <c r="J35" s="141"/>
      <c r="K35" s="141"/>
      <c r="L35" s="141"/>
      <c r="M35" s="141"/>
      <c r="N35" s="165" t="s">
        <v>299</v>
      </c>
      <c r="O35" s="141">
        <f t="shared" si="1"/>
        <v>0</v>
      </c>
      <c r="Q35" s="176">
        <v>60</v>
      </c>
      <c r="R35" s="176">
        <v>60</v>
      </c>
      <c r="S35" s="176"/>
      <c r="T35" s="176"/>
      <c r="U35" s="176"/>
      <c r="V35" s="176">
        <f>IFERROR(VLOOKUP(B35,[2]rptBudgetaryBudgetCrossOrganiza!$A$1:$N$460,9,FALSE),"0")</f>
        <v>59.52</v>
      </c>
      <c r="W35" s="176">
        <v>59.52</v>
      </c>
      <c r="X35" s="142">
        <f t="shared" si="2"/>
        <v>-0.47999999999999687</v>
      </c>
      <c r="Z35" s="178">
        <v>60</v>
      </c>
      <c r="AA35" s="178">
        <v>60</v>
      </c>
      <c r="AB35" s="178"/>
      <c r="AC35" s="178"/>
      <c r="AD35" s="178"/>
      <c r="AE35" s="178">
        <v>59.52</v>
      </c>
      <c r="AF35" s="174">
        <v>59.52</v>
      </c>
      <c r="AG35" s="174">
        <f t="shared" si="3"/>
        <v>-0.47999999999999687</v>
      </c>
      <c r="AI35" s="180">
        <v>60</v>
      </c>
      <c r="AJ35" s="172">
        <v>60</v>
      </c>
      <c r="AK35" s="172">
        <f t="shared" si="10"/>
        <v>60</v>
      </c>
      <c r="AL35" s="172">
        <f>IFERROR(VLOOKUP(B35,[3]rptBudgetaryBudgetCrossOrganiza!$A$6137:$O$14047,13,FALSE),"0")</f>
        <v>14.88</v>
      </c>
      <c r="AM35" s="172"/>
      <c r="AN35" s="172"/>
      <c r="AO35" s="172"/>
      <c r="AP35" s="172"/>
      <c r="AQ35" s="172">
        <f t="shared" si="4"/>
        <v>-60</v>
      </c>
      <c r="AS35" s="142"/>
      <c r="AT35" s="142"/>
      <c r="AU35" s="142"/>
      <c r="AV35" s="142"/>
      <c r="AW35" s="142"/>
      <c r="AX35" s="142"/>
      <c r="AY35" s="142"/>
      <c r="AZ35" s="142">
        <f t="shared" si="5"/>
        <v>0</v>
      </c>
    </row>
    <row r="36" spans="1:52" x14ac:dyDescent="0.2">
      <c r="A36" s="192">
        <v>4</v>
      </c>
      <c r="B36" s="143" t="s">
        <v>225</v>
      </c>
      <c r="C36" s="193" t="str">
        <f t="shared" si="6"/>
        <v>40</v>
      </c>
      <c r="D36" s="193" t="str">
        <f t="shared" si="7"/>
        <v>50</v>
      </c>
      <c r="E36" s="186" t="str">
        <f t="shared" si="8"/>
        <v>001</v>
      </c>
      <c r="F36" s="143" t="str">
        <f t="shared" si="9"/>
        <v>5100.05</v>
      </c>
      <c r="G36" s="143" t="s">
        <v>100</v>
      </c>
      <c r="H36" s="165" t="s">
        <v>299</v>
      </c>
      <c r="I36" s="165" t="s">
        <v>299</v>
      </c>
      <c r="J36" s="141"/>
      <c r="K36" s="141"/>
      <c r="L36" s="141"/>
      <c r="M36" s="141"/>
      <c r="N36" s="165" t="s">
        <v>299</v>
      </c>
      <c r="O36" s="141">
        <f t="shared" si="1"/>
        <v>0</v>
      </c>
      <c r="Q36" s="176">
        <v>75</v>
      </c>
      <c r="R36" s="176">
        <v>75</v>
      </c>
      <c r="S36" s="176"/>
      <c r="T36" s="176"/>
      <c r="U36" s="176"/>
      <c r="V36" s="176">
        <f>IFERROR(VLOOKUP(B36,[2]rptBudgetaryBudgetCrossOrganiza!$A$1:$N$460,9,FALSE),"0")</f>
        <v>76.680000000000007</v>
      </c>
      <c r="W36" s="176">
        <v>76.680000000000007</v>
      </c>
      <c r="X36" s="142">
        <f t="shared" si="2"/>
        <v>1.6800000000000068</v>
      </c>
      <c r="Z36" s="178">
        <v>80</v>
      </c>
      <c r="AA36" s="178">
        <v>80</v>
      </c>
      <c r="AB36" s="178"/>
      <c r="AC36" s="178"/>
      <c r="AD36" s="178"/>
      <c r="AE36" s="178">
        <v>76.680000000000007</v>
      </c>
      <c r="AF36" s="174">
        <v>76.680000000000007</v>
      </c>
      <c r="AG36" s="174">
        <f t="shared" si="3"/>
        <v>-3.3199999999999932</v>
      </c>
      <c r="AI36" s="180">
        <v>80</v>
      </c>
      <c r="AJ36" s="172">
        <v>80</v>
      </c>
      <c r="AK36" s="172">
        <f t="shared" si="10"/>
        <v>80</v>
      </c>
      <c r="AL36" s="172">
        <f>IFERROR(VLOOKUP(B36,[3]rptBudgetaryBudgetCrossOrganiza!$A$6137:$O$14047,13,FALSE),"0")</f>
        <v>19.46</v>
      </c>
      <c r="AM36" s="172"/>
      <c r="AN36" s="172"/>
      <c r="AO36" s="172"/>
      <c r="AP36" s="172"/>
      <c r="AQ36" s="172">
        <f t="shared" si="4"/>
        <v>-80</v>
      </c>
      <c r="AS36" s="142"/>
      <c r="AT36" s="142"/>
      <c r="AU36" s="142"/>
      <c r="AV36" s="142"/>
      <c r="AW36" s="142"/>
      <c r="AX36" s="142"/>
      <c r="AY36" s="142"/>
      <c r="AZ36" s="142">
        <f t="shared" si="5"/>
        <v>0</v>
      </c>
    </row>
    <row r="37" spans="1:52" x14ac:dyDescent="0.2">
      <c r="A37" s="192">
        <v>4</v>
      </c>
      <c r="B37" s="143" t="s">
        <v>226</v>
      </c>
      <c r="C37" s="193" t="str">
        <f t="shared" si="6"/>
        <v>40</v>
      </c>
      <c r="D37" s="193" t="str">
        <f t="shared" si="7"/>
        <v>50</v>
      </c>
      <c r="E37" s="186" t="str">
        <f t="shared" si="8"/>
        <v>001</v>
      </c>
      <c r="F37" s="143" t="str">
        <f t="shared" si="9"/>
        <v>5100.06</v>
      </c>
      <c r="G37" s="143" t="s">
        <v>101</v>
      </c>
      <c r="H37" s="165" t="s">
        <v>299</v>
      </c>
      <c r="I37" s="165" t="s">
        <v>299</v>
      </c>
      <c r="J37" s="141"/>
      <c r="K37" s="141"/>
      <c r="L37" s="141"/>
      <c r="M37" s="141"/>
      <c r="N37" s="165" t="s">
        <v>299</v>
      </c>
      <c r="O37" s="141">
        <f t="shared" si="1"/>
        <v>0</v>
      </c>
      <c r="Q37" s="176">
        <v>0</v>
      </c>
      <c r="R37" s="176">
        <v>0</v>
      </c>
      <c r="S37" s="176"/>
      <c r="T37" s="176"/>
      <c r="U37" s="176"/>
      <c r="V37" s="176">
        <f>IFERROR(VLOOKUP(B37,[2]rptBudgetaryBudgetCrossOrganiza!$A$1:$N$460,9,FALSE),"0")</f>
        <v>0</v>
      </c>
      <c r="W37" s="176">
        <v>0</v>
      </c>
      <c r="X37" s="142">
        <f t="shared" si="2"/>
        <v>0</v>
      </c>
      <c r="Z37" s="178">
        <v>990</v>
      </c>
      <c r="AA37" s="178">
        <v>990</v>
      </c>
      <c r="AB37" s="178"/>
      <c r="AC37" s="178"/>
      <c r="AD37" s="178"/>
      <c r="AE37" s="178">
        <v>330</v>
      </c>
      <c r="AF37" s="174">
        <v>330</v>
      </c>
      <c r="AG37" s="174">
        <f t="shared" si="3"/>
        <v>-660</v>
      </c>
      <c r="AI37" s="180">
        <v>990</v>
      </c>
      <c r="AJ37" s="172">
        <v>990</v>
      </c>
      <c r="AK37" s="172">
        <f t="shared" si="10"/>
        <v>990</v>
      </c>
      <c r="AL37" s="172">
        <f>IFERROR(VLOOKUP(B37,[3]rptBudgetaryBudgetCrossOrganiza!$A$6137:$O$14047,13,FALSE),"0")</f>
        <v>0</v>
      </c>
      <c r="AM37" s="172"/>
      <c r="AN37" s="172"/>
      <c r="AO37" s="172"/>
      <c r="AP37" s="172"/>
      <c r="AQ37" s="172">
        <f t="shared" si="4"/>
        <v>-990</v>
      </c>
      <c r="AS37" s="142"/>
      <c r="AT37" s="142"/>
      <c r="AU37" s="142"/>
      <c r="AV37" s="142"/>
      <c r="AW37" s="142"/>
      <c r="AX37" s="142"/>
      <c r="AY37" s="142"/>
      <c r="AZ37" s="142">
        <f t="shared" si="5"/>
        <v>0</v>
      </c>
    </row>
    <row r="38" spans="1:52" x14ac:dyDescent="0.2">
      <c r="A38" s="192">
        <v>4</v>
      </c>
      <c r="B38" s="143" t="s">
        <v>227</v>
      </c>
      <c r="C38" s="193" t="str">
        <f t="shared" si="6"/>
        <v>40</v>
      </c>
      <c r="D38" s="193" t="str">
        <f t="shared" si="7"/>
        <v>50</v>
      </c>
      <c r="E38" s="186" t="str">
        <f t="shared" si="8"/>
        <v>001</v>
      </c>
      <c r="F38" s="143" t="str">
        <f t="shared" si="9"/>
        <v>5100.07</v>
      </c>
      <c r="G38" s="143" t="s">
        <v>102</v>
      </c>
      <c r="H38" s="165" t="s">
        <v>299</v>
      </c>
      <c r="I38" s="165" t="s">
        <v>299</v>
      </c>
      <c r="J38" s="141"/>
      <c r="K38" s="141"/>
      <c r="L38" s="141"/>
      <c r="M38" s="141"/>
      <c r="N38" s="165" t="s">
        <v>299</v>
      </c>
      <c r="O38" s="141">
        <f t="shared" si="1"/>
        <v>0</v>
      </c>
      <c r="Q38" s="176">
        <v>190</v>
      </c>
      <c r="R38" s="176">
        <v>190</v>
      </c>
      <c r="S38" s="176"/>
      <c r="T38" s="176"/>
      <c r="U38" s="176"/>
      <c r="V38" s="176">
        <f>IFERROR(VLOOKUP(B38,[2]rptBudgetaryBudgetCrossOrganiza!$A$1:$N$460,9,FALSE),"0")</f>
        <v>189.36</v>
      </c>
      <c r="W38" s="176">
        <v>189.36</v>
      </c>
      <c r="X38" s="142">
        <f t="shared" si="2"/>
        <v>-0.63999999999998636</v>
      </c>
      <c r="Z38" s="178">
        <v>200</v>
      </c>
      <c r="AA38" s="178">
        <v>200</v>
      </c>
      <c r="AB38" s="178"/>
      <c r="AC38" s="178"/>
      <c r="AD38" s="178"/>
      <c r="AE38" s="178">
        <v>180.54</v>
      </c>
      <c r="AF38" s="174">
        <v>180.54</v>
      </c>
      <c r="AG38" s="174">
        <f t="shared" si="3"/>
        <v>-19.460000000000008</v>
      </c>
      <c r="AI38" s="180">
        <v>200</v>
      </c>
      <c r="AJ38" s="172">
        <v>200</v>
      </c>
      <c r="AK38" s="172">
        <f t="shared" si="10"/>
        <v>200</v>
      </c>
      <c r="AL38" s="172">
        <f>IFERROR(VLOOKUP(B38,[3]rptBudgetaryBudgetCrossOrganiza!$A$6137:$O$14047,13,FALSE),"0")</f>
        <v>38.729999999999997</v>
      </c>
      <c r="AM38" s="172"/>
      <c r="AN38" s="172"/>
      <c r="AO38" s="172"/>
      <c r="AP38" s="172"/>
      <c r="AQ38" s="172">
        <f t="shared" si="4"/>
        <v>-200</v>
      </c>
      <c r="AS38" s="142"/>
      <c r="AT38" s="142"/>
      <c r="AU38" s="142"/>
      <c r="AV38" s="142"/>
      <c r="AW38" s="142"/>
      <c r="AX38" s="142"/>
      <c r="AY38" s="142"/>
      <c r="AZ38" s="142">
        <f t="shared" si="5"/>
        <v>0</v>
      </c>
    </row>
    <row r="39" spans="1:52" x14ac:dyDescent="0.2">
      <c r="A39" s="192">
        <v>4</v>
      </c>
      <c r="B39" s="143" t="s">
        <v>228</v>
      </c>
      <c r="C39" s="193" t="str">
        <f t="shared" si="6"/>
        <v>40</v>
      </c>
      <c r="D39" s="193" t="str">
        <f t="shared" si="7"/>
        <v>50</v>
      </c>
      <c r="E39" s="186" t="str">
        <f t="shared" si="8"/>
        <v>001</v>
      </c>
      <c r="F39" s="143" t="str">
        <f t="shared" si="9"/>
        <v>5100.08</v>
      </c>
      <c r="G39" s="143" t="s">
        <v>103</v>
      </c>
      <c r="H39" s="165" t="s">
        <v>299</v>
      </c>
      <c r="I39" s="165" t="s">
        <v>299</v>
      </c>
      <c r="J39" s="141"/>
      <c r="K39" s="141"/>
      <c r="L39" s="141"/>
      <c r="M39" s="141"/>
      <c r="N39" s="165" t="s">
        <v>299</v>
      </c>
      <c r="O39" s="141">
        <f t="shared" si="1"/>
        <v>0</v>
      </c>
      <c r="Q39" s="176">
        <v>0</v>
      </c>
      <c r="R39" s="176">
        <v>0</v>
      </c>
      <c r="S39" s="176"/>
      <c r="T39" s="176"/>
      <c r="U39" s="176"/>
      <c r="V39" s="176">
        <f>IFERROR(VLOOKUP(B39,[2]rptBudgetaryBudgetCrossOrganiza!$A$1:$N$460,9,FALSE),"0")</f>
        <v>0</v>
      </c>
      <c r="W39" s="176">
        <v>0</v>
      </c>
      <c r="X39" s="142">
        <f t="shared" si="2"/>
        <v>0</v>
      </c>
      <c r="Z39" s="178">
        <v>0</v>
      </c>
      <c r="AA39" s="178">
        <v>0</v>
      </c>
      <c r="AB39" s="178"/>
      <c r="AC39" s="178"/>
      <c r="AD39" s="178"/>
      <c r="AE39" s="178">
        <v>0</v>
      </c>
      <c r="AF39" s="174">
        <v>0</v>
      </c>
      <c r="AG39" s="174">
        <f t="shared" si="3"/>
        <v>0</v>
      </c>
      <c r="AI39" s="180">
        <v>0</v>
      </c>
      <c r="AJ39" s="172">
        <v>0</v>
      </c>
      <c r="AK39" s="172">
        <f t="shared" si="10"/>
        <v>0</v>
      </c>
      <c r="AL39" s="172">
        <f>IFERROR(VLOOKUP(B39,[3]rptBudgetaryBudgetCrossOrganiza!$A$6137:$O$14047,13,FALSE),"0")</f>
        <v>0</v>
      </c>
      <c r="AM39" s="172"/>
      <c r="AN39" s="172"/>
      <c r="AO39" s="172"/>
      <c r="AP39" s="172"/>
      <c r="AQ39" s="172">
        <f t="shared" si="4"/>
        <v>0</v>
      </c>
      <c r="AS39" s="142"/>
      <c r="AT39" s="142"/>
      <c r="AU39" s="142"/>
      <c r="AV39" s="142"/>
      <c r="AW39" s="142"/>
      <c r="AX39" s="142"/>
      <c r="AY39" s="142"/>
      <c r="AZ39" s="142">
        <f t="shared" si="5"/>
        <v>0</v>
      </c>
    </row>
    <row r="40" spans="1:52" x14ac:dyDescent="0.2">
      <c r="A40" s="192">
        <v>4</v>
      </c>
      <c r="B40" s="143" t="s">
        <v>229</v>
      </c>
      <c r="C40" s="193" t="str">
        <f t="shared" si="6"/>
        <v>40</v>
      </c>
      <c r="D40" s="193" t="str">
        <f t="shared" si="7"/>
        <v>50</v>
      </c>
      <c r="E40" s="186" t="str">
        <f t="shared" si="8"/>
        <v>001</v>
      </c>
      <c r="F40" s="143" t="str">
        <f t="shared" si="9"/>
        <v>5100.09</v>
      </c>
      <c r="G40" s="143" t="s">
        <v>104</v>
      </c>
      <c r="H40" s="165" t="s">
        <v>299</v>
      </c>
      <c r="I40" s="165" t="s">
        <v>299</v>
      </c>
      <c r="J40" s="141"/>
      <c r="K40" s="141"/>
      <c r="L40" s="141"/>
      <c r="M40" s="141"/>
      <c r="N40" s="165" t="s">
        <v>299</v>
      </c>
      <c r="O40" s="141">
        <f t="shared" si="1"/>
        <v>0</v>
      </c>
      <c r="Q40" s="176">
        <v>0</v>
      </c>
      <c r="R40" s="176">
        <v>0</v>
      </c>
      <c r="S40" s="176"/>
      <c r="T40" s="176"/>
      <c r="U40" s="176"/>
      <c r="V40" s="176">
        <f>IFERROR(VLOOKUP(B40,[2]rptBudgetaryBudgetCrossOrganiza!$A$1:$N$460,9,FALSE),"0")</f>
        <v>0</v>
      </c>
      <c r="W40" s="176">
        <v>0</v>
      </c>
      <c r="X40" s="142">
        <f t="shared" si="2"/>
        <v>0</v>
      </c>
      <c r="Z40" s="178">
        <v>0</v>
      </c>
      <c r="AA40" s="178">
        <v>0</v>
      </c>
      <c r="AB40" s="178"/>
      <c r="AC40" s="178"/>
      <c r="AD40" s="178"/>
      <c r="AE40" s="178">
        <v>0</v>
      </c>
      <c r="AF40" s="174">
        <v>0</v>
      </c>
      <c r="AG40" s="174">
        <f t="shared" si="3"/>
        <v>0</v>
      </c>
      <c r="AI40" s="180">
        <v>0</v>
      </c>
      <c r="AJ40" s="172">
        <v>0</v>
      </c>
      <c r="AK40" s="172">
        <f t="shared" si="10"/>
        <v>0</v>
      </c>
      <c r="AL40" s="172">
        <f>IFERROR(VLOOKUP(B40,[3]rptBudgetaryBudgetCrossOrganiza!$A$6137:$O$14047,13,FALSE),"0")</f>
        <v>0</v>
      </c>
      <c r="AM40" s="172"/>
      <c r="AN40" s="172"/>
      <c r="AO40" s="172"/>
      <c r="AP40" s="172"/>
      <c r="AQ40" s="172">
        <f t="shared" si="4"/>
        <v>0</v>
      </c>
      <c r="AS40" s="142"/>
      <c r="AT40" s="142"/>
      <c r="AU40" s="142"/>
      <c r="AV40" s="142"/>
      <c r="AW40" s="142"/>
      <c r="AX40" s="142"/>
      <c r="AY40" s="142"/>
      <c r="AZ40" s="142">
        <f t="shared" si="5"/>
        <v>0</v>
      </c>
    </row>
    <row r="41" spans="1:52" x14ac:dyDescent="0.2">
      <c r="A41" s="192">
        <v>4</v>
      </c>
      <c r="B41" s="143" t="s">
        <v>230</v>
      </c>
      <c r="C41" s="193" t="str">
        <f t="shared" si="6"/>
        <v>40</v>
      </c>
      <c r="D41" s="193" t="str">
        <f t="shared" si="7"/>
        <v>50</v>
      </c>
      <c r="E41" s="186" t="str">
        <f t="shared" si="8"/>
        <v>001</v>
      </c>
      <c r="F41" s="143" t="str">
        <f t="shared" si="9"/>
        <v>5100.10</v>
      </c>
      <c r="G41" s="143" t="s">
        <v>105</v>
      </c>
      <c r="H41" s="165" t="s">
        <v>299</v>
      </c>
      <c r="I41" s="165" t="s">
        <v>299</v>
      </c>
      <c r="J41" s="141"/>
      <c r="K41" s="141"/>
      <c r="L41" s="141"/>
      <c r="M41" s="141"/>
      <c r="N41" s="165" t="s">
        <v>299</v>
      </c>
      <c r="O41" s="141">
        <f t="shared" si="1"/>
        <v>0</v>
      </c>
      <c r="Q41" s="176">
        <v>0</v>
      </c>
      <c r="R41" s="176">
        <v>0</v>
      </c>
      <c r="S41" s="176"/>
      <c r="T41" s="176"/>
      <c r="U41" s="176"/>
      <c r="V41" s="176">
        <f>IFERROR(VLOOKUP(B41,[2]rptBudgetaryBudgetCrossOrganiza!$A$1:$N$460,9,FALSE),"0")</f>
        <v>0</v>
      </c>
      <c r="W41" s="176">
        <v>0</v>
      </c>
      <c r="X41" s="142">
        <f t="shared" si="2"/>
        <v>0</v>
      </c>
      <c r="Z41" s="178">
        <v>0</v>
      </c>
      <c r="AA41" s="178">
        <v>0</v>
      </c>
      <c r="AB41" s="178"/>
      <c r="AC41" s="178"/>
      <c r="AD41" s="178"/>
      <c r="AE41" s="178">
        <v>0</v>
      </c>
      <c r="AF41" s="174">
        <v>0</v>
      </c>
      <c r="AG41" s="174">
        <f t="shared" si="3"/>
        <v>0</v>
      </c>
      <c r="AI41" s="180">
        <v>0</v>
      </c>
      <c r="AJ41" s="172">
        <v>0</v>
      </c>
      <c r="AK41" s="172">
        <f t="shared" si="10"/>
        <v>0</v>
      </c>
      <c r="AL41" s="172">
        <f>IFERROR(VLOOKUP(B41,[3]rptBudgetaryBudgetCrossOrganiza!$A$6137:$O$14047,13,FALSE),"0")</f>
        <v>0</v>
      </c>
      <c r="AM41" s="172"/>
      <c r="AN41" s="172"/>
      <c r="AO41" s="172"/>
      <c r="AP41" s="172"/>
      <c r="AQ41" s="172">
        <f t="shared" si="4"/>
        <v>0</v>
      </c>
      <c r="AS41" s="142"/>
      <c r="AT41" s="142"/>
      <c r="AU41" s="142"/>
      <c r="AV41" s="142"/>
      <c r="AW41" s="142"/>
      <c r="AX41" s="142"/>
      <c r="AY41" s="142"/>
      <c r="AZ41" s="142">
        <f t="shared" si="5"/>
        <v>0</v>
      </c>
    </row>
    <row r="42" spans="1:52" x14ac:dyDescent="0.2">
      <c r="A42" s="192">
        <v>4</v>
      </c>
      <c r="B42" s="143" t="s">
        <v>231</v>
      </c>
      <c r="C42" s="193" t="str">
        <f t="shared" si="6"/>
        <v>40</v>
      </c>
      <c r="D42" s="193" t="str">
        <f t="shared" si="7"/>
        <v>50</v>
      </c>
      <c r="E42" s="186" t="str">
        <f t="shared" si="8"/>
        <v>001</v>
      </c>
      <c r="F42" s="143" t="str">
        <f t="shared" si="9"/>
        <v>5100.11</v>
      </c>
      <c r="G42" s="143" t="s">
        <v>106</v>
      </c>
      <c r="H42" s="165" t="s">
        <v>299</v>
      </c>
      <c r="I42" s="165" t="s">
        <v>299</v>
      </c>
      <c r="J42" s="141"/>
      <c r="K42" s="141"/>
      <c r="L42" s="141"/>
      <c r="M42" s="141"/>
      <c r="N42" s="165" t="s">
        <v>299</v>
      </c>
      <c r="O42" s="141">
        <f t="shared" si="1"/>
        <v>0</v>
      </c>
      <c r="Q42" s="176">
        <v>510</v>
      </c>
      <c r="R42" s="176">
        <v>510</v>
      </c>
      <c r="S42" s="176"/>
      <c r="T42" s="176"/>
      <c r="U42" s="176"/>
      <c r="V42" s="176">
        <f>IFERROR(VLOOKUP(B42,[2]rptBudgetaryBudgetCrossOrganiza!$A$1:$N$460,9,FALSE),"0")</f>
        <v>510.05</v>
      </c>
      <c r="W42" s="176">
        <v>510.05</v>
      </c>
      <c r="X42" s="142">
        <f t="shared" si="2"/>
        <v>5.0000000000011369E-2</v>
      </c>
      <c r="Z42" s="178">
        <v>560</v>
      </c>
      <c r="AA42" s="178">
        <v>560</v>
      </c>
      <c r="AB42" s="178"/>
      <c r="AC42" s="178"/>
      <c r="AD42" s="178"/>
      <c r="AE42" s="178">
        <v>595.17999999999995</v>
      </c>
      <c r="AF42" s="174">
        <v>595.17999999999995</v>
      </c>
      <c r="AG42" s="174">
        <f t="shared" si="3"/>
        <v>35.17999999999995</v>
      </c>
      <c r="AI42" s="180">
        <v>560</v>
      </c>
      <c r="AJ42" s="172">
        <v>560</v>
      </c>
      <c r="AK42" s="172">
        <f t="shared" si="10"/>
        <v>560</v>
      </c>
      <c r="AL42" s="172">
        <f>IFERROR(VLOOKUP(B42,[3]rptBudgetaryBudgetCrossOrganiza!$A$6137:$O$14047,13,FALSE),"0")</f>
        <v>169.22</v>
      </c>
      <c r="AM42" s="172"/>
      <c r="AN42" s="172"/>
      <c r="AO42" s="172"/>
      <c r="AP42" s="172"/>
      <c r="AQ42" s="172">
        <f t="shared" si="4"/>
        <v>-560</v>
      </c>
      <c r="AS42" s="142"/>
      <c r="AT42" s="142"/>
      <c r="AU42" s="142"/>
      <c r="AV42" s="142"/>
      <c r="AW42" s="142"/>
      <c r="AX42" s="142"/>
      <c r="AY42" s="142"/>
      <c r="AZ42" s="142">
        <f t="shared" si="5"/>
        <v>0</v>
      </c>
    </row>
    <row r="43" spans="1:52" x14ac:dyDescent="0.2">
      <c r="A43" s="192">
        <v>4</v>
      </c>
      <c r="B43" s="143" t="s">
        <v>232</v>
      </c>
      <c r="C43" s="193" t="str">
        <f t="shared" si="6"/>
        <v>40</v>
      </c>
      <c r="D43" s="193" t="str">
        <f t="shared" si="7"/>
        <v>50</v>
      </c>
      <c r="E43" s="186" t="str">
        <f t="shared" si="8"/>
        <v>001</v>
      </c>
      <c r="F43" s="143" t="str">
        <f t="shared" si="9"/>
        <v>5100.12</v>
      </c>
      <c r="G43" s="143" t="s">
        <v>107</v>
      </c>
      <c r="H43" s="165" t="s">
        <v>299</v>
      </c>
      <c r="I43" s="165" t="s">
        <v>299</v>
      </c>
      <c r="J43" s="141"/>
      <c r="K43" s="141"/>
      <c r="L43" s="141"/>
      <c r="M43" s="141"/>
      <c r="N43" s="165" t="s">
        <v>299</v>
      </c>
      <c r="O43" s="141">
        <f t="shared" si="1"/>
        <v>0</v>
      </c>
      <c r="Q43" s="176">
        <v>0</v>
      </c>
      <c r="R43" s="176">
        <v>0</v>
      </c>
      <c r="S43" s="176"/>
      <c r="T43" s="176"/>
      <c r="U43" s="176"/>
      <c r="V43" s="176">
        <f>IFERROR(VLOOKUP(B43,[2]rptBudgetaryBudgetCrossOrganiza!$A$1:$N$460,9,FALSE),"0")</f>
        <v>0</v>
      </c>
      <c r="W43" s="176">
        <v>0</v>
      </c>
      <c r="X43" s="142">
        <f t="shared" si="2"/>
        <v>0</v>
      </c>
      <c r="Z43" s="178">
        <v>0</v>
      </c>
      <c r="AA43" s="178">
        <v>0</v>
      </c>
      <c r="AB43" s="178"/>
      <c r="AC43" s="178"/>
      <c r="AD43" s="178"/>
      <c r="AE43" s="178">
        <v>0</v>
      </c>
      <c r="AF43" s="174">
        <v>0</v>
      </c>
      <c r="AG43" s="174">
        <f t="shared" si="3"/>
        <v>0</v>
      </c>
      <c r="AI43" s="180">
        <v>0</v>
      </c>
      <c r="AJ43" s="172">
        <v>0</v>
      </c>
      <c r="AK43" s="172">
        <f t="shared" si="10"/>
        <v>0</v>
      </c>
      <c r="AL43" s="172">
        <f>IFERROR(VLOOKUP(B43,[3]rptBudgetaryBudgetCrossOrganiza!$A$6137:$O$14047,13,FALSE),"0")</f>
        <v>0</v>
      </c>
      <c r="AM43" s="172"/>
      <c r="AN43" s="172"/>
      <c r="AO43" s="172"/>
      <c r="AP43" s="172"/>
      <c r="AQ43" s="172">
        <f t="shared" si="4"/>
        <v>0</v>
      </c>
      <c r="AS43" s="142"/>
      <c r="AT43" s="142"/>
      <c r="AU43" s="142"/>
      <c r="AV43" s="142"/>
      <c r="AW43" s="142"/>
      <c r="AX43" s="142"/>
      <c r="AY43" s="142"/>
      <c r="AZ43" s="142">
        <f t="shared" si="5"/>
        <v>0</v>
      </c>
    </row>
    <row r="44" spans="1:52" x14ac:dyDescent="0.2">
      <c r="A44" s="192">
        <v>4</v>
      </c>
      <c r="B44" s="143" t="s">
        <v>233</v>
      </c>
      <c r="C44" s="193" t="str">
        <f t="shared" si="6"/>
        <v>40</v>
      </c>
      <c r="D44" s="193" t="str">
        <f t="shared" si="7"/>
        <v>50</v>
      </c>
      <c r="E44" s="186" t="str">
        <f t="shared" si="8"/>
        <v>001</v>
      </c>
      <c r="F44" s="143" t="str">
        <f t="shared" si="9"/>
        <v>5100.13</v>
      </c>
      <c r="G44" s="143" t="s">
        <v>108</v>
      </c>
      <c r="H44" s="165" t="s">
        <v>299</v>
      </c>
      <c r="I44" s="165" t="s">
        <v>299</v>
      </c>
      <c r="J44" s="141"/>
      <c r="K44" s="141"/>
      <c r="L44" s="141"/>
      <c r="M44" s="141"/>
      <c r="N44" s="165" t="s">
        <v>299</v>
      </c>
      <c r="O44" s="141">
        <f t="shared" si="1"/>
        <v>0</v>
      </c>
      <c r="Q44" s="176">
        <v>0</v>
      </c>
      <c r="R44" s="176">
        <v>0</v>
      </c>
      <c r="S44" s="176"/>
      <c r="T44" s="176"/>
      <c r="U44" s="176"/>
      <c r="V44" s="176">
        <f>IFERROR(VLOOKUP(B44,[2]rptBudgetaryBudgetCrossOrganiza!$A$1:$N$460,9,FALSE),"0")</f>
        <v>0</v>
      </c>
      <c r="W44" s="176">
        <v>0</v>
      </c>
      <c r="X44" s="142">
        <f t="shared" si="2"/>
        <v>0</v>
      </c>
      <c r="Z44" s="178">
        <v>0</v>
      </c>
      <c r="AA44" s="178">
        <v>0</v>
      </c>
      <c r="AB44" s="178"/>
      <c r="AC44" s="178"/>
      <c r="AD44" s="178"/>
      <c r="AE44" s="178">
        <v>0</v>
      </c>
      <c r="AF44" s="174">
        <v>0</v>
      </c>
      <c r="AG44" s="174">
        <f t="shared" si="3"/>
        <v>0</v>
      </c>
      <c r="AI44" s="180">
        <v>0</v>
      </c>
      <c r="AJ44" s="172">
        <v>0</v>
      </c>
      <c r="AK44" s="172">
        <f t="shared" si="10"/>
        <v>0</v>
      </c>
      <c r="AL44" s="172">
        <f>IFERROR(VLOOKUP(B44,[3]rptBudgetaryBudgetCrossOrganiza!$A$6137:$O$14047,13,FALSE),"0")</f>
        <v>0</v>
      </c>
      <c r="AM44" s="172"/>
      <c r="AN44" s="172"/>
      <c r="AO44" s="172"/>
      <c r="AP44" s="172"/>
      <c r="AQ44" s="172">
        <f t="shared" si="4"/>
        <v>0</v>
      </c>
      <c r="AS44" s="142"/>
      <c r="AT44" s="142"/>
      <c r="AU44" s="142"/>
      <c r="AV44" s="142"/>
      <c r="AW44" s="142"/>
      <c r="AX44" s="142"/>
      <c r="AY44" s="142"/>
      <c r="AZ44" s="142">
        <f t="shared" si="5"/>
        <v>0</v>
      </c>
    </row>
    <row r="45" spans="1:52" x14ac:dyDescent="0.2">
      <c r="A45" s="192">
        <v>4</v>
      </c>
      <c r="B45" s="143" t="s">
        <v>234</v>
      </c>
      <c r="C45" s="193" t="str">
        <f t="shared" si="6"/>
        <v>40</v>
      </c>
      <c r="D45" s="193" t="str">
        <f t="shared" si="7"/>
        <v>50</v>
      </c>
      <c r="E45" s="186" t="str">
        <f t="shared" si="8"/>
        <v>001</v>
      </c>
      <c r="F45" s="143" t="str">
        <f t="shared" si="9"/>
        <v>5100.14</v>
      </c>
      <c r="G45" s="143" t="s">
        <v>109</v>
      </c>
      <c r="H45" s="165" t="s">
        <v>299</v>
      </c>
      <c r="I45" s="165" t="s">
        <v>299</v>
      </c>
      <c r="J45" s="141"/>
      <c r="K45" s="141"/>
      <c r="L45" s="141"/>
      <c r="M45" s="141"/>
      <c r="N45" s="165" t="s">
        <v>299</v>
      </c>
      <c r="O45" s="141">
        <f t="shared" si="1"/>
        <v>0</v>
      </c>
      <c r="Q45" s="176">
        <v>0</v>
      </c>
      <c r="R45" s="176">
        <v>0</v>
      </c>
      <c r="S45" s="176"/>
      <c r="T45" s="176"/>
      <c r="U45" s="176"/>
      <c r="V45" s="176">
        <f>IFERROR(VLOOKUP(B45,[2]rptBudgetaryBudgetCrossOrganiza!$A$1:$N$460,9,FALSE),"0")</f>
        <v>0</v>
      </c>
      <c r="W45" s="176">
        <v>0</v>
      </c>
      <c r="X45" s="142">
        <f t="shared" si="2"/>
        <v>0</v>
      </c>
      <c r="Z45" s="178">
        <v>0</v>
      </c>
      <c r="AA45" s="178">
        <v>0</v>
      </c>
      <c r="AB45" s="178"/>
      <c r="AC45" s="178"/>
      <c r="AD45" s="178"/>
      <c r="AE45" s="178">
        <v>0</v>
      </c>
      <c r="AF45" s="174">
        <v>0</v>
      </c>
      <c r="AG45" s="174">
        <f t="shared" si="3"/>
        <v>0</v>
      </c>
      <c r="AI45" s="180">
        <v>0</v>
      </c>
      <c r="AJ45" s="172">
        <v>0</v>
      </c>
      <c r="AK45" s="172">
        <f t="shared" si="10"/>
        <v>0</v>
      </c>
      <c r="AL45" s="172">
        <f>IFERROR(VLOOKUP(B45,[3]rptBudgetaryBudgetCrossOrganiza!$A$6137:$O$14047,13,FALSE),"0")</f>
        <v>0</v>
      </c>
      <c r="AM45" s="172"/>
      <c r="AN45" s="172"/>
      <c r="AO45" s="172"/>
      <c r="AP45" s="172"/>
      <c r="AQ45" s="172">
        <f t="shared" si="4"/>
        <v>0</v>
      </c>
      <c r="AS45" s="142"/>
      <c r="AT45" s="142"/>
      <c r="AU45" s="142"/>
      <c r="AV45" s="142"/>
      <c r="AW45" s="142"/>
      <c r="AX45" s="142"/>
      <c r="AY45" s="142"/>
      <c r="AZ45" s="142">
        <f t="shared" si="5"/>
        <v>0</v>
      </c>
    </row>
    <row r="46" spans="1:52" x14ac:dyDescent="0.2">
      <c r="A46" s="192">
        <v>4</v>
      </c>
      <c r="B46" s="143" t="s">
        <v>235</v>
      </c>
      <c r="C46" s="193" t="str">
        <f t="shared" si="6"/>
        <v>40</v>
      </c>
      <c r="D46" s="193" t="str">
        <f t="shared" si="7"/>
        <v>50</v>
      </c>
      <c r="E46" s="186" t="str">
        <f t="shared" si="8"/>
        <v>001</v>
      </c>
      <c r="F46" s="143" t="str">
        <f t="shared" si="9"/>
        <v>5100.15</v>
      </c>
      <c r="G46" s="143" t="s">
        <v>110</v>
      </c>
      <c r="H46" s="165" t="s">
        <v>299</v>
      </c>
      <c r="I46" s="165" t="s">
        <v>299</v>
      </c>
      <c r="J46" s="141"/>
      <c r="K46" s="141"/>
      <c r="L46" s="141"/>
      <c r="M46" s="141"/>
      <c r="N46" s="165" t="s">
        <v>299</v>
      </c>
      <c r="O46" s="141">
        <f t="shared" si="1"/>
        <v>0</v>
      </c>
      <c r="Q46" s="176">
        <v>360</v>
      </c>
      <c r="R46" s="176">
        <v>360</v>
      </c>
      <c r="S46" s="176"/>
      <c r="T46" s="176"/>
      <c r="U46" s="176"/>
      <c r="V46" s="176">
        <f>IFERROR(VLOOKUP(B46,[2]rptBudgetaryBudgetCrossOrganiza!$A$1:$N$460,9,FALSE),"0")</f>
        <v>360</v>
      </c>
      <c r="W46" s="176">
        <v>360</v>
      </c>
      <c r="X46" s="142">
        <f t="shared" si="2"/>
        <v>0</v>
      </c>
      <c r="Z46" s="178">
        <v>360</v>
      </c>
      <c r="AA46" s="178">
        <v>360</v>
      </c>
      <c r="AB46" s="178"/>
      <c r="AC46" s="178"/>
      <c r="AD46" s="178"/>
      <c r="AE46" s="178">
        <v>360</v>
      </c>
      <c r="AF46" s="174">
        <v>360</v>
      </c>
      <c r="AG46" s="174">
        <f t="shared" si="3"/>
        <v>0</v>
      </c>
      <c r="AI46" s="180">
        <v>360</v>
      </c>
      <c r="AJ46" s="172">
        <v>360</v>
      </c>
      <c r="AK46" s="172">
        <f t="shared" si="10"/>
        <v>360</v>
      </c>
      <c r="AL46" s="172">
        <f>IFERROR(VLOOKUP(B46,[3]rptBudgetaryBudgetCrossOrganiza!$A$6137:$O$14047,13,FALSE),"0")</f>
        <v>90</v>
      </c>
      <c r="AM46" s="172"/>
      <c r="AN46" s="172"/>
      <c r="AO46" s="172"/>
      <c r="AP46" s="172"/>
      <c r="AQ46" s="172">
        <f t="shared" si="4"/>
        <v>-360</v>
      </c>
      <c r="AS46" s="142"/>
      <c r="AT46" s="142"/>
      <c r="AU46" s="142"/>
      <c r="AV46" s="142"/>
      <c r="AW46" s="142"/>
      <c r="AX46" s="142"/>
      <c r="AY46" s="142"/>
      <c r="AZ46" s="142">
        <f t="shared" si="5"/>
        <v>0</v>
      </c>
    </row>
    <row r="47" spans="1:52" x14ac:dyDescent="0.2">
      <c r="A47" s="192">
        <v>4</v>
      </c>
      <c r="B47" s="143" t="s">
        <v>236</v>
      </c>
      <c r="C47" s="193" t="str">
        <f t="shared" si="6"/>
        <v>40</v>
      </c>
      <c r="D47" s="193" t="str">
        <f t="shared" si="7"/>
        <v>50</v>
      </c>
      <c r="E47" s="186" t="str">
        <f t="shared" si="8"/>
        <v>001</v>
      </c>
      <c r="F47" s="143" t="str">
        <f t="shared" si="9"/>
        <v>5100.16</v>
      </c>
      <c r="G47" s="143" t="s">
        <v>111</v>
      </c>
      <c r="H47" s="165" t="s">
        <v>299</v>
      </c>
      <c r="I47" s="165" t="s">
        <v>299</v>
      </c>
      <c r="J47" s="141"/>
      <c r="K47" s="141"/>
      <c r="L47" s="141"/>
      <c r="M47" s="141"/>
      <c r="N47" s="165" t="s">
        <v>299</v>
      </c>
      <c r="O47" s="141">
        <f t="shared" si="1"/>
        <v>0</v>
      </c>
      <c r="Q47" s="176">
        <v>0</v>
      </c>
      <c r="R47" s="176">
        <v>0</v>
      </c>
      <c r="S47" s="176"/>
      <c r="T47" s="176"/>
      <c r="U47" s="176"/>
      <c r="V47" s="176">
        <f>IFERROR(VLOOKUP(B47,[2]rptBudgetaryBudgetCrossOrganiza!$A$1:$N$460,9,FALSE),"0")</f>
        <v>0</v>
      </c>
      <c r="W47" s="176">
        <v>0</v>
      </c>
      <c r="X47" s="142">
        <f t="shared" si="2"/>
        <v>0</v>
      </c>
      <c r="Z47" s="178">
        <v>0</v>
      </c>
      <c r="AA47" s="178">
        <v>0</v>
      </c>
      <c r="AB47" s="178"/>
      <c r="AC47" s="178"/>
      <c r="AD47" s="178"/>
      <c r="AE47" s="178">
        <v>0</v>
      </c>
      <c r="AF47" s="174">
        <v>0</v>
      </c>
      <c r="AG47" s="174">
        <f t="shared" si="3"/>
        <v>0</v>
      </c>
      <c r="AI47" s="180">
        <v>0</v>
      </c>
      <c r="AJ47" s="172">
        <v>0</v>
      </c>
      <c r="AK47" s="172">
        <f t="shared" si="10"/>
        <v>0</v>
      </c>
      <c r="AL47" s="172">
        <f>IFERROR(VLOOKUP(B47,[3]rptBudgetaryBudgetCrossOrganiza!$A$6137:$O$14047,13,FALSE),"0")</f>
        <v>0</v>
      </c>
      <c r="AM47" s="172"/>
      <c r="AN47" s="172"/>
      <c r="AO47" s="172"/>
      <c r="AP47" s="172"/>
      <c r="AQ47" s="172">
        <f t="shared" si="4"/>
        <v>0</v>
      </c>
      <c r="AS47" s="142"/>
      <c r="AT47" s="142"/>
      <c r="AU47" s="142"/>
      <c r="AV47" s="142"/>
      <c r="AW47" s="142"/>
      <c r="AX47" s="142"/>
      <c r="AY47" s="142"/>
      <c r="AZ47" s="142">
        <f t="shared" si="5"/>
        <v>0</v>
      </c>
    </row>
    <row r="48" spans="1:52" x14ac:dyDescent="0.2">
      <c r="A48" s="192">
        <v>6</v>
      </c>
      <c r="B48" s="143" t="s">
        <v>237</v>
      </c>
      <c r="C48" s="193" t="str">
        <f t="shared" si="6"/>
        <v>40</v>
      </c>
      <c r="D48" s="193" t="str">
        <f t="shared" si="7"/>
        <v>50</v>
      </c>
      <c r="E48" s="186" t="str">
        <f t="shared" si="8"/>
        <v>001</v>
      </c>
      <c r="F48" s="143" t="str">
        <f t="shared" si="9"/>
        <v>6600.04</v>
      </c>
      <c r="G48" s="143" t="s">
        <v>115</v>
      </c>
      <c r="H48" s="165" t="s">
        <v>299</v>
      </c>
      <c r="I48" s="165" t="s">
        <v>299</v>
      </c>
      <c r="J48" s="141"/>
      <c r="K48" s="141"/>
      <c r="L48" s="141"/>
      <c r="M48" s="141"/>
      <c r="N48" s="165" t="s">
        <v>299</v>
      </c>
      <c r="O48" s="141">
        <f t="shared" si="1"/>
        <v>0</v>
      </c>
      <c r="Q48" s="176">
        <v>0</v>
      </c>
      <c r="R48" s="176">
        <v>0</v>
      </c>
      <c r="S48" s="176"/>
      <c r="T48" s="176"/>
      <c r="U48" s="176"/>
      <c r="V48" s="176">
        <f>IFERROR(VLOOKUP(B48,[2]rptBudgetaryBudgetCrossOrganiza!$A$1:$N$460,9,FALSE),"0")</f>
        <v>0</v>
      </c>
      <c r="W48" s="176">
        <v>0</v>
      </c>
      <c r="X48" s="142">
        <f t="shared" si="2"/>
        <v>0</v>
      </c>
      <c r="Z48" s="178">
        <v>0</v>
      </c>
      <c r="AA48" s="178">
        <v>0</v>
      </c>
      <c r="AB48" s="178"/>
      <c r="AC48" s="178"/>
      <c r="AD48" s="178"/>
      <c r="AE48" s="178">
        <v>0</v>
      </c>
      <c r="AF48" s="174">
        <v>0</v>
      </c>
      <c r="AG48" s="174">
        <f t="shared" si="3"/>
        <v>0</v>
      </c>
      <c r="AI48" s="180">
        <v>0</v>
      </c>
      <c r="AJ48" s="172">
        <v>0</v>
      </c>
      <c r="AK48" s="172">
        <f t="shared" si="10"/>
        <v>0</v>
      </c>
      <c r="AL48" s="172">
        <f>IFERROR(VLOOKUP(B48,[3]rptBudgetaryBudgetCrossOrganiza!$A$6137:$O$14047,13,FALSE),"0")</f>
        <v>0</v>
      </c>
      <c r="AM48" s="172"/>
      <c r="AN48" s="172"/>
      <c r="AO48" s="172"/>
      <c r="AP48" s="172"/>
      <c r="AQ48" s="172">
        <f t="shared" si="4"/>
        <v>0</v>
      </c>
      <c r="AS48" s="142"/>
      <c r="AT48" s="142"/>
      <c r="AU48" s="142"/>
      <c r="AV48" s="142"/>
      <c r="AW48" s="142"/>
      <c r="AX48" s="142"/>
      <c r="AY48" s="142"/>
      <c r="AZ48" s="142">
        <f t="shared" si="5"/>
        <v>0</v>
      </c>
    </row>
    <row r="49" spans="1:52" x14ac:dyDescent="0.2">
      <c r="A49" s="192">
        <v>4</v>
      </c>
      <c r="B49" s="143" t="s">
        <v>238</v>
      </c>
      <c r="C49" s="193" t="str">
        <f t="shared" si="6"/>
        <v>40</v>
      </c>
      <c r="D49" s="193" t="str">
        <f t="shared" si="7"/>
        <v>70</v>
      </c>
      <c r="E49" s="186" t="str">
        <f t="shared" si="8"/>
        <v>015</v>
      </c>
      <c r="F49" s="143" t="str">
        <f t="shared" si="9"/>
        <v>5000.01</v>
      </c>
      <c r="G49" s="143" t="s">
        <v>82</v>
      </c>
      <c r="H49" s="165">
        <v>144810</v>
      </c>
      <c r="I49" s="165">
        <v>144810</v>
      </c>
      <c r="J49" s="141"/>
      <c r="K49" s="141"/>
      <c r="L49" s="141"/>
      <c r="M49" s="141"/>
      <c r="N49" s="165">
        <v>129188.69</v>
      </c>
      <c r="O49" s="141">
        <f t="shared" si="1"/>
        <v>-15621.309999999998</v>
      </c>
      <c r="Q49" s="176">
        <v>138730</v>
      </c>
      <c r="R49" s="176">
        <v>138730</v>
      </c>
      <c r="S49" s="176"/>
      <c r="T49" s="176"/>
      <c r="U49" s="176"/>
      <c r="V49" s="176">
        <f>IFERROR(VLOOKUP(B49,[2]rptBudgetaryBudgetCrossOrganiza!$A$1:$N$460,9,FALSE),"0")</f>
        <v>78797.7</v>
      </c>
      <c r="W49" s="176">
        <v>78797.7</v>
      </c>
      <c r="X49" s="142">
        <f t="shared" si="2"/>
        <v>-59932.3</v>
      </c>
      <c r="Z49" s="178">
        <v>127890</v>
      </c>
      <c r="AA49" s="178">
        <v>233111</v>
      </c>
      <c r="AB49" s="178"/>
      <c r="AC49" s="178"/>
      <c r="AD49" s="178"/>
      <c r="AE49" s="178">
        <v>45268.53</v>
      </c>
      <c r="AF49" s="174">
        <v>45268.53</v>
      </c>
      <c r="AG49" s="174">
        <f t="shared" si="3"/>
        <v>-187842.47</v>
      </c>
      <c r="AI49" s="180">
        <v>0</v>
      </c>
      <c r="AJ49" s="172">
        <v>0</v>
      </c>
      <c r="AK49" s="172">
        <f t="shared" si="10"/>
        <v>0</v>
      </c>
      <c r="AL49" s="172">
        <f>IFERROR(VLOOKUP(B49,[3]rptBudgetaryBudgetCrossOrganiza!$A$6137:$O$14047,13,FALSE),"0")</f>
        <v>11496.36</v>
      </c>
      <c r="AM49" s="172"/>
      <c r="AN49" s="172"/>
      <c r="AO49" s="172"/>
      <c r="AP49" s="172"/>
      <c r="AQ49" s="172">
        <f t="shared" si="4"/>
        <v>0</v>
      </c>
      <c r="AS49" s="142"/>
      <c r="AT49" s="142"/>
      <c r="AU49" s="142"/>
      <c r="AV49" s="142"/>
      <c r="AW49" s="142"/>
      <c r="AX49" s="142"/>
      <c r="AY49" s="142"/>
      <c r="AZ49" s="142">
        <f t="shared" si="5"/>
        <v>0</v>
      </c>
    </row>
    <row r="50" spans="1:52" x14ac:dyDescent="0.2">
      <c r="A50" s="192">
        <v>4</v>
      </c>
      <c r="B50" s="143" t="s">
        <v>239</v>
      </c>
      <c r="C50" s="193" t="str">
        <f t="shared" si="6"/>
        <v>40</v>
      </c>
      <c r="D50" s="193" t="str">
        <f t="shared" si="7"/>
        <v>70</v>
      </c>
      <c r="E50" s="186" t="str">
        <f t="shared" si="8"/>
        <v>015</v>
      </c>
      <c r="F50" s="143" t="str">
        <f t="shared" si="9"/>
        <v>5000.02</v>
      </c>
      <c r="G50" s="143" t="s">
        <v>83</v>
      </c>
      <c r="H50" s="165" t="s">
        <v>299</v>
      </c>
      <c r="I50" s="165" t="s">
        <v>299</v>
      </c>
      <c r="J50" s="141"/>
      <c r="K50" s="141"/>
      <c r="L50" s="141"/>
      <c r="M50" s="141"/>
      <c r="N50" s="165" t="s">
        <v>299</v>
      </c>
      <c r="O50" s="141">
        <f t="shared" si="1"/>
        <v>0</v>
      </c>
      <c r="Q50" s="176">
        <v>0</v>
      </c>
      <c r="R50" s="176">
        <v>0</v>
      </c>
      <c r="S50" s="176"/>
      <c r="T50" s="176"/>
      <c r="U50" s="176"/>
      <c r="V50" s="176">
        <f>IFERROR(VLOOKUP(B50,[2]rptBudgetaryBudgetCrossOrganiza!$A$1:$N$460,9,FALSE),"0")</f>
        <v>0</v>
      </c>
      <c r="W50" s="176">
        <v>0</v>
      </c>
      <c r="X50" s="142">
        <f t="shared" si="2"/>
        <v>0</v>
      </c>
      <c r="Z50" s="178">
        <v>0</v>
      </c>
      <c r="AA50" s="178">
        <v>0</v>
      </c>
      <c r="AB50" s="178"/>
      <c r="AC50" s="178"/>
      <c r="AD50" s="178"/>
      <c r="AE50" s="178">
        <v>0</v>
      </c>
      <c r="AF50" s="174">
        <v>0</v>
      </c>
      <c r="AG50" s="174">
        <f t="shared" si="3"/>
        <v>0</v>
      </c>
      <c r="AI50" s="180">
        <v>131727</v>
      </c>
      <c r="AJ50" s="172">
        <v>131727</v>
      </c>
      <c r="AK50" s="172">
        <f t="shared" si="10"/>
        <v>131727</v>
      </c>
      <c r="AL50" s="172">
        <f>IFERROR(VLOOKUP(B50,[3]rptBudgetaryBudgetCrossOrganiza!$A$6137:$O$14047,13,FALSE),"0")</f>
        <v>0</v>
      </c>
      <c r="AM50" s="172"/>
      <c r="AN50" s="172"/>
      <c r="AO50" s="172"/>
      <c r="AP50" s="172"/>
      <c r="AQ50" s="172">
        <f t="shared" si="4"/>
        <v>-131727</v>
      </c>
      <c r="AS50" s="142"/>
      <c r="AT50" s="142"/>
      <c r="AU50" s="142"/>
      <c r="AV50" s="142"/>
      <c r="AW50" s="142"/>
      <c r="AX50" s="142"/>
      <c r="AY50" s="142"/>
      <c r="AZ50" s="142">
        <f t="shared" si="5"/>
        <v>0</v>
      </c>
    </row>
    <row r="51" spans="1:52" x14ac:dyDescent="0.2">
      <c r="A51" s="192">
        <v>4</v>
      </c>
      <c r="B51" s="143" t="s">
        <v>240</v>
      </c>
      <c r="C51" s="193" t="str">
        <f t="shared" si="6"/>
        <v>40</v>
      </c>
      <c r="D51" s="193" t="str">
        <f t="shared" si="7"/>
        <v>70</v>
      </c>
      <c r="E51" s="186" t="str">
        <f t="shared" si="8"/>
        <v>015</v>
      </c>
      <c r="F51" s="143" t="str">
        <f t="shared" si="9"/>
        <v>5000.03</v>
      </c>
      <c r="G51" s="143" t="s">
        <v>84</v>
      </c>
      <c r="H51" s="165">
        <v>500</v>
      </c>
      <c r="I51" s="165">
        <v>500</v>
      </c>
      <c r="J51" s="141"/>
      <c r="K51" s="141"/>
      <c r="L51" s="141"/>
      <c r="M51" s="141"/>
      <c r="N51" s="165">
        <v>229.29</v>
      </c>
      <c r="O51" s="141">
        <f t="shared" si="1"/>
        <v>-270.71000000000004</v>
      </c>
      <c r="Q51" s="176">
        <v>500</v>
      </c>
      <c r="R51" s="176">
        <v>500</v>
      </c>
      <c r="S51" s="176"/>
      <c r="T51" s="176"/>
      <c r="U51" s="176"/>
      <c r="V51" s="176">
        <f>IFERROR(VLOOKUP(B51,[2]rptBudgetaryBudgetCrossOrganiza!$A$1:$N$460,9,FALSE),"0")</f>
        <v>18.329999999999998</v>
      </c>
      <c r="W51" s="176">
        <v>18.329999999999998</v>
      </c>
      <c r="X51" s="142">
        <f t="shared" si="2"/>
        <v>-481.67</v>
      </c>
      <c r="Z51" s="178">
        <v>0</v>
      </c>
      <c r="AA51" s="178">
        <v>0</v>
      </c>
      <c r="AB51" s="178"/>
      <c r="AC51" s="178"/>
      <c r="AD51" s="178"/>
      <c r="AE51" s="178">
        <v>26.81</v>
      </c>
      <c r="AF51" s="174">
        <v>26.81</v>
      </c>
      <c r="AG51" s="174">
        <f t="shared" si="3"/>
        <v>26.81</v>
      </c>
      <c r="AI51" s="180">
        <v>0</v>
      </c>
      <c r="AJ51" s="172">
        <v>0</v>
      </c>
      <c r="AK51" s="172">
        <f t="shared" si="10"/>
        <v>0</v>
      </c>
      <c r="AL51" s="172">
        <f>IFERROR(VLOOKUP(B51,[3]rptBudgetaryBudgetCrossOrganiza!$A$6137:$O$14047,13,FALSE),"0")</f>
        <v>16.41</v>
      </c>
      <c r="AM51" s="172"/>
      <c r="AN51" s="172"/>
      <c r="AO51" s="172"/>
      <c r="AP51" s="172"/>
      <c r="AQ51" s="172">
        <f t="shared" si="4"/>
        <v>0</v>
      </c>
      <c r="AS51" s="142"/>
      <c r="AT51" s="142"/>
      <c r="AU51" s="142"/>
      <c r="AV51" s="142"/>
      <c r="AW51" s="142"/>
      <c r="AX51" s="142"/>
      <c r="AY51" s="142"/>
      <c r="AZ51" s="142">
        <f t="shared" si="5"/>
        <v>0</v>
      </c>
    </row>
    <row r="52" spans="1:52" x14ac:dyDescent="0.2">
      <c r="A52" s="192">
        <v>4</v>
      </c>
      <c r="B52" s="143" t="s">
        <v>241</v>
      </c>
      <c r="C52" s="193" t="str">
        <f t="shared" si="6"/>
        <v>40</v>
      </c>
      <c r="D52" s="193" t="str">
        <f t="shared" si="7"/>
        <v>70</v>
      </c>
      <c r="E52" s="186" t="str">
        <f t="shared" si="8"/>
        <v>015</v>
      </c>
      <c r="F52" s="143" t="str">
        <f t="shared" si="9"/>
        <v>5000.04</v>
      </c>
      <c r="G52" s="143" t="s">
        <v>85</v>
      </c>
      <c r="H52" s="165" t="s">
        <v>299</v>
      </c>
      <c r="I52" s="165" t="s">
        <v>299</v>
      </c>
      <c r="J52" s="141"/>
      <c r="K52" s="141"/>
      <c r="L52" s="141"/>
      <c r="M52" s="141"/>
      <c r="N52" s="165" t="s">
        <v>299</v>
      </c>
      <c r="O52" s="141">
        <f t="shared" si="1"/>
        <v>0</v>
      </c>
      <c r="Q52" s="176">
        <v>0</v>
      </c>
      <c r="R52" s="176">
        <v>0</v>
      </c>
      <c r="S52" s="176"/>
      <c r="T52" s="176"/>
      <c r="U52" s="176"/>
      <c r="V52" s="176">
        <f>IFERROR(VLOOKUP(B52,[2]rptBudgetaryBudgetCrossOrganiza!$A$1:$N$460,9,FALSE),"0")</f>
        <v>0</v>
      </c>
      <c r="W52" s="176">
        <v>0</v>
      </c>
      <c r="X52" s="142">
        <f t="shared" si="2"/>
        <v>0</v>
      </c>
      <c r="Z52" s="178">
        <v>0</v>
      </c>
      <c r="AA52" s="178">
        <v>0</v>
      </c>
      <c r="AB52" s="178"/>
      <c r="AC52" s="178"/>
      <c r="AD52" s="178"/>
      <c r="AE52" s="178">
        <v>0</v>
      </c>
      <c r="AF52" s="174">
        <v>0</v>
      </c>
      <c r="AG52" s="174">
        <f t="shared" si="3"/>
        <v>0</v>
      </c>
      <c r="AI52" s="180">
        <v>0</v>
      </c>
      <c r="AJ52" s="172">
        <v>0</v>
      </c>
      <c r="AK52" s="172">
        <f t="shared" si="10"/>
        <v>0</v>
      </c>
      <c r="AL52" s="172">
        <f>IFERROR(VLOOKUP(B52,[3]rptBudgetaryBudgetCrossOrganiza!$A$6137:$O$14047,13,FALSE),"0")</f>
        <v>0</v>
      </c>
      <c r="AM52" s="172"/>
      <c r="AN52" s="172"/>
      <c r="AO52" s="172"/>
      <c r="AP52" s="172"/>
      <c r="AQ52" s="172">
        <f t="shared" si="4"/>
        <v>0</v>
      </c>
      <c r="AS52" s="142"/>
      <c r="AT52" s="142"/>
      <c r="AU52" s="142"/>
      <c r="AV52" s="142"/>
      <c r="AW52" s="142"/>
      <c r="AX52" s="142"/>
      <c r="AY52" s="142"/>
      <c r="AZ52" s="142">
        <f t="shared" si="5"/>
        <v>0</v>
      </c>
    </row>
    <row r="53" spans="1:52" x14ac:dyDescent="0.2">
      <c r="A53" s="192">
        <v>4</v>
      </c>
      <c r="B53" s="143" t="s">
        <v>242</v>
      </c>
      <c r="C53" s="193" t="str">
        <f t="shared" si="6"/>
        <v>40</v>
      </c>
      <c r="D53" s="193" t="str">
        <f t="shared" si="7"/>
        <v>70</v>
      </c>
      <c r="E53" s="186" t="str">
        <f t="shared" si="8"/>
        <v>015</v>
      </c>
      <c r="F53" s="143" t="str">
        <f t="shared" si="9"/>
        <v>5000.05</v>
      </c>
      <c r="G53" s="143" t="s">
        <v>86</v>
      </c>
      <c r="H53" s="165" t="s">
        <v>299</v>
      </c>
      <c r="I53" s="165" t="s">
        <v>299</v>
      </c>
      <c r="J53" s="141"/>
      <c r="K53" s="141"/>
      <c r="L53" s="141"/>
      <c r="M53" s="141"/>
      <c r="N53" s="165" t="s">
        <v>299</v>
      </c>
      <c r="O53" s="141">
        <f t="shared" si="1"/>
        <v>0</v>
      </c>
      <c r="Q53" s="176">
        <v>0</v>
      </c>
      <c r="R53" s="176">
        <v>0</v>
      </c>
      <c r="S53" s="176"/>
      <c r="T53" s="176"/>
      <c r="U53" s="176"/>
      <c r="V53" s="176">
        <f>IFERROR(VLOOKUP(B53,[2]rptBudgetaryBudgetCrossOrganiza!$A$1:$N$460,9,FALSE),"0")</f>
        <v>0</v>
      </c>
      <c r="W53" s="176">
        <v>0</v>
      </c>
      <c r="X53" s="142">
        <f t="shared" si="2"/>
        <v>0</v>
      </c>
      <c r="Z53" s="178">
        <v>0</v>
      </c>
      <c r="AA53" s="178">
        <v>0</v>
      </c>
      <c r="AB53" s="178"/>
      <c r="AC53" s="178"/>
      <c r="AD53" s="178"/>
      <c r="AE53" s="178">
        <v>0</v>
      </c>
      <c r="AF53" s="174">
        <v>0</v>
      </c>
      <c r="AG53" s="174">
        <f t="shared" si="3"/>
        <v>0</v>
      </c>
      <c r="AI53" s="180">
        <v>0</v>
      </c>
      <c r="AJ53" s="172">
        <v>0</v>
      </c>
      <c r="AK53" s="172">
        <f t="shared" si="10"/>
        <v>0</v>
      </c>
      <c r="AL53" s="172">
        <f>IFERROR(VLOOKUP(B53,[3]rptBudgetaryBudgetCrossOrganiza!$A$6137:$O$14047,13,FALSE),"0")</f>
        <v>0</v>
      </c>
      <c r="AM53" s="172"/>
      <c r="AN53" s="172"/>
      <c r="AO53" s="172"/>
      <c r="AP53" s="172"/>
      <c r="AQ53" s="172">
        <f t="shared" si="4"/>
        <v>0</v>
      </c>
      <c r="AS53" s="142"/>
      <c r="AT53" s="142"/>
      <c r="AU53" s="142"/>
      <c r="AV53" s="142"/>
      <c r="AW53" s="142"/>
      <c r="AX53" s="142"/>
      <c r="AY53" s="142"/>
      <c r="AZ53" s="142">
        <f t="shared" si="5"/>
        <v>0</v>
      </c>
    </row>
    <row r="54" spans="1:52" x14ac:dyDescent="0.2">
      <c r="A54" s="192">
        <v>4</v>
      </c>
      <c r="B54" s="143" t="s">
        <v>243</v>
      </c>
      <c r="C54" s="193" t="str">
        <f t="shared" si="6"/>
        <v>40</v>
      </c>
      <c r="D54" s="193" t="str">
        <f t="shared" si="7"/>
        <v>70</v>
      </c>
      <c r="E54" s="186" t="str">
        <f t="shared" si="8"/>
        <v>015</v>
      </c>
      <c r="F54" s="143" t="str">
        <f t="shared" si="9"/>
        <v>5000.06</v>
      </c>
      <c r="G54" s="143" t="s">
        <v>87</v>
      </c>
      <c r="H54" s="165" t="s">
        <v>299</v>
      </c>
      <c r="I54" s="165" t="s">
        <v>299</v>
      </c>
      <c r="J54" s="141"/>
      <c r="K54" s="141"/>
      <c r="L54" s="141"/>
      <c r="M54" s="141"/>
      <c r="N54" s="165" t="s">
        <v>299</v>
      </c>
      <c r="O54" s="141">
        <f t="shared" si="1"/>
        <v>0</v>
      </c>
      <c r="Q54" s="176">
        <v>0</v>
      </c>
      <c r="R54" s="176">
        <v>0</v>
      </c>
      <c r="S54" s="176"/>
      <c r="T54" s="176"/>
      <c r="U54" s="176"/>
      <c r="V54" s="176">
        <f>IFERROR(VLOOKUP(B54,[2]rptBudgetaryBudgetCrossOrganiza!$A$1:$N$460,9,FALSE),"0")</f>
        <v>0</v>
      </c>
      <c r="W54" s="176">
        <v>0</v>
      </c>
      <c r="X54" s="142">
        <f t="shared" si="2"/>
        <v>0</v>
      </c>
      <c r="Z54" s="178">
        <v>0</v>
      </c>
      <c r="AA54" s="178">
        <v>0</v>
      </c>
      <c r="AB54" s="178"/>
      <c r="AC54" s="178"/>
      <c r="AD54" s="178"/>
      <c r="AE54" s="178">
        <v>0</v>
      </c>
      <c r="AF54" s="174">
        <v>0</v>
      </c>
      <c r="AG54" s="174">
        <f t="shared" si="3"/>
        <v>0</v>
      </c>
      <c r="AI54" s="180">
        <v>0</v>
      </c>
      <c r="AJ54" s="172">
        <v>0</v>
      </c>
      <c r="AK54" s="172">
        <f t="shared" si="10"/>
        <v>0</v>
      </c>
      <c r="AL54" s="172">
        <f>IFERROR(VLOOKUP(B54,[3]rptBudgetaryBudgetCrossOrganiza!$A$6137:$O$14047,13,FALSE),"0")</f>
        <v>0</v>
      </c>
      <c r="AM54" s="172"/>
      <c r="AN54" s="172"/>
      <c r="AO54" s="172"/>
      <c r="AP54" s="172"/>
      <c r="AQ54" s="172">
        <f t="shared" si="4"/>
        <v>0</v>
      </c>
      <c r="AS54" s="142"/>
      <c r="AT54" s="142"/>
      <c r="AU54" s="142"/>
      <c r="AV54" s="142"/>
      <c r="AW54" s="142"/>
      <c r="AX54" s="142"/>
      <c r="AY54" s="142"/>
      <c r="AZ54" s="142">
        <f t="shared" si="5"/>
        <v>0</v>
      </c>
    </row>
    <row r="55" spans="1:52" x14ac:dyDescent="0.2">
      <c r="A55" s="192">
        <v>4</v>
      </c>
      <c r="B55" s="143" t="s">
        <v>244</v>
      </c>
      <c r="C55" s="193" t="str">
        <f t="shared" si="6"/>
        <v>40</v>
      </c>
      <c r="D55" s="193" t="str">
        <f t="shared" si="7"/>
        <v>70</v>
      </c>
      <c r="E55" s="186" t="str">
        <f t="shared" si="8"/>
        <v>015</v>
      </c>
      <c r="F55" s="143" t="str">
        <f t="shared" si="9"/>
        <v>5000.07</v>
      </c>
      <c r="G55" s="143" t="s">
        <v>88</v>
      </c>
      <c r="H55" s="165">
        <v>1410</v>
      </c>
      <c r="I55" s="165">
        <v>1410</v>
      </c>
      <c r="J55" s="141"/>
      <c r="K55" s="141"/>
      <c r="L55" s="141"/>
      <c r="M55" s="141"/>
      <c r="N55" s="165">
        <v>1276.6300000000001</v>
      </c>
      <c r="O55" s="141">
        <f t="shared" si="1"/>
        <v>-133.36999999999989</v>
      </c>
      <c r="Q55" s="176">
        <v>1690</v>
      </c>
      <c r="R55" s="176">
        <v>1690</v>
      </c>
      <c r="S55" s="176"/>
      <c r="T55" s="176"/>
      <c r="U55" s="176"/>
      <c r="V55" s="176">
        <f>IFERROR(VLOOKUP(B55,[2]rptBudgetaryBudgetCrossOrganiza!$A$1:$N$460,9,FALSE),"0")</f>
        <v>1074.94</v>
      </c>
      <c r="W55" s="176">
        <v>1074.94</v>
      </c>
      <c r="X55" s="142">
        <f t="shared" si="2"/>
        <v>-615.05999999999995</v>
      </c>
      <c r="Z55" s="178">
        <v>1770</v>
      </c>
      <c r="AA55" s="178">
        <v>1770</v>
      </c>
      <c r="AB55" s="178"/>
      <c r="AC55" s="178"/>
      <c r="AD55" s="178"/>
      <c r="AE55" s="178">
        <v>0</v>
      </c>
      <c r="AF55" s="174">
        <v>0</v>
      </c>
      <c r="AG55" s="174">
        <f t="shared" si="3"/>
        <v>-1770</v>
      </c>
      <c r="AI55" s="180">
        <v>0</v>
      </c>
      <c r="AJ55" s="172">
        <v>0</v>
      </c>
      <c r="AK55" s="172">
        <f t="shared" si="10"/>
        <v>0</v>
      </c>
      <c r="AL55" s="172">
        <f>IFERROR(VLOOKUP(B55,[3]rptBudgetaryBudgetCrossOrganiza!$A$6137:$O$14047,13,FALSE),"0")</f>
        <v>0</v>
      </c>
      <c r="AM55" s="172"/>
      <c r="AN55" s="172"/>
      <c r="AO55" s="172"/>
      <c r="AP55" s="172"/>
      <c r="AQ55" s="172">
        <f t="shared" si="4"/>
        <v>0</v>
      </c>
      <c r="AS55" s="142"/>
      <c r="AT55" s="142"/>
      <c r="AU55" s="142"/>
      <c r="AV55" s="142"/>
      <c r="AW55" s="142"/>
      <c r="AX55" s="142"/>
      <c r="AY55" s="142"/>
      <c r="AZ55" s="142">
        <f t="shared" si="5"/>
        <v>0</v>
      </c>
    </row>
    <row r="56" spans="1:52" x14ac:dyDescent="0.2">
      <c r="A56" s="192">
        <v>4</v>
      </c>
      <c r="B56" s="143" t="s">
        <v>245</v>
      </c>
      <c r="C56" s="193" t="str">
        <f t="shared" si="6"/>
        <v>40</v>
      </c>
      <c r="D56" s="193" t="str">
        <f t="shared" si="7"/>
        <v>70</v>
      </c>
      <c r="E56" s="186" t="str">
        <f t="shared" si="8"/>
        <v>015</v>
      </c>
      <c r="F56" s="143" t="str">
        <f t="shared" si="9"/>
        <v>5000.08</v>
      </c>
      <c r="G56" s="143" t="s">
        <v>89</v>
      </c>
      <c r="H56" s="165">
        <v>250</v>
      </c>
      <c r="I56" s="165">
        <v>250</v>
      </c>
      <c r="J56" s="141"/>
      <c r="K56" s="141"/>
      <c r="L56" s="141"/>
      <c r="M56" s="141"/>
      <c r="N56" s="165">
        <v>247.73</v>
      </c>
      <c r="O56" s="141">
        <f t="shared" si="1"/>
        <v>-2.2700000000000102</v>
      </c>
      <c r="Q56" s="176">
        <v>260</v>
      </c>
      <c r="R56" s="176">
        <v>260</v>
      </c>
      <c r="S56" s="176"/>
      <c r="T56" s="176"/>
      <c r="U56" s="176"/>
      <c r="V56" s="176">
        <f>IFERROR(VLOOKUP(B56,[2]rptBudgetaryBudgetCrossOrganiza!$A$1:$N$460,9,FALSE),"0")</f>
        <v>257.74</v>
      </c>
      <c r="W56" s="176">
        <v>257.74</v>
      </c>
      <c r="X56" s="142">
        <f t="shared" si="2"/>
        <v>-2.2599999999999909</v>
      </c>
      <c r="Z56" s="178">
        <v>0</v>
      </c>
      <c r="AA56" s="178">
        <v>0</v>
      </c>
      <c r="AB56" s="178"/>
      <c r="AC56" s="178"/>
      <c r="AD56" s="178"/>
      <c r="AE56" s="178">
        <v>289.68</v>
      </c>
      <c r="AF56" s="174">
        <v>289.68</v>
      </c>
      <c r="AG56" s="174">
        <f t="shared" si="3"/>
        <v>289.68</v>
      </c>
      <c r="AI56" s="180">
        <v>1823</v>
      </c>
      <c r="AJ56" s="172">
        <v>1823</v>
      </c>
      <c r="AK56" s="172">
        <f t="shared" si="10"/>
        <v>1823</v>
      </c>
      <c r="AL56" s="172">
        <f>IFERROR(VLOOKUP(B56,[3]rptBudgetaryBudgetCrossOrganiza!$A$6137:$O$14047,13,FALSE),"0")</f>
        <v>298.38</v>
      </c>
      <c r="AM56" s="172"/>
      <c r="AN56" s="172"/>
      <c r="AO56" s="172"/>
      <c r="AP56" s="172"/>
      <c r="AQ56" s="172">
        <f t="shared" si="4"/>
        <v>-1823</v>
      </c>
      <c r="AS56" s="142"/>
      <c r="AT56" s="142"/>
      <c r="AU56" s="142"/>
      <c r="AV56" s="142"/>
      <c r="AW56" s="142"/>
      <c r="AX56" s="142"/>
      <c r="AY56" s="142"/>
      <c r="AZ56" s="142">
        <f t="shared" si="5"/>
        <v>0</v>
      </c>
    </row>
    <row r="57" spans="1:52" x14ac:dyDescent="0.2">
      <c r="A57" s="192">
        <v>4</v>
      </c>
      <c r="B57" s="143" t="s">
        <v>246</v>
      </c>
      <c r="C57" s="193" t="str">
        <f t="shared" si="6"/>
        <v>40</v>
      </c>
      <c r="D57" s="193" t="str">
        <f t="shared" si="7"/>
        <v>70</v>
      </c>
      <c r="E57" s="186" t="str">
        <f t="shared" si="8"/>
        <v>015</v>
      </c>
      <c r="F57" s="143" t="str">
        <f t="shared" si="9"/>
        <v>5000.09</v>
      </c>
      <c r="G57" s="143" t="s">
        <v>90</v>
      </c>
      <c r="H57" s="165" t="s">
        <v>299</v>
      </c>
      <c r="I57" s="165" t="s">
        <v>299</v>
      </c>
      <c r="J57" s="141"/>
      <c r="K57" s="141"/>
      <c r="L57" s="141"/>
      <c r="M57" s="141"/>
      <c r="N57" s="165" t="s">
        <v>299</v>
      </c>
      <c r="O57" s="141">
        <f t="shared" si="1"/>
        <v>0</v>
      </c>
      <c r="Q57" s="176">
        <v>0</v>
      </c>
      <c r="R57" s="176">
        <v>0</v>
      </c>
      <c r="S57" s="176"/>
      <c r="T57" s="176"/>
      <c r="U57" s="176"/>
      <c r="V57" s="176">
        <f>IFERROR(VLOOKUP(B57,[2]rptBudgetaryBudgetCrossOrganiza!$A$1:$N$460,9,FALSE),"0")</f>
        <v>0</v>
      </c>
      <c r="W57" s="176">
        <v>0</v>
      </c>
      <c r="X57" s="142">
        <f t="shared" si="2"/>
        <v>0</v>
      </c>
      <c r="Z57" s="178">
        <v>0</v>
      </c>
      <c r="AA57" s="178">
        <v>0</v>
      </c>
      <c r="AB57" s="178"/>
      <c r="AC57" s="178"/>
      <c r="AD57" s="178"/>
      <c r="AE57" s="178">
        <v>0</v>
      </c>
      <c r="AF57" s="174">
        <v>0</v>
      </c>
      <c r="AG57" s="174">
        <f t="shared" si="3"/>
        <v>0</v>
      </c>
      <c r="AI57" s="180">
        <v>0</v>
      </c>
      <c r="AJ57" s="172">
        <v>0</v>
      </c>
      <c r="AK57" s="172">
        <f t="shared" si="10"/>
        <v>0</v>
      </c>
      <c r="AL57" s="172">
        <f>IFERROR(VLOOKUP(B57,[3]rptBudgetaryBudgetCrossOrganiza!$A$6137:$O$14047,13,FALSE),"0")</f>
        <v>0</v>
      </c>
      <c r="AM57" s="172"/>
      <c r="AN57" s="172"/>
      <c r="AO57" s="172"/>
      <c r="AP57" s="172"/>
      <c r="AQ57" s="172">
        <f t="shared" si="4"/>
        <v>0</v>
      </c>
      <c r="AS57" s="142"/>
      <c r="AT57" s="142"/>
      <c r="AU57" s="142"/>
      <c r="AV57" s="142"/>
      <c r="AW57" s="142"/>
      <c r="AX57" s="142"/>
      <c r="AY57" s="142"/>
      <c r="AZ57" s="142">
        <f t="shared" si="5"/>
        <v>0</v>
      </c>
    </row>
    <row r="58" spans="1:52" x14ac:dyDescent="0.2">
      <c r="A58" s="192">
        <v>4</v>
      </c>
      <c r="B58" s="143" t="s">
        <v>247</v>
      </c>
      <c r="C58" s="193" t="str">
        <f t="shared" si="6"/>
        <v>40</v>
      </c>
      <c r="D58" s="193" t="str">
        <f t="shared" si="7"/>
        <v>70</v>
      </c>
      <c r="E58" s="186" t="str">
        <f t="shared" si="8"/>
        <v>015</v>
      </c>
      <c r="F58" s="143" t="str">
        <f t="shared" si="9"/>
        <v>5000.10</v>
      </c>
      <c r="G58" s="143" t="s">
        <v>91</v>
      </c>
      <c r="H58" s="165" t="s">
        <v>299</v>
      </c>
      <c r="I58" s="165" t="s">
        <v>299</v>
      </c>
      <c r="J58" s="141"/>
      <c r="K58" s="141"/>
      <c r="L58" s="141"/>
      <c r="M58" s="141"/>
      <c r="N58" s="165" t="s">
        <v>299</v>
      </c>
      <c r="O58" s="141">
        <f t="shared" si="1"/>
        <v>0</v>
      </c>
      <c r="Q58" s="176">
        <v>0</v>
      </c>
      <c r="R58" s="176">
        <v>0</v>
      </c>
      <c r="S58" s="176"/>
      <c r="T58" s="176"/>
      <c r="U58" s="176"/>
      <c r="V58" s="176">
        <f>IFERROR(VLOOKUP(B58,[2]rptBudgetaryBudgetCrossOrganiza!$A$1:$N$460,9,FALSE),"0")</f>
        <v>0</v>
      </c>
      <c r="W58" s="176">
        <v>0</v>
      </c>
      <c r="X58" s="142">
        <f t="shared" si="2"/>
        <v>0</v>
      </c>
      <c r="Z58" s="178">
        <v>0</v>
      </c>
      <c r="AA58" s="178">
        <v>0</v>
      </c>
      <c r="AB58" s="178"/>
      <c r="AC58" s="178"/>
      <c r="AD58" s="178"/>
      <c r="AE58" s="178">
        <v>0</v>
      </c>
      <c r="AF58" s="174">
        <v>0</v>
      </c>
      <c r="AG58" s="174">
        <f t="shared" si="3"/>
        <v>0</v>
      </c>
      <c r="AI58" s="180">
        <v>0</v>
      </c>
      <c r="AJ58" s="172">
        <v>0</v>
      </c>
      <c r="AK58" s="172">
        <f t="shared" si="10"/>
        <v>0</v>
      </c>
      <c r="AL58" s="172">
        <f>IFERROR(VLOOKUP(B58,[3]rptBudgetaryBudgetCrossOrganiza!$A$6137:$O$14047,13,FALSE),"0")</f>
        <v>0</v>
      </c>
      <c r="AM58" s="172"/>
      <c r="AN58" s="172"/>
      <c r="AO58" s="172"/>
      <c r="AP58" s="172"/>
      <c r="AQ58" s="172">
        <f t="shared" si="4"/>
        <v>0</v>
      </c>
      <c r="AS58" s="142"/>
      <c r="AT58" s="142"/>
      <c r="AU58" s="142"/>
      <c r="AV58" s="142"/>
      <c r="AW58" s="142"/>
      <c r="AX58" s="142"/>
      <c r="AY58" s="142"/>
      <c r="AZ58" s="142">
        <f t="shared" si="5"/>
        <v>0</v>
      </c>
    </row>
    <row r="59" spans="1:52" x14ac:dyDescent="0.2">
      <c r="A59" s="192">
        <v>4</v>
      </c>
      <c r="B59" s="143" t="s">
        <v>248</v>
      </c>
      <c r="C59" s="193" t="str">
        <f t="shared" si="6"/>
        <v>40</v>
      </c>
      <c r="D59" s="193" t="str">
        <f t="shared" si="7"/>
        <v>70</v>
      </c>
      <c r="E59" s="186" t="str">
        <f t="shared" si="8"/>
        <v>015</v>
      </c>
      <c r="F59" s="143" t="str">
        <f t="shared" si="9"/>
        <v>5000.11</v>
      </c>
      <c r="G59" s="143" t="s">
        <v>92</v>
      </c>
      <c r="H59" s="165" t="s">
        <v>299</v>
      </c>
      <c r="I59" s="165" t="s">
        <v>299</v>
      </c>
      <c r="J59" s="141"/>
      <c r="K59" s="141"/>
      <c r="L59" s="141"/>
      <c r="M59" s="141"/>
      <c r="N59" s="165" t="s">
        <v>299</v>
      </c>
      <c r="O59" s="141">
        <f t="shared" ref="O59:O91" si="11">N59-I59</f>
        <v>0</v>
      </c>
      <c r="Q59" s="176">
        <v>0</v>
      </c>
      <c r="R59" s="176">
        <v>0</v>
      </c>
      <c r="S59" s="176"/>
      <c r="T59" s="176"/>
      <c r="U59" s="176"/>
      <c r="V59" s="176">
        <f>IFERROR(VLOOKUP(B59,[2]rptBudgetaryBudgetCrossOrganiza!$A$1:$N$460,9,FALSE),"0")</f>
        <v>0</v>
      </c>
      <c r="W59" s="176">
        <v>0</v>
      </c>
      <c r="X59" s="142">
        <f t="shared" si="2"/>
        <v>0</v>
      </c>
      <c r="Z59" s="178">
        <v>0</v>
      </c>
      <c r="AA59" s="178">
        <v>0</v>
      </c>
      <c r="AB59" s="178"/>
      <c r="AC59" s="178"/>
      <c r="AD59" s="178"/>
      <c r="AE59" s="178">
        <v>0</v>
      </c>
      <c r="AF59" s="174">
        <v>0</v>
      </c>
      <c r="AG59" s="174">
        <f t="shared" si="3"/>
        <v>0</v>
      </c>
      <c r="AI59" s="180">
        <v>0</v>
      </c>
      <c r="AJ59" s="172">
        <v>0</v>
      </c>
      <c r="AK59" s="172">
        <f t="shared" si="10"/>
        <v>0</v>
      </c>
      <c r="AL59" s="172">
        <f>IFERROR(VLOOKUP(B59,[3]rptBudgetaryBudgetCrossOrganiza!$A$6137:$O$14047,13,FALSE),"0")</f>
        <v>0</v>
      </c>
      <c r="AM59" s="172"/>
      <c r="AN59" s="172"/>
      <c r="AO59" s="172"/>
      <c r="AP59" s="172"/>
      <c r="AQ59" s="172">
        <f t="shared" si="4"/>
        <v>0</v>
      </c>
      <c r="AS59" s="142"/>
      <c r="AT59" s="142"/>
      <c r="AU59" s="142"/>
      <c r="AV59" s="142"/>
      <c r="AW59" s="142"/>
      <c r="AX59" s="142"/>
      <c r="AY59" s="142"/>
      <c r="AZ59" s="142">
        <f t="shared" si="5"/>
        <v>0</v>
      </c>
    </row>
    <row r="60" spans="1:52" x14ac:dyDescent="0.2">
      <c r="A60" s="192">
        <v>4</v>
      </c>
      <c r="B60" s="143" t="s">
        <v>249</v>
      </c>
      <c r="C60" s="193" t="str">
        <f t="shared" si="6"/>
        <v>40</v>
      </c>
      <c r="D60" s="193" t="str">
        <f t="shared" si="7"/>
        <v>70</v>
      </c>
      <c r="E60" s="186" t="str">
        <f t="shared" si="8"/>
        <v>015</v>
      </c>
      <c r="F60" s="143" t="str">
        <f t="shared" si="9"/>
        <v>5000.12</v>
      </c>
      <c r="G60" s="143" t="s">
        <v>93</v>
      </c>
      <c r="H60" s="165" t="s">
        <v>299</v>
      </c>
      <c r="I60" s="165" t="s">
        <v>299</v>
      </c>
      <c r="J60" s="141"/>
      <c r="K60" s="141"/>
      <c r="L60" s="141"/>
      <c r="M60" s="141"/>
      <c r="N60" s="165" t="s">
        <v>299</v>
      </c>
      <c r="O60" s="141">
        <f t="shared" si="11"/>
        <v>0</v>
      </c>
      <c r="Q60" s="176">
        <v>0</v>
      </c>
      <c r="R60" s="176">
        <v>0</v>
      </c>
      <c r="S60" s="176"/>
      <c r="T60" s="176"/>
      <c r="U60" s="176"/>
      <c r="V60" s="176">
        <f>IFERROR(VLOOKUP(B60,[2]rptBudgetaryBudgetCrossOrganiza!$A$1:$N$460,9,FALSE),"0")</f>
        <v>0</v>
      </c>
      <c r="W60" s="176">
        <v>0</v>
      </c>
      <c r="X60" s="142">
        <f t="shared" ref="X60:X91" si="12">W60-R60</f>
        <v>0</v>
      </c>
      <c r="Z60" s="178">
        <v>0</v>
      </c>
      <c r="AA60" s="178">
        <v>0</v>
      </c>
      <c r="AB60" s="178"/>
      <c r="AC60" s="178"/>
      <c r="AD60" s="178"/>
      <c r="AE60" s="178">
        <v>0</v>
      </c>
      <c r="AF60" s="174">
        <v>0</v>
      </c>
      <c r="AG60" s="174">
        <f t="shared" ref="AG60:AG91" si="13">AF60-AA60</f>
        <v>0</v>
      </c>
      <c r="AI60" s="180">
        <v>0</v>
      </c>
      <c r="AJ60" s="172">
        <v>0</v>
      </c>
      <c r="AK60" s="172">
        <f t="shared" si="10"/>
        <v>0</v>
      </c>
      <c r="AL60" s="172">
        <f>IFERROR(VLOOKUP(B60,[3]rptBudgetaryBudgetCrossOrganiza!$A$6137:$O$14047,13,FALSE),"0")</f>
        <v>0</v>
      </c>
      <c r="AM60" s="172"/>
      <c r="AN60" s="172"/>
      <c r="AO60" s="172"/>
      <c r="AP60" s="172"/>
      <c r="AQ60" s="172">
        <f t="shared" si="4"/>
        <v>0</v>
      </c>
      <c r="AS60" s="142"/>
      <c r="AT60" s="142"/>
      <c r="AU60" s="142"/>
      <c r="AV60" s="142"/>
      <c r="AW60" s="142"/>
      <c r="AX60" s="142"/>
      <c r="AY60" s="142"/>
      <c r="AZ60" s="142">
        <f t="shared" si="5"/>
        <v>0</v>
      </c>
    </row>
    <row r="61" spans="1:52" x14ac:dyDescent="0.2">
      <c r="A61" s="192">
        <v>4</v>
      </c>
      <c r="B61" s="143" t="s">
        <v>250</v>
      </c>
      <c r="C61" s="193" t="str">
        <f t="shared" si="6"/>
        <v>40</v>
      </c>
      <c r="D61" s="193" t="str">
        <f t="shared" si="7"/>
        <v>70</v>
      </c>
      <c r="E61" s="186" t="str">
        <f t="shared" si="8"/>
        <v>015</v>
      </c>
      <c r="F61" s="143" t="str">
        <f t="shared" si="9"/>
        <v>5000.99</v>
      </c>
      <c r="G61" s="143" t="s">
        <v>94</v>
      </c>
      <c r="H61" s="165" t="s">
        <v>299</v>
      </c>
      <c r="I61" s="165" t="s">
        <v>299</v>
      </c>
      <c r="J61" s="141"/>
      <c r="K61" s="141"/>
      <c r="L61" s="141"/>
      <c r="M61" s="141"/>
      <c r="N61" s="165" t="s">
        <v>299</v>
      </c>
      <c r="O61" s="141">
        <f t="shared" si="11"/>
        <v>0</v>
      </c>
      <c r="Q61" s="176">
        <v>0</v>
      </c>
      <c r="R61" s="176">
        <v>0</v>
      </c>
      <c r="S61" s="176"/>
      <c r="T61" s="176"/>
      <c r="U61" s="176"/>
      <c r="V61" s="176">
        <f>IFERROR(VLOOKUP(B61,[2]rptBudgetaryBudgetCrossOrganiza!$A$1:$N$460,9,FALSE),"0")</f>
        <v>0</v>
      </c>
      <c r="W61" s="176">
        <v>0</v>
      </c>
      <c r="X61" s="142">
        <f t="shared" si="12"/>
        <v>0</v>
      </c>
      <c r="Z61" s="178">
        <v>66600</v>
      </c>
      <c r="AA61" s="178">
        <v>0</v>
      </c>
      <c r="AB61" s="178"/>
      <c r="AC61" s="178"/>
      <c r="AD61" s="178"/>
      <c r="AE61" s="178">
        <v>0</v>
      </c>
      <c r="AF61" s="174">
        <v>0</v>
      </c>
      <c r="AG61" s="174">
        <f t="shared" si="13"/>
        <v>0</v>
      </c>
      <c r="AI61" s="180">
        <v>0</v>
      </c>
      <c r="AJ61" s="172">
        <v>0</v>
      </c>
      <c r="AK61" s="172">
        <f t="shared" si="10"/>
        <v>0</v>
      </c>
      <c r="AL61" s="172">
        <f>IFERROR(VLOOKUP(B61,[3]rptBudgetaryBudgetCrossOrganiza!$A$6137:$O$14047,13,FALSE),"0")</f>
        <v>0</v>
      </c>
      <c r="AM61" s="172"/>
      <c r="AN61" s="172"/>
      <c r="AO61" s="172"/>
      <c r="AP61" s="172"/>
      <c r="AQ61" s="172">
        <f t="shared" si="4"/>
        <v>0</v>
      </c>
      <c r="AS61" s="142"/>
      <c r="AT61" s="142"/>
      <c r="AU61" s="142"/>
      <c r="AV61" s="142"/>
      <c r="AW61" s="142"/>
      <c r="AX61" s="142"/>
      <c r="AY61" s="142"/>
      <c r="AZ61" s="142">
        <f t="shared" si="5"/>
        <v>0</v>
      </c>
    </row>
    <row r="62" spans="1:52" x14ac:dyDescent="0.2">
      <c r="A62" s="192">
        <v>4</v>
      </c>
      <c r="B62" s="143" t="s">
        <v>251</v>
      </c>
      <c r="C62" s="193" t="str">
        <f t="shared" si="6"/>
        <v>40</v>
      </c>
      <c r="D62" s="193" t="str">
        <f t="shared" si="7"/>
        <v>70</v>
      </c>
      <c r="E62" s="186" t="str">
        <f t="shared" si="8"/>
        <v>015</v>
      </c>
      <c r="F62" s="143" t="str">
        <f t="shared" si="9"/>
        <v>5100.00</v>
      </c>
      <c r="G62" s="143" t="s">
        <v>95</v>
      </c>
      <c r="H62" s="165">
        <v>24520</v>
      </c>
      <c r="I62" s="165">
        <v>24520</v>
      </c>
      <c r="J62" s="141"/>
      <c r="K62" s="141"/>
      <c r="L62" s="141"/>
      <c r="M62" s="141"/>
      <c r="N62" s="165">
        <v>21946.3</v>
      </c>
      <c r="O62" s="141">
        <f t="shared" si="11"/>
        <v>-2573.7000000000007</v>
      </c>
      <c r="Q62" s="176">
        <v>25335</v>
      </c>
      <c r="R62" s="176">
        <v>25335</v>
      </c>
      <c r="S62" s="176"/>
      <c r="T62" s="176"/>
      <c r="U62" s="176"/>
      <c r="V62" s="176">
        <f>IFERROR(VLOOKUP(B62,[2]rptBudgetaryBudgetCrossOrganiza!$A$1:$N$460,9,FALSE),"0")</f>
        <v>14431.65</v>
      </c>
      <c r="W62" s="176">
        <v>14431.65</v>
      </c>
      <c r="X62" s="142">
        <f t="shared" si="12"/>
        <v>-10903.35</v>
      </c>
      <c r="Z62" s="178">
        <v>24615</v>
      </c>
      <c r="AA62" s="178">
        <v>31861</v>
      </c>
      <c r="AB62" s="178"/>
      <c r="AC62" s="178"/>
      <c r="AD62" s="178"/>
      <c r="AE62" s="178">
        <v>9166.65</v>
      </c>
      <c r="AF62" s="174">
        <v>9166.65</v>
      </c>
      <c r="AG62" s="174">
        <f t="shared" si="13"/>
        <v>-22694.35</v>
      </c>
      <c r="AI62" s="180">
        <v>66600</v>
      </c>
      <c r="AJ62" s="172">
        <v>66600</v>
      </c>
      <c r="AK62" s="172">
        <f t="shared" si="10"/>
        <v>66600</v>
      </c>
      <c r="AL62" s="172">
        <f>IFERROR(VLOOKUP(B62,[3]rptBudgetaryBudgetCrossOrganiza!$A$6137:$O$14047,13,FALSE),"0")</f>
        <v>2465.4899999999998</v>
      </c>
      <c r="AM62" s="172"/>
      <c r="AN62" s="172"/>
      <c r="AO62" s="172"/>
      <c r="AP62" s="172"/>
      <c r="AQ62" s="172">
        <f t="shared" si="4"/>
        <v>-66600</v>
      </c>
      <c r="AS62" s="142"/>
      <c r="AT62" s="142"/>
      <c r="AU62" s="142"/>
      <c r="AV62" s="142"/>
      <c r="AW62" s="142"/>
      <c r="AX62" s="142"/>
      <c r="AY62" s="142"/>
      <c r="AZ62" s="142">
        <f t="shared" si="5"/>
        <v>0</v>
      </c>
    </row>
    <row r="63" spans="1:52" x14ac:dyDescent="0.2">
      <c r="A63" s="192">
        <v>4</v>
      </c>
      <c r="B63" s="143" t="s">
        <v>252</v>
      </c>
      <c r="C63" s="193" t="str">
        <f t="shared" si="6"/>
        <v>40</v>
      </c>
      <c r="D63" s="193" t="str">
        <f t="shared" si="7"/>
        <v>70</v>
      </c>
      <c r="E63" s="186" t="str">
        <f t="shared" si="8"/>
        <v>015</v>
      </c>
      <c r="F63" s="143" t="str">
        <f t="shared" si="9"/>
        <v>5100.01</v>
      </c>
      <c r="G63" s="143" t="s">
        <v>96</v>
      </c>
      <c r="H63" s="165">
        <v>9444</v>
      </c>
      <c r="I63" s="165">
        <v>9444</v>
      </c>
      <c r="J63" s="141"/>
      <c r="K63" s="141"/>
      <c r="L63" s="141"/>
      <c r="M63" s="141"/>
      <c r="N63" s="165">
        <v>8662.4500000000007</v>
      </c>
      <c r="O63" s="141">
        <f t="shared" si="11"/>
        <v>-781.54999999999927</v>
      </c>
      <c r="Q63" s="176">
        <v>9540</v>
      </c>
      <c r="R63" s="176">
        <v>9540</v>
      </c>
      <c r="S63" s="176"/>
      <c r="T63" s="176"/>
      <c r="U63" s="176"/>
      <c r="V63" s="176">
        <f>IFERROR(VLOOKUP(B63,[2]rptBudgetaryBudgetCrossOrganiza!$A$1:$N$460,9,FALSE),"0")</f>
        <v>5407.54</v>
      </c>
      <c r="W63" s="176">
        <v>5407.54</v>
      </c>
      <c r="X63" s="142">
        <f t="shared" si="12"/>
        <v>-4132.46</v>
      </c>
      <c r="Z63" s="178">
        <v>8210</v>
      </c>
      <c r="AA63" s="178">
        <v>12185</v>
      </c>
      <c r="AB63" s="178"/>
      <c r="AC63" s="178"/>
      <c r="AD63" s="178"/>
      <c r="AE63" s="178">
        <v>5028.6899999999996</v>
      </c>
      <c r="AF63" s="174">
        <v>5028.6899999999996</v>
      </c>
      <c r="AG63" s="174">
        <f t="shared" si="13"/>
        <v>-7156.31</v>
      </c>
      <c r="AI63" s="180">
        <v>0</v>
      </c>
      <c r="AJ63" s="172">
        <v>0</v>
      </c>
      <c r="AK63" s="172">
        <f t="shared" si="10"/>
        <v>0</v>
      </c>
      <c r="AL63" s="172">
        <f>IFERROR(VLOOKUP(B63,[3]rptBudgetaryBudgetCrossOrganiza!$A$6137:$O$14047,13,FALSE),"0")</f>
        <v>1386.04</v>
      </c>
      <c r="AM63" s="172"/>
      <c r="AN63" s="172"/>
      <c r="AO63" s="172"/>
      <c r="AP63" s="172"/>
      <c r="AQ63" s="172">
        <f t="shared" si="4"/>
        <v>0</v>
      </c>
      <c r="AS63" s="142"/>
      <c r="AT63" s="142"/>
      <c r="AU63" s="142"/>
      <c r="AV63" s="142"/>
      <c r="AW63" s="142"/>
      <c r="AX63" s="142"/>
      <c r="AY63" s="142"/>
      <c r="AZ63" s="142">
        <f t="shared" si="5"/>
        <v>0</v>
      </c>
    </row>
    <row r="64" spans="1:52" x14ac:dyDescent="0.2">
      <c r="A64" s="192">
        <v>4</v>
      </c>
      <c r="B64" s="143" t="s">
        <v>253</v>
      </c>
      <c r="C64" s="193" t="str">
        <f t="shared" si="6"/>
        <v>40</v>
      </c>
      <c r="D64" s="193" t="str">
        <f t="shared" si="7"/>
        <v>70</v>
      </c>
      <c r="E64" s="186" t="str">
        <f t="shared" si="8"/>
        <v>015</v>
      </c>
      <c r="F64" s="143" t="str">
        <f t="shared" si="9"/>
        <v>5100.02</v>
      </c>
      <c r="G64" s="143" t="s">
        <v>97</v>
      </c>
      <c r="H64" s="165">
        <v>21665</v>
      </c>
      <c r="I64" s="165">
        <v>21665</v>
      </c>
      <c r="J64" s="141"/>
      <c r="K64" s="141"/>
      <c r="L64" s="141"/>
      <c r="M64" s="141"/>
      <c r="N64" s="165">
        <v>21719.69</v>
      </c>
      <c r="O64" s="141">
        <f t="shared" si="11"/>
        <v>54.68999999999869</v>
      </c>
      <c r="Q64" s="176">
        <v>26570</v>
      </c>
      <c r="R64" s="176">
        <v>26570</v>
      </c>
      <c r="S64" s="176"/>
      <c r="T64" s="176"/>
      <c r="U64" s="176"/>
      <c r="V64" s="176">
        <f>IFERROR(VLOOKUP(B64,[2]rptBudgetaryBudgetCrossOrganiza!$A$1:$N$460,9,FALSE),"0")</f>
        <v>2770.07</v>
      </c>
      <c r="W64" s="176">
        <v>2770.07</v>
      </c>
      <c r="X64" s="142">
        <f t="shared" si="12"/>
        <v>-23799.93</v>
      </c>
      <c r="Z64" s="178">
        <v>26540</v>
      </c>
      <c r="AA64" s="178">
        <v>37340</v>
      </c>
      <c r="AB64" s="178"/>
      <c r="AC64" s="178"/>
      <c r="AD64" s="178"/>
      <c r="AE64" s="178">
        <v>5525.54</v>
      </c>
      <c r="AF64" s="174">
        <v>5525.54</v>
      </c>
      <c r="AG64" s="174">
        <f t="shared" si="13"/>
        <v>-31814.46</v>
      </c>
      <c r="AI64" s="180">
        <v>24615</v>
      </c>
      <c r="AJ64" s="172">
        <v>24615</v>
      </c>
      <c r="AK64" s="172">
        <f t="shared" si="10"/>
        <v>24615</v>
      </c>
      <c r="AL64" s="172">
        <f>IFERROR(VLOOKUP(B64,[3]rptBudgetaryBudgetCrossOrganiza!$A$6137:$O$14047,13,FALSE),"0")</f>
        <v>1439.88</v>
      </c>
      <c r="AM64" s="172"/>
      <c r="AN64" s="172"/>
      <c r="AO64" s="172"/>
      <c r="AP64" s="172"/>
      <c r="AQ64" s="172">
        <f t="shared" si="4"/>
        <v>-24615</v>
      </c>
      <c r="AS64" s="142"/>
      <c r="AT64" s="142"/>
      <c r="AU64" s="142"/>
      <c r="AV64" s="142"/>
      <c r="AW64" s="142"/>
      <c r="AX64" s="142"/>
      <c r="AY64" s="142"/>
      <c r="AZ64" s="142">
        <f t="shared" si="5"/>
        <v>0</v>
      </c>
    </row>
    <row r="65" spans="1:52" x14ac:dyDescent="0.2">
      <c r="A65" s="192">
        <v>4</v>
      </c>
      <c r="B65" s="143" t="s">
        <v>254</v>
      </c>
      <c r="C65" s="193" t="str">
        <f t="shared" si="6"/>
        <v>40</v>
      </c>
      <c r="D65" s="193" t="str">
        <f t="shared" si="7"/>
        <v>70</v>
      </c>
      <c r="E65" s="186" t="str">
        <f t="shared" si="8"/>
        <v>015</v>
      </c>
      <c r="F65" s="143" t="str">
        <f t="shared" si="9"/>
        <v>5100.03</v>
      </c>
      <c r="G65" s="143" t="s">
        <v>98</v>
      </c>
      <c r="H65" s="165">
        <v>2200</v>
      </c>
      <c r="I65" s="165">
        <v>2200</v>
      </c>
      <c r="J65" s="141"/>
      <c r="K65" s="141"/>
      <c r="L65" s="141"/>
      <c r="M65" s="141"/>
      <c r="N65" s="165">
        <v>2034.35</v>
      </c>
      <c r="O65" s="141">
        <f t="shared" si="11"/>
        <v>-165.65000000000009</v>
      </c>
      <c r="Q65" s="176">
        <v>2140</v>
      </c>
      <c r="R65" s="176">
        <v>2140</v>
      </c>
      <c r="S65" s="176"/>
      <c r="T65" s="176"/>
      <c r="U65" s="176"/>
      <c r="V65" s="176">
        <f>IFERROR(VLOOKUP(B65,[2]rptBudgetaryBudgetCrossOrganiza!$A$1:$N$460,9,FALSE),"0")</f>
        <v>761.37</v>
      </c>
      <c r="W65" s="176">
        <v>761.37</v>
      </c>
      <c r="X65" s="142">
        <f t="shared" si="12"/>
        <v>-1378.63</v>
      </c>
      <c r="Z65" s="178">
        <v>2035</v>
      </c>
      <c r="AA65" s="178">
        <v>2842</v>
      </c>
      <c r="AB65" s="178"/>
      <c r="AC65" s="178"/>
      <c r="AD65" s="178"/>
      <c r="AE65" s="178">
        <v>547.30999999999995</v>
      </c>
      <c r="AF65" s="174">
        <v>547.30999999999995</v>
      </c>
      <c r="AG65" s="174">
        <f t="shared" si="13"/>
        <v>-2294.69</v>
      </c>
      <c r="AI65" s="180">
        <v>8210</v>
      </c>
      <c r="AJ65" s="172">
        <v>8210</v>
      </c>
      <c r="AK65" s="172">
        <f t="shared" si="10"/>
        <v>8210</v>
      </c>
      <c r="AL65" s="172">
        <f>IFERROR(VLOOKUP(B65,[3]rptBudgetaryBudgetCrossOrganiza!$A$6137:$O$14047,13,FALSE),"0")</f>
        <v>131.46</v>
      </c>
      <c r="AM65" s="172"/>
      <c r="AN65" s="172"/>
      <c r="AO65" s="172"/>
      <c r="AP65" s="172"/>
      <c r="AQ65" s="172">
        <f t="shared" si="4"/>
        <v>-8210</v>
      </c>
      <c r="AS65" s="142"/>
      <c r="AT65" s="142"/>
      <c r="AU65" s="142"/>
      <c r="AV65" s="142"/>
      <c r="AW65" s="142"/>
      <c r="AX65" s="142"/>
      <c r="AY65" s="142"/>
      <c r="AZ65" s="142">
        <f t="shared" si="5"/>
        <v>0</v>
      </c>
    </row>
    <row r="66" spans="1:52" x14ac:dyDescent="0.2">
      <c r="A66" s="192">
        <v>4</v>
      </c>
      <c r="B66" s="143" t="s">
        <v>255</v>
      </c>
      <c r="C66" s="193" t="str">
        <f t="shared" si="6"/>
        <v>40</v>
      </c>
      <c r="D66" s="193" t="str">
        <f t="shared" si="7"/>
        <v>70</v>
      </c>
      <c r="E66" s="186" t="str">
        <f t="shared" si="8"/>
        <v>015</v>
      </c>
      <c r="F66" s="143" t="str">
        <f t="shared" si="9"/>
        <v>5100.04</v>
      </c>
      <c r="G66" s="143" t="s">
        <v>99</v>
      </c>
      <c r="H66" s="165">
        <v>327</v>
      </c>
      <c r="I66" s="165">
        <v>327</v>
      </c>
      <c r="J66" s="141"/>
      <c r="K66" s="141"/>
      <c r="L66" s="141"/>
      <c r="M66" s="141"/>
      <c r="N66" s="165">
        <v>309.89</v>
      </c>
      <c r="O66" s="141">
        <f t="shared" si="11"/>
        <v>-17.110000000000014</v>
      </c>
      <c r="Q66" s="176">
        <v>335</v>
      </c>
      <c r="R66" s="176">
        <v>335</v>
      </c>
      <c r="S66" s="176"/>
      <c r="T66" s="176"/>
      <c r="U66" s="176"/>
      <c r="V66" s="176">
        <f>IFERROR(VLOOKUP(B66,[2]rptBudgetaryBudgetCrossOrganiza!$A$1:$N$460,9,FALSE),"0")</f>
        <v>152.96</v>
      </c>
      <c r="W66" s="176">
        <v>152.96</v>
      </c>
      <c r="X66" s="142">
        <f t="shared" si="12"/>
        <v>-182.04</v>
      </c>
      <c r="Z66" s="178">
        <v>310</v>
      </c>
      <c r="AA66" s="178">
        <v>430</v>
      </c>
      <c r="AB66" s="178"/>
      <c r="AC66" s="178"/>
      <c r="AD66" s="178"/>
      <c r="AE66" s="178">
        <v>97.44</v>
      </c>
      <c r="AF66" s="174">
        <v>97.44</v>
      </c>
      <c r="AG66" s="174">
        <f t="shared" si="13"/>
        <v>-332.56</v>
      </c>
      <c r="AI66" s="180">
        <v>26540</v>
      </c>
      <c r="AJ66" s="172">
        <v>26540</v>
      </c>
      <c r="AK66" s="172">
        <f t="shared" si="10"/>
        <v>26540</v>
      </c>
      <c r="AL66" s="172">
        <f>IFERROR(VLOOKUP(B66,[3]rptBudgetaryBudgetCrossOrganiza!$A$6137:$O$14047,13,FALSE),"0")</f>
        <v>24.36</v>
      </c>
      <c r="AM66" s="172"/>
      <c r="AN66" s="172"/>
      <c r="AO66" s="172"/>
      <c r="AP66" s="172"/>
      <c r="AQ66" s="172">
        <f t="shared" ref="AQ66:AQ91" si="14">AP66-AJ66</f>
        <v>-26540</v>
      </c>
      <c r="AS66" s="142"/>
      <c r="AT66" s="142"/>
      <c r="AU66" s="142"/>
      <c r="AV66" s="142"/>
      <c r="AW66" s="142"/>
      <c r="AX66" s="142"/>
      <c r="AY66" s="142"/>
      <c r="AZ66" s="142">
        <f t="shared" ref="AZ66:AZ91" si="15">AY66-AT66</f>
        <v>0</v>
      </c>
    </row>
    <row r="67" spans="1:52" x14ac:dyDescent="0.2">
      <c r="A67" s="192">
        <v>4</v>
      </c>
      <c r="B67" s="143" t="s">
        <v>256</v>
      </c>
      <c r="C67" s="193" t="str">
        <f t="shared" si="6"/>
        <v>40</v>
      </c>
      <c r="D67" s="193" t="str">
        <f t="shared" si="7"/>
        <v>70</v>
      </c>
      <c r="E67" s="186" t="str">
        <f t="shared" si="8"/>
        <v>015</v>
      </c>
      <c r="F67" s="143" t="str">
        <f t="shared" si="9"/>
        <v>5100.05</v>
      </c>
      <c r="G67" s="143" t="s">
        <v>100</v>
      </c>
      <c r="H67" s="165">
        <v>275</v>
      </c>
      <c r="I67" s="165">
        <v>275</v>
      </c>
      <c r="J67" s="141"/>
      <c r="K67" s="141"/>
      <c r="L67" s="141"/>
      <c r="M67" s="141"/>
      <c r="N67" s="165">
        <v>261.29000000000002</v>
      </c>
      <c r="O67" s="141">
        <f t="shared" si="11"/>
        <v>-13.70999999999998</v>
      </c>
      <c r="Q67" s="176">
        <v>265</v>
      </c>
      <c r="R67" s="176">
        <v>265</v>
      </c>
      <c r="S67" s="176"/>
      <c r="T67" s="176"/>
      <c r="U67" s="176"/>
      <c r="V67" s="176">
        <f>IFERROR(VLOOKUP(B67,[2]rptBudgetaryBudgetCrossOrganiza!$A$1:$N$460,9,FALSE),"0")</f>
        <v>126.46</v>
      </c>
      <c r="W67" s="176">
        <v>126.46</v>
      </c>
      <c r="X67" s="142">
        <f t="shared" si="12"/>
        <v>-138.54000000000002</v>
      </c>
      <c r="Z67" s="178">
        <v>240</v>
      </c>
      <c r="AA67" s="178">
        <v>334</v>
      </c>
      <c r="AB67" s="178"/>
      <c r="AC67" s="178"/>
      <c r="AD67" s="178"/>
      <c r="AE67" s="178">
        <v>43.92</v>
      </c>
      <c r="AF67" s="174">
        <v>43.92</v>
      </c>
      <c r="AG67" s="174">
        <f t="shared" si="13"/>
        <v>-290.08</v>
      </c>
      <c r="AI67" s="180">
        <v>2035</v>
      </c>
      <c r="AJ67" s="172">
        <v>2035</v>
      </c>
      <c r="AK67" s="172">
        <f t="shared" si="10"/>
        <v>2035</v>
      </c>
      <c r="AL67" s="172">
        <f>IFERROR(VLOOKUP(B67,[3]rptBudgetaryBudgetCrossOrganiza!$A$6137:$O$14047,13,FALSE),"0")</f>
        <v>11.22</v>
      </c>
      <c r="AM67" s="172"/>
      <c r="AN67" s="172"/>
      <c r="AO67" s="172"/>
      <c r="AP67" s="172"/>
      <c r="AQ67" s="172">
        <f t="shared" si="14"/>
        <v>-2035</v>
      </c>
      <c r="AS67" s="142"/>
      <c r="AT67" s="142"/>
      <c r="AU67" s="142"/>
      <c r="AV67" s="142"/>
      <c r="AW67" s="142"/>
      <c r="AX67" s="142"/>
      <c r="AY67" s="142"/>
      <c r="AZ67" s="142">
        <f t="shared" si="15"/>
        <v>0</v>
      </c>
    </row>
    <row r="68" spans="1:52" x14ac:dyDescent="0.2">
      <c r="A68" s="192">
        <v>4</v>
      </c>
      <c r="B68" s="143" t="s">
        <v>257</v>
      </c>
      <c r="C68" s="193" t="str">
        <f t="shared" ref="C68:C131" si="16">MID(B68,5,2)</f>
        <v>40</v>
      </c>
      <c r="D68" s="193" t="str">
        <f t="shared" ref="D68:D131" si="17">MID(B68,8,2)</f>
        <v>70</v>
      </c>
      <c r="E68" s="186" t="str">
        <f t="shared" ref="E68:E131" si="18">MID(B68,11,3)</f>
        <v>015</v>
      </c>
      <c r="F68" s="143" t="str">
        <f t="shared" ref="F68:F131" si="19">RIGHT(B68,7)</f>
        <v>5100.06</v>
      </c>
      <c r="G68" s="143" t="s">
        <v>101</v>
      </c>
      <c r="H68" s="165">
        <v>3510</v>
      </c>
      <c r="I68" s="165">
        <v>3510</v>
      </c>
      <c r="J68" s="141"/>
      <c r="K68" s="141"/>
      <c r="L68" s="141"/>
      <c r="M68" s="141"/>
      <c r="N68" s="165">
        <v>3510</v>
      </c>
      <c r="O68" s="141">
        <f t="shared" si="11"/>
        <v>0</v>
      </c>
      <c r="Q68" s="176">
        <v>3920</v>
      </c>
      <c r="R68" s="176">
        <v>3920</v>
      </c>
      <c r="S68" s="176"/>
      <c r="T68" s="176"/>
      <c r="U68" s="176"/>
      <c r="V68" s="176">
        <f>IFERROR(VLOOKUP(B68,[2]rptBudgetaryBudgetCrossOrganiza!$A$1:$N$460,9,FALSE),"0")</f>
        <v>3920</v>
      </c>
      <c r="W68" s="176">
        <v>3920</v>
      </c>
      <c r="X68" s="142">
        <f t="shared" si="12"/>
        <v>0</v>
      </c>
      <c r="Z68" s="178">
        <v>4230</v>
      </c>
      <c r="AA68" s="178">
        <v>4230</v>
      </c>
      <c r="AB68" s="178"/>
      <c r="AC68" s="178"/>
      <c r="AD68" s="178"/>
      <c r="AE68" s="178">
        <v>1410</v>
      </c>
      <c r="AF68" s="174">
        <v>1410</v>
      </c>
      <c r="AG68" s="174">
        <f t="shared" si="13"/>
        <v>-2820</v>
      </c>
      <c r="AI68" s="180">
        <v>10</v>
      </c>
      <c r="AJ68" s="172">
        <v>10</v>
      </c>
      <c r="AK68" s="172">
        <f t="shared" ref="AK68:AK131" si="20">AJ68</f>
        <v>10</v>
      </c>
      <c r="AL68" s="172">
        <f>IFERROR(VLOOKUP(B68,[3]rptBudgetaryBudgetCrossOrganiza!$A$6137:$O$14047,13,FALSE),"0")</f>
        <v>0</v>
      </c>
      <c r="AM68" s="172"/>
      <c r="AN68" s="172"/>
      <c r="AO68" s="172"/>
      <c r="AP68" s="172"/>
      <c r="AQ68" s="172">
        <f t="shared" si="14"/>
        <v>-10</v>
      </c>
      <c r="AS68" s="142"/>
      <c r="AT68" s="142"/>
      <c r="AU68" s="142"/>
      <c r="AV68" s="142"/>
      <c r="AW68" s="142"/>
      <c r="AX68" s="142"/>
      <c r="AY68" s="142"/>
      <c r="AZ68" s="142">
        <f t="shared" si="15"/>
        <v>0</v>
      </c>
    </row>
    <row r="69" spans="1:52" x14ac:dyDescent="0.2">
      <c r="A69" s="192">
        <v>4</v>
      </c>
      <c r="B69" s="143" t="s">
        <v>258</v>
      </c>
      <c r="C69" s="193" t="str">
        <f t="shared" si="16"/>
        <v>40</v>
      </c>
      <c r="D69" s="193" t="str">
        <f t="shared" si="17"/>
        <v>70</v>
      </c>
      <c r="E69" s="186" t="str">
        <f t="shared" si="18"/>
        <v>015</v>
      </c>
      <c r="F69" s="143" t="str">
        <f t="shared" si="19"/>
        <v>5100.07</v>
      </c>
      <c r="G69" s="143" t="s">
        <v>102</v>
      </c>
      <c r="H69" s="165">
        <v>1080</v>
      </c>
      <c r="I69" s="165">
        <v>1080</v>
      </c>
      <c r="J69" s="141"/>
      <c r="K69" s="141"/>
      <c r="L69" s="141"/>
      <c r="M69" s="141"/>
      <c r="N69" s="165">
        <v>807.25</v>
      </c>
      <c r="O69" s="141">
        <f t="shared" si="11"/>
        <v>-272.75</v>
      </c>
      <c r="Q69" s="176">
        <v>980</v>
      </c>
      <c r="R69" s="176">
        <v>980</v>
      </c>
      <c r="S69" s="176"/>
      <c r="T69" s="176"/>
      <c r="U69" s="176"/>
      <c r="V69" s="176">
        <f>IFERROR(VLOOKUP(B69,[2]rptBudgetaryBudgetCrossOrganiza!$A$1:$N$460,9,FALSE),"0")</f>
        <v>117.86</v>
      </c>
      <c r="W69" s="176">
        <v>117.86</v>
      </c>
      <c r="X69" s="142">
        <f t="shared" si="12"/>
        <v>-862.14</v>
      </c>
      <c r="Z69" s="178">
        <v>810</v>
      </c>
      <c r="AA69" s="178">
        <v>941</v>
      </c>
      <c r="AB69" s="178"/>
      <c r="AC69" s="178"/>
      <c r="AD69" s="178"/>
      <c r="AE69" s="178">
        <v>163.62</v>
      </c>
      <c r="AF69" s="174">
        <v>163.62</v>
      </c>
      <c r="AG69" s="174">
        <f t="shared" si="13"/>
        <v>-777.38</v>
      </c>
      <c r="AI69" s="180">
        <v>40</v>
      </c>
      <c r="AJ69" s="172">
        <v>40</v>
      </c>
      <c r="AK69" s="172">
        <f t="shared" si="20"/>
        <v>40</v>
      </c>
      <c r="AL69" s="172">
        <f>IFERROR(VLOOKUP(B69,[3]rptBudgetaryBudgetCrossOrganiza!$A$6137:$O$14047,13,FALSE),"0")</f>
        <v>34.79</v>
      </c>
      <c r="AM69" s="172"/>
      <c r="AN69" s="172"/>
      <c r="AO69" s="172"/>
      <c r="AP69" s="172"/>
      <c r="AQ69" s="172">
        <f t="shared" si="14"/>
        <v>-40</v>
      </c>
      <c r="AS69" s="142"/>
      <c r="AT69" s="142"/>
      <c r="AU69" s="142"/>
      <c r="AV69" s="142"/>
      <c r="AW69" s="142"/>
      <c r="AX69" s="142"/>
      <c r="AY69" s="142"/>
      <c r="AZ69" s="142">
        <f t="shared" si="15"/>
        <v>0</v>
      </c>
    </row>
    <row r="70" spans="1:52" x14ac:dyDescent="0.2">
      <c r="A70" s="192">
        <v>4</v>
      </c>
      <c r="B70" s="143" t="s">
        <v>259</v>
      </c>
      <c r="C70" s="193" t="str">
        <f t="shared" si="16"/>
        <v>40</v>
      </c>
      <c r="D70" s="193" t="str">
        <f t="shared" si="17"/>
        <v>70</v>
      </c>
      <c r="E70" s="186" t="str">
        <f t="shared" si="18"/>
        <v>015</v>
      </c>
      <c r="F70" s="143" t="str">
        <f t="shared" si="19"/>
        <v>5100.08</v>
      </c>
      <c r="G70" s="143" t="s">
        <v>103</v>
      </c>
      <c r="H70" s="165" t="s">
        <v>299</v>
      </c>
      <c r="I70" s="165" t="s">
        <v>299</v>
      </c>
      <c r="J70" s="141"/>
      <c r="K70" s="141"/>
      <c r="L70" s="141"/>
      <c r="M70" s="141"/>
      <c r="N70" s="165" t="s">
        <v>299</v>
      </c>
      <c r="O70" s="141">
        <f t="shared" si="11"/>
        <v>0</v>
      </c>
      <c r="Q70" s="176">
        <v>0</v>
      </c>
      <c r="R70" s="176">
        <v>0</v>
      </c>
      <c r="S70" s="176"/>
      <c r="T70" s="176"/>
      <c r="U70" s="176"/>
      <c r="V70" s="176">
        <f>IFERROR(VLOOKUP(B70,[2]rptBudgetaryBudgetCrossOrganiza!$A$1:$N$460,9,FALSE),"0")</f>
        <v>0</v>
      </c>
      <c r="W70" s="176">
        <v>0</v>
      </c>
      <c r="X70" s="142">
        <f t="shared" si="12"/>
        <v>0</v>
      </c>
      <c r="Z70" s="178">
        <v>0</v>
      </c>
      <c r="AA70" s="178">
        <v>0</v>
      </c>
      <c r="AB70" s="178"/>
      <c r="AC70" s="178"/>
      <c r="AD70" s="178"/>
      <c r="AE70" s="178">
        <v>0</v>
      </c>
      <c r="AF70" s="174">
        <v>0</v>
      </c>
      <c r="AG70" s="174">
        <f t="shared" si="13"/>
        <v>0</v>
      </c>
      <c r="AI70" s="180">
        <v>4230</v>
      </c>
      <c r="AJ70" s="172">
        <v>4230</v>
      </c>
      <c r="AK70" s="172">
        <f t="shared" si="20"/>
        <v>4230</v>
      </c>
      <c r="AL70" s="172">
        <f>IFERROR(VLOOKUP(B70,[3]rptBudgetaryBudgetCrossOrganiza!$A$6137:$O$14047,13,FALSE),"0")</f>
        <v>231.11</v>
      </c>
      <c r="AM70" s="172"/>
      <c r="AN70" s="172"/>
      <c r="AO70" s="172"/>
      <c r="AP70" s="172"/>
      <c r="AQ70" s="172">
        <f t="shared" si="14"/>
        <v>-4230</v>
      </c>
      <c r="AS70" s="142"/>
      <c r="AT70" s="142"/>
      <c r="AU70" s="142"/>
      <c r="AV70" s="142"/>
      <c r="AW70" s="142"/>
      <c r="AX70" s="142"/>
      <c r="AY70" s="142"/>
      <c r="AZ70" s="142">
        <f t="shared" si="15"/>
        <v>0</v>
      </c>
    </row>
    <row r="71" spans="1:52" x14ac:dyDescent="0.2">
      <c r="A71" s="192">
        <v>4</v>
      </c>
      <c r="B71" s="143" t="s">
        <v>260</v>
      </c>
      <c r="C71" s="193" t="str">
        <f t="shared" si="16"/>
        <v>40</v>
      </c>
      <c r="D71" s="193" t="str">
        <f t="shared" si="17"/>
        <v>70</v>
      </c>
      <c r="E71" s="186" t="str">
        <f t="shared" si="18"/>
        <v>015</v>
      </c>
      <c r="F71" s="143" t="str">
        <f t="shared" si="19"/>
        <v>5100.09</v>
      </c>
      <c r="G71" s="143" t="s">
        <v>104</v>
      </c>
      <c r="H71" s="165" t="s">
        <v>299</v>
      </c>
      <c r="I71" s="165" t="s">
        <v>299</v>
      </c>
      <c r="J71" s="141"/>
      <c r="K71" s="141"/>
      <c r="L71" s="141"/>
      <c r="M71" s="141"/>
      <c r="N71" s="165" t="s">
        <v>299</v>
      </c>
      <c r="O71" s="141">
        <f t="shared" si="11"/>
        <v>0</v>
      </c>
      <c r="Q71" s="176">
        <v>0</v>
      </c>
      <c r="R71" s="176">
        <v>0</v>
      </c>
      <c r="S71" s="176"/>
      <c r="T71" s="176"/>
      <c r="U71" s="176"/>
      <c r="V71" s="176">
        <f>IFERROR(VLOOKUP(B71,[2]rptBudgetaryBudgetCrossOrganiza!$A$1:$N$460,9,FALSE),"0")</f>
        <v>0</v>
      </c>
      <c r="W71" s="176">
        <v>0</v>
      </c>
      <c r="X71" s="142">
        <f t="shared" si="12"/>
        <v>0</v>
      </c>
      <c r="Z71" s="178">
        <v>0</v>
      </c>
      <c r="AA71" s="178">
        <v>0</v>
      </c>
      <c r="AB71" s="178"/>
      <c r="AC71" s="178"/>
      <c r="AD71" s="178"/>
      <c r="AE71" s="178">
        <v>0</v>
      </c>
      <c r="AF71" s="174">
        <v>0</v>
      </c>
      <c r="AG71" s="174">
        <f t="shared" si="13"/>
        <v>0</v>
      </c>
      <c r="AI71" s="180">
        <v>810</v>
      </c>
      <c r="AJ71" s="172">
        <v>810</v>
      </c>
      <c r="AK71" s="172">
        <f t="shared" si="20"/>
        <v>810</v>
      </c>
      <c r="AL71" s="172">
        <f>IFERROR(VLOOKUP(B71,[3]rptBudgetaryBudgetCrossOrganiza!$A$6137:$O$14047,13,FALSE),"0")</f>
        <v>0</v>
      </c>
      <c r="AM71" s="172"/>
      <c r="AN71" s="172"/>
      <c r="AO71" s="172"/>
      <c r="AP71" s="172"/>
      <c r="AQ71" s="172">
        <f t="shared" si="14"/>
        <v>-810</v>
      </c>
      <c r="AS71" s="142"/>
      <c r="AT71" s="142"/>
      <c r="AU71" s="142"/>
      <c r="AV71" s="142"/>
      <c r="AW71" s="142"/>
      <c r="AX71" s="142"/>
      <c r="AY71" s="142"/>
      <c r="AZ71" s="142">
        <f t="shared" si="15"/>
        <v>0</v>
      </c>
    </row>
    <row r="72" spans="1:52" x14ac:dyDescent="0.2">
      <c r="A72" s="192">
        <v>4</v>
      </c>
      <c r="B72" s="143" t="s">
        <v>261</v>
      </c>
      <c r="C72" s="193" t="str">
        <f t="shared" si="16"/>
        <v>40</v>
      </c>
      <c r="D72" s="193" t="str">
        <f t="shared" si="17"/>
        <v>70</v>
      </c>
      <c r="E72" s="186" t="str">
        <f t="shared" si="18"/>
        <v>015</v>
      </c>
      <c r="F72" s="143" t="str">
        <f t="shared" si="19"/>
        <v>5100.10</v>
      </c>
      <c r="G72" s="143" t="s">
        <v>105</v>
      </c>
      <c r="H72" s="165">
        <v>15</v>
      </c>
      <c r="I72" s="165">
        <v>15</v>
      </c>
      <c r="J72" s="141"/>
      <c r="K72" s="141"/>
      <c r="L72" s="141"/>
      <c r="M72" s="141"/>
      <c r="N72" s="165">
        <v>15</v>
      </c>
      <c r="O72" s="141">
        <f t="shared" si="11"/>
        <v>0</v>
      </c>
      <c r="Q72" s="176">
        <v>15</v>
      </c>
      <c r="R72" s="176">
        <v>15</v>
      </c>
      <c r="S72" s="176"/>
      <c r="T72" s="176"/>
      <c r="U72" s="176"/>
      <c r="V72" s="176">
        <f>IFERROR(VLOOKUP(B72,[2]rptBudgetaryBudgetCrossOrganiza!$A$1:$N$460,9,FALSE),"0")</f>
        <v>0</v>
      </c>
      <c r="W72" s="176">
        <v>0</v>
      </c>
      <c r="X72" s="142">
        <f t="shared" si="12"/>
        <v>-15</v>
      </c>
      <c r="Z72" s="178">
        <v>0</v>
      </c>
      <c r="AA72" s="178">
        <v>0</v>
      </c>
      <c r="AB72" s="178"/>
      <c r="AC72" s="178"/>
      <c r="AD72" s="178"/>
      <c r="AE72" s="178">
        <v>0</v>
      </c>
      <c r="AF72" s="174">
        <v>0</v>
      </c>
      <c r="AG72" s="174">
        <f t="shared" si="13"/>
        <v>0</v>
      </c>
      <c r="AI72" s="180">
        <v>5210</v>
      </c>
      <c r="AJ72" s="172">
        <v>5210</v>
      </c>
      <c r="AK72" s="172">
        <f t="shared" si="20"/>
        <v>5210</v>
      </c>
      <c r="AL72" s="172">
        <f>IFERROR(VLOOKUP(B72,[3]rptBudgetaryBudgetCrossOrganiza!$A$6137:$O$14047,13,FALSE),"0")</f>
        <v>0</v>
      </c>
      <c r="AM72" s="172"/>
      <c r="AN72" s="172"/>
      <c r="AO72" s="172"/>
      <c r="AP72" s="172"/>
      <c r="AQ72" s="172">
        <f t="shared" si="14"/>
        <v>-5210</v>
      </c>
      <c r="AS72" s="142"/>
      <c r="AT72" s="142"/>
      <c r="AU72" s="142"/>
      <c r="AV72" s="142"/>
      <c r="AW72" s="142"/>
      <c r="AX72" s="142"/>
      <c r="AY72" s="142"/>
      <c r="AZ72" s="142">
        <f t="shared" si="15"/>
        <v>0</v>
      </c>
    </row>
    <row r="73" spans="1:52" x14ac:dyDescent="0.2">
      <c r="A73" s="192">
        <v>4</v>
      </c>
      <c r="B73" s="143" t="s">
        <v>262</v>
      </c>
      <c r="C73" s="193" t="str">
        <f t="shared" si="16"/>
        <v>40</v>
      </c>
      <c r="D73" s="193" t="str">
        <f t="shared" si="17"/>
        <v>70</v>
      </c>
      <c r="E73" s="186" t="str">
        <f t="shared" si="18"/>
        <v>015</v>
      </c>
      <c r="F73" s="143" t="str">
        <f t="shared" si="19"/>
        <v>5100.11</v>
      </c>
      <c r="G73" s="143" t="s">
        <v>106</v>
      </c>
      <c r="H73" s="165">
        <v>2100</v>
      </c>
      <c r="I73" s="165">
        <v>2100</v>
      </c>
      <c r="J73" s="141"/>
      <c r="K73" s="141"/>
      <c r="L73" s="141"/>
      <c r="M73" s="141"/>
      <c r="N73" s="165">
        <v>1901.63</v>
      </c>
      <c r="O73" s="141">
        <f t="shared" si="11"/>
        <v>-198.36999999999989</v>
      </c>
      <c r="Q73" s="176">
        <v>2020</v>
      </c>
      <c r="R73" s="176">
        <v>2020</v>
      </c>
      <c r="S73" s="176"/>
      <c r="T73" s="176"/>
      <c r="U73" s="176"/>
      <c r="V73" s="176">
        <f>IFERROR(VLOOKUP(B73,[2]rptBudgetaryBudgetCrossOrganiza!$A$1:$N$460,9,FALSE),"0")</f>
        <v>1163.95</v>
      </c>
      <c r="W73" s="176">
        <v>1163.95</v>
      </c>
      <c r="X73" s="142">
        <f t="shared" si="12"/>
        <v>-856.05</v>
      </c>
      <c r="Z73" s="178">
        <v>1890</v>
      </c>
      <c r="AA73" s="178">
        <v>2431</v>
      </c>
      <c r="AB73" s="178"/>
      <c r="AC73" s="178"/>
      <c r="AD73" s="178"/>
      <c r="AE73" s="178">
        <v>662.48</v>
      </c>
      <c r="AF73" s="174">
        <v>662.48</v>
      </c>
      <c r="AG73" s="174">
        <f t="shared" si="13"/>
        <v>-1768.52</v>
      </c>
      <c r="AI73" s="180">
        <v>0</v>
      </c>
      <c r="AJ73" s="172">
        <v>0</v>
      </c>
      <c r="AK73" s="172">
        <f t="shared" si="20"/>
        <v>0</v>
      </c>
      <c r="AL73" s="172">
        <f>IFERROR(VLOOKUP(B73,[3]rptBudgetaryBudgetCrossOrganiza!$A$6137:$O$14047,13,FALSE),"0")</f>
        <v>173.77</v>
      </c>
      <c r="AM73" s="172"/>
      <c r="AN73" s="172"/>
      <c r="AO73" s="172"/>
      <c r="AP73" s="172"/>
      <c r="AQ73" s="172">
        <f t="shared" si="14"/>
        <v>0</v>
      </c>
      <c r="AS73" s="142"/>
      <c r="AT73" s="142"/>
      <c r="AU73" s="142"/>
      <c r="AV73" s="142"/>
      <c r="AW73" s="142"/>
      <c r="AX73" s="142"/>
      <c r="AY73" s="142"/>
      <c r="AZ73" s="142">
        <f t="shared" si="15"/>
        <v>0</v>
      </c>
    </row>
    <row r="74" spans="1:52" x14ac:dyDescent="0.2">
      <c r="A74" s="192">
        <v>4</v>
      </c>
      <c r="B74" s="143" t="s">
        <v>263</v>
      </c>
      <c r="C74" s="193" t="str">
        <f t="shared" si="16"/>
        <v>40</v>
      </c>
      <c r="D74" s="193" t="str">
        <f t="shared" si="17"/>
        <v>70</v>
      </c>
      <c r="E74" s="186" t="str">
        <f t="shared" si="18"/>
        <v>015</v>
      </c>
      <c r="F74" s="143" t="str">
        <f t="shared" si="19"/>
        <v>5100.12</v>
      </c>
      <c r="G74" s="143" t="s">
        <v>107</v>
      </c>
      <c r="H74" s="165">
        <v>100</v>
      </c>
      <c r="I74" s="165">
        <v>100</v>
      </c>
      <c r="J74" s="141"/>
      <c r="K74" s="141"/>
      <c r="L74" s="141"/>
      <c r="M74" s="141"/>
      <c r="N74" s="165">
        <v>0</v>
      </c>
      <c r="O74" s="141">
        <f t="shared" si="11"/>
        <v>-100</v>
      </c>
      <c r="Q74" s="176">
        <v>100</v>
      </c>
      <c r="R74" s="176">
        <v>100</v>
      </c>
      <c r="S74" s="176"/>
      <c r="T74" s="176"/>
      <c r="U74" s="176"/>
      <c r="V74" s="176">
        <f>IFERROR(VLOOKUP(B74,[2]rptBudgetaryBudgetCrossOrganiza!$A$1:$N$460,9,FALSE),"0")</f>
        <v>0</v>
      </c>
      <c r="W74" s="176">
        <v>0</v>
      </c>
      <c r="X74" s="142">
        <f t="shared" si="12"/>
        <v>-100</v>
      </c>
      <c r="Z74" s="178">
        <v>100</v>
      </c>
      <c r="AA74" s="178">
        <v>100</v>
      </c>
      <c r="AB74" s="178"/>
      <c r="AC74" s="178"/>
      <c r="AD74" s="178"/>
      <c r="AE74" s="178">
        <v>0</v>
      </c>
      <c r="AF74" s="174">
        <v>0</v>
      </c>
      <c r="AG74" s="174">
        <f t="shared" si="13"/>
        <v>-100</v>
      </c>
      <c r="AI74" s="180">
        <v>0</v>
      </c>
      <c r="AJ74" s="172">
        <v>0</v>
      </c>
      <c r="AK74" s="172">
        <f t="shared" si="20"/>
        <v>0</v>
      </c>
      <c r="AL74" s="172">
        <f>IFERROR(VLOOKUP(B74,[3]rptBudgetaryBudgetCrossOrganiza!$A$6137:$O$14047,13,FALSE),"0")</f>
        <v>0</v>
      </c>
      <c r="AM74" s="172"/>
      <c r="AN74" s="172"/>
      <c r="AO74" s="172"/>
      <c r="AP74" s="172"/>
      <c r="AQ74" s="172">
        <f t="shared" si="14"/>
        <v>0</v>
      </c>
      <c r="AS74" s="142"/>
      <c r="AT74" s="142"/>
      <c r="AU74" s="142"/>
      <c r="AV74" s="142"/>
      <c r="AW74" s="142"/>
      <c r="AX74" s="142"/>
      <c r="AY74" s="142"/>
      <c r="AZ74" s="142">
        <f t="shared" si="15"/>
        <v>0</v>
      </c>
    </row>
    <row r="75" spans="1:52" x14ac:dyDescent="0.2">
      <c r="A75" s="192">
        <v>4</v>
      </c>
      <c r="B75" s="143" t="s">
        <v>264</v>
      </c>
      <c r="C75" s="193" t="str">
        <f t="shared" si="16"/>
        <v>40</v>
      </c>
      <c r="D75" s="193" t="str">
        <f t="shared" si="17"/>
        <v>70</v>
      </c>
      <c r="E75" s="186" t="str">
        <f t="shared" si="18"/>
        <v>015</v>
      </c>
      <c r="F75" s="143" t="str">
        <f t="shared" si="19"/>
        <v>5100.13</v>
      </c>
      <c r="G75" s="143" t="s">
        <v>108</v>
      </c>
      <c r="H75" s="165" t="s">
        <v>299</v>
      </c>
      <c r="I75" s="165" t="s">
        <v>299</v>
      </c>
      <c r="J75" s="141"/>
      <c r="K75" s="141"/>
      <c r="L75" s="141"/>
      <c r="M75" s="141"/>
      <c r="N75" s="165" t="s">
        <v>299</v>
      </c>
      <c r="O75" s="141">
        <f t="shared" si="11"/>
        <v>0</v>
      </c>
      <c r="Q75" s="176">
        <v>0</v>
      </c>
      <c r="R75" s="176">
        <v>0</v>
      </c>
      <c r="S75" s="176"/>
      <c r="T75" s="176"/>
      <c r="U75" s="176"/>
      <c r="V75" s="176">
        <f>IFERROR(VLOOKUP(B75,[2]rptBudgetaryBudgetCrossOrganiza!$A$1:$N$460,9,FALSE),"0")</f>
        <v>0</v>
      </c>
      <c r="W75" s="176">
        <v>0</v>
      </c>
      <c r="X75" s="142">
        <f t="shared" si="12"/>
        <v>0</v>
      </c>
      <c r="Z75" s="178">
        <v>0</v>
      </c>
      <c r="AA75" s="178">
        <v>0</v>
      </c>
      <c r="AB75" s="178"/>
      <c r="AC75" s="178"/>
      <c r="AD75" s="178"/>
      <c r="AE75" s="178">
        <v>0</v>
      </c>
      <c r="AF75" s="174">
        <v>0</v>
      </c>
      <c r="AG75" s="174">
        <f t="shared" si="13"/>
        <v>0</v>
      </c>
      <c r="AI75" s="180">
        <v>1890</v>
      </c>
      <c r="AJ75" s="172">
        <v>1890</v>
      </c>
      <c r="AK75" s="172">
        <f t="shared" si="20"/>
        <v>1890</v>
      </c>
      <c r="AL75" s="172">
        <f>IFERROR(VLOOKUP(B75,[3]rptBudgetaryBudgetCrossOrganiza!$A$6137:$O$14047,13,FALSE),"0")</f>
        <v>0</v>
      </c>
      <c r="AM75" s="172"/>
      <c r="AN75" s="172"/>
      <c r="AO75" s="172"/>
      <c r="AP75" s="172"/>
      <c r="AQ75" s="172">
        <f t="shared" si="14"/>
        <v>-1890</v>
      </c>
      <c r="AS75" s="142"/>
      <c r="AT75" s="142"/>
      <c r="AU75" s="142"/>
      <c r="AV75" s="142"/>
      <c r="AW75" s="142"/>
      <c r="AX75" s="142"/>
      <c r="AY75" s="142"/>
      <c r="AZ75" s="142">
        <f t="shared" si="15"/>
        <v>0</v>
      </c>
    </row>
    <row r="76" spans="1:52" x14ac:dyDescent="0.2">
      <c r="A76" s="192">
        <v>4</v>
      </c>
      <c r="B76" s="143" t="s">
        <v>265</v>
      </c>
      <c r="C76" s="193" t="str">
        <f t="shared" si="16"/>
        <v>40</v>
      </c>
      <c r="D76" s="193" t="str">
        <f t="shared" si="17"/>
        <v>70</v>
      </c>
      <c r="E76" s="186" t="str">
        <f t="shared" si="18"/>
        <v>015</v>
      </c>
      <c r="F76" s="143" t="str">
        <f t="shared" si="19"/>
        <v>5100.14</v>
      </c>
      <c r="G76" s="143" t="s">
        <v>109</v>
      </c>
      <c r="H76" s="165" t="s">
        <v>299</v>
      </c>
      <c r="I76" s="165" t="s">
        <v>299</v>
      </c>
      <c r="J76" s="141"/>
      <c r="K76" s="141"/>
      <c r="L76" s="141"/>
      <c r="M76" s="141"/>
      <c r="N76" s="165" t="s">
        <v>299</v>
      </c>
      <c r="O76" s="141">
        <f t="shared" si="11"/>
        <v>0</v>
      </c>
      <c r="Q76" s="176">
        <v>0</v>
      </c>
      <c r="R76" s="176">
        <v>0</v>
      </c>
      <c r="S76" s="176"/>
      <c r="T76" s="176"/>
      <c r="U76" s="176"/>
      <c r="V76" s="176">
        <f>IFERROR(VLOOKUP(B76,[2]rptBudgetaryBudgetCrossOrganiza!$A$1:$N$460,9,FALSE),"0")</f>
        <v>0</v>
      </c>
      <c r="W76" s="176">
        <v>0</v>
      </c>
      <c r="X76" s="142">
        <f t="shared" si="12"/>
        <v>0</v>
      </c>
      <c r="Z76" s="178">
        <v>0</v>
      </c>
      <c r="AA76" s="178">
        <v>0</v>
      </c>
      <c r="AB76" s="178"/>
      <c r="AC76" s="178"/>
      <c r="AD76" s="178"/>
      <c r="AE76" s="178">
        <v>0</v>
      </c>
      <c r="AF76" s="174">
        <v>0</v>
      </c>
      <c r="AG76" s="174">
        <f t="shared" si="13"/>
        <v>0</v>
      </c>
      <c r="AI76" s="180">
        <v>100</v>
      </c>
      <c r="AJ76" s="172">
        <v>100</v>
      </c>
      <c r="AK76" s="172">
        <f t="shared" si="20"/>
        <v>100</v>
      </c>
      <c r="AL76" s="172">
        <f>IFERROR(VLOOKUP(B76,[3]rptBudgetaryBudgetCrossOrganiza!$A$6137:$O$14047,13,FALSE),"0")</f>
        <v>0</v>
      </c>
      <c r="AM76" s="172"/>
      <c r="AN76" s="172"/>
      <c r="AO76" s="172"/>
      <c r="AP76" s="172"/>
      <c r="AQ76" s="172">
        <f t="shared" si="14"/>
        <v>-100</v>
      </c>
      <c r="AS76" s="142"/>
      <c r="AT76" s="142"/>
      <c r="AU76" s="142"/>
      <c r="AV76" s="142"/>
      <c r="AW76" s="142"/>
      <c r="AX76" s="142"/>
      <c r="AY76" s="142"/>
      <c r="AZ76" s="142">
        <f t="shared" si="15"/>
        <v>0</v>
      </c>
    </row>
    <row r="77" spans="1:52" x14ac:dyDescent="0.2">
      <c r="A77" s="192">
        <v>4</v>
      </c>
      <c r="B77" s="143" t="s">
        <v>266</v>
      </c>
      <c r="C77" s="193" t="str">
        <f t="shared" si="16"/>
        <v>40</v>
      </c>
      <c r="D77" s="193" t="str">
        <f t="shared" si="17"/>
        <v>70</v>
      </c>
      <c r="E77" s="186" t="str">
        <f t="shared" si="18"/>
        <v>015</v>
      </c>
      <c r="F77" s="143" t="str">
        <f t="shared" si="19"/>
        <v>5100.15</v>
      </c>
      <c r="G77" s="143" t="s">
        <v>110</v>
      </c>
      <c r="H77" s="165">
        <v>85</v>
      </c>
      <c r="I77" s="165">
        <v>85</v>
      </c>
      <c r="J77" s="141"/>
      <c r="K77" s="141"/>
      <c r="L77" s="141"/>
      <c r="M77" s="141"/>
      <c r="N77" s="165">
        <v>115.5</v>
      </c>
      <c r="O77" s="141">
        <f t="shared" si="11"/>
        <v>30.5</v>
      </c>
      <c r="Q77" s="176">
        <v>130</v>
      </c>
      <c r="R77" s="176">
        <v>130</v>
      </c>
      <c r="S77" s="176"/>
      <c r="T77" s="176"/>
      <c r="U77" s="176"/>
      <c r="V77" s="176">
        <f>IFERROR(VLOOKUP(B77,[2]rptBudgetaryBudgetCrossOrganiza!$A$1:$N$460,9,FALSE),"0")</f>
        <v>84</v>
      </c>
      <c r="W77" s="176">
        <v>84</v>
      </c>
      <c r="X77" s="142">
        <f t="shared" si="12"/>
        <v>-46</v>
      </c>
      <c r="Z77" s="178">
        <v>0</v>
      </c>
      <c r="AA77" s="178">
        <v>0</v>
      </c>
      <c r="AB77" s="178"/>
      <c r="AC77" s="178"/>
      <c r="AD77" s="178"/>
      <c r="AE77" s="178">
        <v>84</v>
      </c>
      <c r="AF77" s="174">
        <v>84</v>
      </c>
      <c r="AG77" s="174">
        <f t="shared" si="13"/>
        <v>84</v>
      </c>
      <c r="AI77" s="180">
        <v>0</v>
      </c>
      <c r="AJ77" s="172">
        <v>0</v>
      </c>
      <c r="AK77" s="172">
        <f t="shared" si="20"/>
        <v>0</v>
      </c>
      <c r="AL77" s="172">
        <f>IFERROR(VLOOKUP(B77,[3]rptBudgetaryBudgetCrossOrganiza!$A$6137:$O$14047,13,FALSE),"0")</f>
        <v>21</v>
      </c>
      <c r="AM77" s="172"/>
      <c r="AN77" s="172"/>
      <c r="AO77" s="172"/>
      <c r="AP77" s="172"/>
      <c r="AQ77" s="172">
        <f t="shared" si="14"/>
        <v>0</v>
      </c>
      <c r="AS77" s="142"/>
      <c r="AT77" s="142"/>
      <c r="AU77" s="142"/>
      <c r="AV77" s="142"/>
      <c r="AW77" s="142"/>
      <c r="AX77" s="142"/>
      <c r="AY77" s="142"/>
      <c r="AZ77" s="142">
        <f t="shared" si="15"/>
        <v>0</v>
      </c>
    </row>
    <row r="78" spans="1:52" x14ac:dyDescent="0.2">
      <c r="A78" s="192">
        <v>4</v>
      </c>
      <c r="B78" s="143" t="s">
        <v>267</v>
      </c>
      <c r="C78" s="193" t="str">
        <f t="shared" si="16"/>
        <v>40</v>
      </c>
      <c r="D78" s="193" t="str">
        <f t="shared" si="17"/>
        <v>70</v>
      </c>
      <c r="E78" s="186" t="str">
        <f t="shared" si="18"/>
        <v>015</v>
      </c>
      <c r="F78" s="143" t="str">
        <f t="shared" si="19"/>
        <v>5100.16</v>
      </c>
      <c r="G78" s="143" t="s">
        <v>111</v>
      </c>
      <c r="H78" s="165" t="s">
        <v>299</v>
      </c>
      <c r="I78" s="165" t="s">
        <v>299</v>
      </c>
      <c r="J78" s="141"/>
      <c r="K78" s="141"/>
      <c r="L78" s="141"/>
      <c r="M78" s="141"/>
      <c r="N78" s="165" t="s">
        <v>299</v>
      </c>
      <c r="O78" s="141">
        <f t="shared" si="11"/>
        <v>0</v>
      </c>
      <c r="Q78" s="176">
        <v>0</v>
      </c>
      <c r="R78" s="176">
        <v>0</v>
      </c>
      <c r="S78" s="176"/>
      <c r="T78" s="176"/>
      <c r="U78" s="176"/>
      <c r="V78" s="176">
        <f>IFERROR(VLOOKUP(B78,[2]rptBudgetaryBudgetCrossOrganiza!$A$1:$N$460,9,FALSE),"0")</f>
        <v>0</v>
      </c>
      <c r="W78" s="176">
        <v>0</v>
      </c>
      <c r="X78" s="142">
        <f t="shared" si="12"/>
        <v>0</v>
      </c>
      <c r="Z78" s="178">
        <v>0</v>
      </c>
      <c r="AA78" s="178">
        <v>0</v>
      </c>
      <c r="AB78" s="178"/>
      <c r="AC78" s="178"/>
      <c r="AD78" s="178"/>
      <c r="AE78" s="178">
        <v>0</v>
      </c>
      <c r="AF78" s="174">
        <v>0</v>
      </c>
      <c r="AG78" s="174">
        <f t="shared" si="13"/>
        <v>0</v>
      </c>
      <c r="AI78" s="180">
        <v>0</v>
      </c>
      <c r="AJ78" s="172">
        <v>0</v>
      </c>
      <c r="AK78" s="172">
        <f t="shared" si="20"/>
        <v>0</v>
      </c>
      <c r="AL78" s="172">
        <f>IFERROR(VLOOKUP(B78,[3]rptBudgetaryBudgetCrossOrganiza!$A$6137:$O$14047,13,FALSE),"0")</f>
        <v>0</v>
      </c>
      <c r="AM78" s="172"/>
      <c r="AN78" s="172"/>
      <c r="AO78" s="172"/>
      <c r="AP78" s="172"/>
      <c r="AQ78" s="172">
        <f t="shared" si="14"/>
        <v>0</v>
      </c>
      <c r="AS78" s="142"/>
      <c r="AT78" s="142"/>
      <c r="AU78" s="142"/>
      <c r="AV78" s="142"/>
      <c r="AW78" s="142"/>
      <c r="AX78" s="142"/>
      <c r="AY78" s="142"/>
      <c r="AZ78" s="142">
        <f t="shared" si="15"/>
        <v>0</v>
      </c>
    </row>
    <row r="79" spans="1:52" x14ac:dyDescent="0.2">
      <c r="A79" s="192">
        <v>4</v>
      </c>
      <c r="B79" s="143" t="s">
        <v>268</v>
      </c>
      <c r="C79" s="193" t="str">
        <f t="shared" si="16"/>
        <v>40</v>
      </c>
      <c r="D79" s="193" t="str">
        <f t="shared" si="17"/>
        <v>70</v>
      </c>
      <c r="E79" s="186" t="str">
        <f t="shared" si="18"/>
        <v>015</v>
      </c>
      <c r="F79" s="143" t="str">
        <f t="shared" si="19"/>
        <v>5100.17</v>
      </c>
      <c r="G79" s="143" t="s">
        <v>140</v>
      </c>
      <c r="H79" s="165" t="s">
        <v>299</v>
      </c>
      <c r="I79" s="165" t="s">
        <v>299</v>
      </c>
      <c r="J79" s="141"/>
      <c r="K79" s="141"/>
      <c r="L79" s="141"/>
      <c r="M79" s="141"/>
      <c r="N79" s="165" t="s">
        <v>299</v>
      </c>
      <c r="O79" s="141">
        <f t="shared" si="11"/>
        <v>0</v>
      </c>
      <c r="Q79" s="176">
        <v>0</v>
      </c>
      <c r="R79" s="176">
        <v>0</v>
      </c>
      <c r="S79" s="176"/>
      <c r="T79" s="176"/>
      <c r="U79" s="176"/>
      <c r="V79" s="176">
        <f>IFERROR(VLOOKUP(B79,[2]rptBudgetaryBudgetCrossOrganiza!$A$1:$N$460,9,FALSE),"0")</f>
        <v>0</v>
      </c>
      <c r="W79" s="176">
        <v>0</v>
      </c>
      <c r="X79" s="142">
        <f t="shared" si="12"/>
        <v>0</v>
      </c>
      <c r="Z79" s="178">
        <v>0</v>
      </c>
      <c r="AA79" s="178">
        <v>0</v>
      </c>
      <c r="AB79" s="178"/>
      <c r="AC79" s="178"/>
      <c r="AD79" s="178"/>
      <c r="AE79" s="178">
        <v>563.78</v>
      </c>
      <c r="AF79" s="174">
        <v>563.78</v>
      </c>
      <c r="AG79" s="174">
        <f t="shared" si="13"/>
        <v>563.78</v>
      </c>
      <c r="AI79" s="180">
        <v>0</v>
      </c>
      <c r="AJ79" s="172">
        <v>0</v>
      </c>
      <c r="AK79" s="172">
        <f t="shared" si="20"/>
        <v>0</v>
      </c>
      <c r="AL79" s="172">
        <f>IFERROR(VLOOKUP(B79,[3]rptBudgetaryBudgetCrossOrganiza!$A$6137:$O$14047,13,FALSE),"0")</f>
        <v>1127.56</v>
      </c>
      <c r="AM79" s="172"/>
      <c r="AN79" s="172"/>
      <c r="AO79" s="172"/>
      <c r="AP79" s="172"/>
      <c r="AQ79" s="172">
        <f t="shared" si="14"/>
        <v>0</v>
      </c>
      <c r="AS79" s="142"/>
      <c r="AT79" s="142"/>
      <c r="AU79" s="142"/>
      <c r="AV79" s="142"/>
      <c r="AW79" s="142"/>
      <c r="AX79" s="142"/>
      <c r="AY79" s="142"/>
      <c r="AZ79" s="142">
        <f t="shared" si="15"/>
        <v>0</v>
      </c>
    </row>
    <row r="80" spans="1:52" x14ac:dyDescent="0.2">
      <c r="A80" s="192">
        <v>5</v>
      </c>
      <c r="B80" s="143" t="s">
        <v>269</v>
      </c>
      <c r="C80" s="193" t="str">
        <f t="shared" si="16"/>
        <v>40</v>
      </c>
      <c r="D80" s="193" t="str">
        <f t="shared" si="17"/>
        <v>70</v>
      </c>
      <c r="E80" s="186" t="str">
        <f t="shared" si="18"/>
        <v>015</v>
      </c>
      <c r="F80" s="143" t="str">
        <f t="shared" si="19"/>
        <v>6000.01</v>
      </c>
      <c r="G80" s="143" t="s">
        <v>112</v>
      </c>
      <c r="H80" s="165">
        <v>10000</v>
      </c>
      <c r="I80" s="165">
        <v>10000</v>
      </c>
      <c r="J80" s="141"/>
      <c r="K80" s="141"/>
      <c r="L80" s="141"/>
      <c r="M80" s="141"/>
      <c r="N80" s="165">
        <v>0</v>
      </c>
      <c r="O80" s="141">
        <f t="shared" si="11"/>
        <v>-10000</v>
      </c>
      <c r="Q80" s="176">
        <v>10000</v>
      </c>
      <c r="R80" s="176">
        <v>250000</v>
      </c>
      <c r="S80" s="176"/>
      <c r="T80" s="176"/>
      <c r="U80" s="176"/>
      <c r="V80" s="176">
        <f>IFERROR(VLOOKUP(B80,[2]rptBudgetaryBudgetCrossOrganiza!$A$1:$N$460,9,FALSE),"0")</f>
        <v>19040.54</v>
      </c>
      <c r="W80" s="176">
        <v>19040.54</v>
      </c>
      <c r="X80" s="142">
        <f t="shared" si="12"/>
        <v>-230959.46</v>
      </c>
      <c r="Z80" s="178">
        <v>10000</v>
      </c>
      <c r="AA80" s="178">
        <v>241160</v>
      </c>
      <c r="AB80" s="178"/>
      <c r="AC80" s="178"/>
      <c r="AD80" s="178"/>
      <c r="AE80" s="178">
        <v>154982.9</v>
      </c>
      <c r="AF80" s="174">
        <v>154982.9</v>
      </c>
      <c r="AG80" s="174">
        <f t="shared" si="13"/>
        <v>-86177.1</v>
      </c>
      <c r="AI80" s="180">
        <v>0</v>
      </c>
      <c r="AJ80" s="172">
        <v>0</v>
      </c>
      <c r="AK80" s="172">
        <f t="shared" si="20"/>
        <v>0</v>
      </c>
      <c r="AL80" s="172">
        <f>IFERROR(VLOOKUP(B80,[3]rptBudgetaryBudgetCrossOrganiza!$A$6137:$O$14047,13,FALSE),"0")</f>
        <v>24808.94</v>
      </c>
      <c r="AM80" s="172"/>
      <c r="AN80" s="172"/>
      <c r="AO80" s="172"/>
      <c r="AP80" s="172"/>
      <c r="AQ80" s="172">
        <f t="shared" si="14"/>
        <v>0</v>
      </c>
      <c r="AS80" s="142"/>
      <c r="AT80" s="142"/>
      <c r="AU80" s="142"/>
      <c r="AV80" s="142"/>
      <c r="AW80" s="142"/>
      <c r="AX80" s="142"/>
      <c r="AY80" s="142"/>
      <c r="AZ80" s="142">
        <f t="shared" si="15"/>
        <v>0</v>
      </c>
    </row>
    <row r="81" spans="1:52" x14ac:dyDescent="0.2">
      <c r="A81" s="192">
        <v>6</v>
      </c>
      <c r="B81" s="143" t="s">
        <v>270</v>
      </c>
      <c r="C81" s="193" t="str">
        <f t="shared" si="16"/>
        <v>40</v>
      </c>
      <c r="D81" s="193" t="str">
        <f t="shared" si="17"/>
        <v>70</v>
      </c>
      <c r="E81" s="186" t="str">
        <f t="shared" si="18"/>
        <v>015</v>
      </c>
      <c r="F81" s="143" t="str">
        <f t="shared" si="19"/>
        <v>6200.02</v>
      </c>
      <c r="G81" s="143" t="s">
        <v>113</v>
      </c>
      <c r="H81" s="165" t="s">
        <v>299</v>
      </c>
      <c r="I81" s="165" t="s">
        <v>299</v>
      </c>
      <c r="J81" s="141"/>
      <c r="K81" s="141"/>
      <c r="L81" s="141"/>
      <c r="M81" s="141"/>
      <c r="N81" s="165" t="s">
        <v>299</v>
      </c>
      <c r="O81" s="141">
        <f t="shared" si="11"/>
        <v>0</v>
      </c>
      <c r="Q81" s="176">
        <v>0</v>
      </c>
      <c r="R81" s="176">
        <v>0</v>
      </c>
      <c r="S81" s="176"/>
      <c r="T81" s="176"/>
      <c r="U81" s="176"/>
      <c r="V81" s="176">
        <f>IFERROR(VLOOKUP(B81,[2]rptBudgetaryBudgetCrossOrganiza!$A$1:$N$460,9,FALSE),"0")</f>
        <v>0</v>
      </c>
      <c r="W81" s="176">
        <v>0</v>
      </c>
      <c r="X81" s="142">
        <f t="shared" si="12"/>
        <v>0</v>
      </c>
      <c r="Z81" s="178">
        <v>0</v>
      </c>
      <c r="AA81" s="178">
        <v>2500</v>
      </c>
      <c r="AB81" s="178"/>
      <c r="AC81" s="178"/>
      <c r="AD81" s="178"/>
      <c r="AE81" s="178">
        <v>0</v>
      </c>
      <c r="AF81" s="174">
        <v>0</v>
      </c>
      <c r="AG81" s="174">
        <f t="shared" si="13"/>
        <v>-2500</v>
      </c>
      <c r="AI81" s="180">
        <v>0</v>
      </c>
      <c r="AJ81" s="172">
        <v>0</v>
      </c>
      <c r="AK81" s="172">
        <f t="shared" si="20"/>
        <v>0</v>
      </c>
      <c r="AL81" s="172">
        <f>IFERROR(VLOOKUP(B81,[3]rptBudgetaryBudgetCrossOrganiza!$A$6137:$O$14047,13,FALSE),"0")</f>
        <v>0</v>
      </c>
      <c r="AM81" s="172"/>
      <c r="AN81" s="172"/>
      <c r="AO81" s="172"/>
      <c r="AP81" s="172"/>
      <c r="AQ81" s="172">
        <f t="shared" si="14"/>
        <v>0</v>
      </c>
      <c r="AS81" s="142"/>
      <c r="AT81" s="142"/>
      <c r="AU81" s="142"/>
      <c r="AV81" s="142"/>
      <c r="AW81" s="142"/>
      <c r="AX81" s="142"/>
      <c r="AY81" s="142"/>
      <c r="AZ81" s="142">
        <f t="shared" si="15"/>
        <v>0</v>
      </c>
    </row>
    <row r="82" spans="1:52" x14ac:dyDescent="0.2">
      <c r="A82" s="192">
        <v>6</v>
      </c>
      <c r="B82" s="143" t="s">
        <v>271</v>
      </c>
      <c r="C82" s="193" t="str">
        <f t="shared" si="16"/>
        <v>40</v>
      </c>
      <c r="D82" s="193" t="str">
        <f t="shared" si="17"/>
        <v>70</v>
      </c>
      <c r="E82" s="186" t="str">
        <f t="shared" si="18"/>
        <v>015</v>
      </c>
      <c r="F82" s="143" t="str">
        <f t="shared" si="19"/>
        <v>6200.09</v>
      </c>
      <c r="G82" s="143" t="s">
        <v>144</v>
      </c>
      <c r="H82" s="165" t="s">
        <v>299</v>
      </c>
      <c r="I82" s="165" t="s">
        <v>299</v>
      </c>
      <c r="J82" s="141"/>
      <c r="K82" s="141"/>
      <c r="L82" s="141"/>
      <c r="M82" s="141"/>
      <c r="N82" s="165" t="s">
        <v>299</v>
      </c>
      <c r="O82" s="141">
        <f t="shared" si="11"/>
        <v>0</v>
      </c>
      <c r="Q82" s="176">
        <v>0</v>
      </c>
      <c r="R82" s="176">
        <v>0</v>
      </c>
      <c r="S82" s="176"/>
      <c r="T82" s="176"/>
      <c r="U82" s="176"/>
      <c r="V82" s="176">
        <f>IFERROR(VLOOKUP(B82,[2]rptBudgetaryBudgetCrossOrganiza!$A$1:$N$460,9,FALSE),"0")</f>
        <v>0</v>
      </c>
      <c r="W82" s="176">
        <v>0</v>
      </c>
      <c r="X82" s="142">
        <f t="shared" si="12"/>
        <v>0</v>
      </c>
      <c r="Z82" s="178">
        <v>0</v>
      </c>
      <c r="AA82" s="178">
        <v>3000</v>
      </c>
      <c r="AB82" s="178"/>
      <c r="AC82" s="178"/>
      <c r="AD82" s="178"/>
      <c r="AE82" s="178">
        <v>0</v>
      </c>
      <c r="AF82" s="174">
        <v>0</v>
      </c>
      <c r="AG82" s="174">
        <f t="shared" si="13"/>
        <v>-3000</v>
      </c>
      <c r="AI82" s="180">
        <v>149069</v>
      </c>
      <c r="AJ82" s="172">
        <v>149069</v>
      </c>
      <c r="AK82" s="172">
        <f t="shared" si="20"/>
        <v>149069</v>
      </c>
      <c r="AL82" s="172">
        <f>IFERROR(VLOOKUP(B82,[3]rptBudgetaryBudgetCrossOrganiza!$A$6137:$O$14047,13,FALSE),"0")</f>
        <v>0</v>
      </c>
      <c r="AM82" s="172"/>
      <c r="AN82" s="172"/>
      <c r="AO82" s="172"/>
      <c r="AP82" s="172"/>
      <c r="AQ82" s="172">
        <f t="shared" si="14"/>
        <v>-149069</v>
      </c>
      <c r="AS82" s="142"/>
      <c r="AT82" s="142"/>
      <c r="AU82" s="142"/>
      <c r="AV82" s="142"/>
      <c r="AW82" s="142"/>
      <c r="AX82" s="142"/>
      <c r="AY82" s="142"/>
      <c r="AZ82" s="142">
        <f t="shared" si="15"/>
        <v>0</v>
      </c>
    </row>
    <row r="83" spans="1:52" x14ac:dyDescent="0.2">
      <c r="A83" s="192">
        <v>6</v>
      </c>
      <c r="B83" s="143" t="s">
        <v>272</v>
      </c>
      <c r="C83" s="193" t="str">
        <f t="shared" si="16"/>
        <v>40</v>
      </c>
      <c r="D83" s="193" t="str">
        <f t="shared" si="17"/>
        <v>70</v>
      </c>
      <c r="E83" s="186" t="str">
        <f t="shared" si="18"/>
        <v>015</v>
      </c>
      <c r="F83" s="143" t="str">
        <f t="shared" si="19"/>
        <v>6300.01</v>
      </c>
      <c r="G83" s="143" t="s">
        <v>145</v>
      </c>
      <c r="H83" s="165">
        <v>500</v>
      </c>
      <c r="I83" s="165">
        <v>500</v>
      </c>
      <c r="J83" s="141"/>
      <c r="K83" s="141"/>
      <c r="L83" s="141"/>
      <c r="M83" s="141"/>
      <c r="N83" s="165">
        <v>0</v>
      </c>
      <c r="O83" s="141">
        <f t="shared" si="11"/>
        <v>-500</v>
      </c>
      <c r="Q83" s="176">
        <v>700</v>
      </c>
      <c r="R83" s="176">
        <v>700</v>
      </c>
      <c r="S83" s="176"/>
      <c r="T83" s="176"/>
      <c r="U83" s="176"/>
      <c r="V83" s="176">
        <f>IFERROR(VLOOKUP(B83,[2]rptBudgetaryBudgetCrossOrganiza!$A$1:$N$460,9,FALSE),"0")</f>
        <v>0</v>
      </c>
      <c r="W83" s="176">
        <v>0</v>
      </c>
      <c r="X83" s="142">
        <f t="shared" si="12"/>
        <v>-700</v>
      </c>
      <c r="Z83" s="178">
        <v>700</v>
      </c>
      <c r="AA83" s="178">
        <v>700</v>
      </c>
      <c r="AB83" s="178"/>
      <c r="AC83" s="178"/>
      <c r="AD83" s="178"/>
      <c r="AE83" s="178">
        <v>0</v>
      </c>
      <c r="AF83" s="174">
        <v>0</v>
      </c>
      <c r="AG83" s="174">
        <f t="shared" si="13"/>
        <v>-700</v>
      </c>
      <c r="AI83" s="180">
        <v>0</v>
      </c>
      <c r="AJ83" s="172">
        <v>0</v>
      </c>
      <c r="AK83" s="172">
        <f t="shared" si="20"/>
        <v>0</v>
      </c>
      <c r="AL83" s="172">
        <f>IFERROR(VLOOKUP(B83,[3]rptBudgetaryBudgetCrossOrganiza!$A$6137:$O$14047,13,FALSE),"0")</f>
        <v>0</v>
      </c>
      <c r="AM83" s="172"/>
      <c r="AN83" s="172"/>
      <c r="AO83" s="172"/>
      <c r="AP83" s="172"/>
      <c r="AQ83" s="172">
        <f t="shared" si="14"/>
        <v>0</v>
      </c>
      <c r="AS83" s="142"/>
      <c r="AT83" s="142"/>
      <c r="AU83" s="142"/>
      <c r="AV83" s="142"/>
      <c r="AW83" s="142"/>
      <c r="AX83" s="142"/>
      <c r="AY83" s="142"/>
      <c r="AZ83" s="142">
        <f t="shared" si="15"/>
        <v>0</v>
      </c>
    </row>
    <row r="84" spans="1:52" collapsed="1" x14ac:dyDescent="0.2">
      <c r="A84" s="192">
        <v>6</v>
      </c>
      <c r="B84" s="143" t="s">
        <v>273</v>
      </c>
      <c r="C84" s="193" t="str">
        <f t="shared" si="16"/>
        <v>40</v>
      </c>
      <c r="D84" s="193" t="str">
        <f t="shared" si="17"/>
        <v>70</v>
      </c>
      <c r="E84" s="186" t="str">
        <f t="shared" si="18"/>
        <v>015</v>
      </c>
      <c r="F84" s="143" t="str">
        <f t="shared" si="19"/>
        <v>6500.04</v>
      </c>
      <c r="G84" s="143" t="s">
        <v>114</v>
      </c>
      <c r="H84" s="165">
        <v>3770</v>
      </c>
      <c r="I84" s="165">
        <v>3770</v>
      </c>
      <c r="J84" s="141"/>
      <c r="K84" s="141"/>
      <c r="L84" s="141"/>
      <c r="M84" s="141"/>
      <c r="N84" s="165">
        <v>3770</v>
      </c>
      <c r="O84" s="141">
        <f t="shared" si="11"/>
        <v>0</v>
      </c>
      <c r="Q84" s="176">
        <v>5110</v>
      </c>
      <c r="R84" s="176">
        <v>5110</v>
      </c>
      <c r="S84" s="176"/>
      <c r="T84" s="176"/>
      <c r="U84" s="176"/>
      <c r="V84" s="176">
        <f>IFERROR(VLOOKUP(B84,[2]rptBudgetaryBudgetCrossOrganiza!$A$1:$N$460,9,FALSE),"0")</f>
        <v>5110</v>
      </c>
      <c r="W84" s="176">
        <v>5110</v>
      </c>
      <c r="X84" s="142">
        <f t="shared" si="12"/>
        <v>0</v>
      </c>
      <c r="Z84" s="178">
        <v>5460</v>
      </c>
      <c r="AA84" s="178">
        <v>5460</v>
      </c>
      <c r="AB84" s="178"/>
      <c r="AC84" s="178"/>
      <c r="AD84" s="178"/>
      <c r="AE84" s="178">
        <v>2275</v>
      </c>
      <c r="AF84" s="174">
        <v>2275</v>
      </c>
      <c r="AG84" s="174">
        <f t="shared" si="13"/>
        <v>-3185</v>
      </c>
      <c r="AI84" s="180">
        <v>0</v>
      </c>
      <c r="AJ84" s="172">
        <v>0</v>
      </c>
      <c r="AK84" s="172">
        <f t="shared" si="20"/>
        <v>0</v>
      </c>
      <c r="AL84" s="172">
        <f>IFERROR(VLOOKUP(B84,[3]rptBudgetaryBudgetCrossOrganiza!$A$6137:$O$14047,13,FALSE),"0")</f>
        <v>0</v>
      </c>
      <c r="AM84" s="172"/>
      <c r="AN84" s="172"/>
      <c r="AO84" s="172"/>
      <c r="AP84" s="172"/>
      <c r="AQ84" s="172">
        <f t="shared" si="14"/>
        <v>0</v>
      </c>
      <c r="AS84" s="142"/>
      <c r="AT84" s="142"/>
      <c r="AU84" s="142"/>
      <c r="AV84" s="142"/>
      <c r="AW84" s="142"/>
      <c r="AX84" s="142"/>
      <c r="AY84" s="142"/>
      <c r="AZ84" s="142">
        <f t="shared" si="15"/>
        <v>0</v>
      </c>
    </row>
    <row r="85" spans="1:52" x14ac:dyDescent="0.2">
      <c r="A85" s="192">
        <v>6</v>
      </c>
      <c r="B85" s="143" t="s">
        <v>274</v>
      </c>
      <c r="C85" s="193" t="str">
        <f t="shared" si="16"/>
        <v>40</v>
      </c>
      <c r="D85" s="193" t="str">
        <f t="shared" si="17"/>
        <v>70</v>
      </c>
      <c r="E85" s="186" t="str">
        <f t="shared" si="18"/>
        <v>015</v>
      </c>
      <c r="F85" s="143" t="str">
        <f t="shared" si="19"/>
        <v>6600.04</v>
      </c>
      <c r="G85" s="143" t="s">
        <v>115</v>
      </c>
      <c r="H85" s="165">
        <v>2500</v>
      </c>
      <c r="I85" s="165">
        <v>2500</v>
      </c>
      <c r="J85" s="141"/>
      <c r="K85" s="141"/>
      <c r="L85" s="141"/>
      <c r="M85" s="141"/>
      <c r="N85" s="165">
        <v>461.66</v>
      </c>
      <c r="O85" s="141">
        <f t="shared" si="11"/>
        <v>-2038.34</v>
      </c>
      <c r="Q85" s="176">
        <v>2500</v>
      </c>
      <c r="R85" s="176">
        <v>2500</v>
      </c>
      <c r="S85" s="176"/>
      <c r="T85" s="176"/>
      <c r="U85" s="176"/>
      <c r="V85" s="176">
        <f>IFERROR(VLOOKUP(B85,[2]rptBudgetaryBudgetCrossOrganiza!$A$1:$N$460,9,FALSE),"0")</f>
        <v>725.61</v>
      </c>
      <c r="W85" s="176">
        <v>725.61</v>
      </c>
      <c r="X85" s="142">
        <f t="shared" si="12"/>
        <v>-1774.3899999999999</v>
      </c>
      <c r="Z85" s="178">
        <v>2500</v>
      </c>
      <c r="AA85" s="178">
        <v>2500</v>
      </c>
      <c r="AB85" s="178"/>
      <c r="AC85" s="178"/>
      <c r="AD85" s="178"/>
      <c r="AE85" s="178">
        <v>0</v>
      </c>
      <c r="AF85" s="174">
        <v>0</v>
      </c>
      <c r="AG85" s="174">
        <f t="shared" si="13"/>
        <v>-2500</v>
      </c>
      <c r="AI85" s="180">
        <v>0</v>
      </c>
      <c r="AJ85" s="172">
        <v>0</v>
      </c>
      <c r="AK85" s="172">
        <f t="shared" si="20"/>
        <v>0</v>
      </c>
      <c r="AL85" s="172">
        <f>IFERROR(VLOOKUP(B85,[3]rptBudgetaryBudgetCrossOrganiza!$A$6137:$O$14047,13,FALSE),"0")</f>
        <v>0</v>
      </c>
      <c r="AM85" s="172"/>
      <c r="AN85" s="172"/>
      <c r="AO85" s="172"/>
      <c r="AP85" s="172"/>
      <c r="AQ85" s="172">
        <f t="shared" si="14"/>
        <v>0</v>
      </c>
      <c r="AS85" s="142"/>
      <c r="AT85" s="142"/>
      <c r="AU85" s="142"/>
      <c r="AV85" s="142"/>
      <c r="AW85" s="142"/>
      <c r="AX85" s="142"/>
      <c r="AY85" s="142"/>
      <c r="AZ85" s="142">
        <f t="shared" si="15"/>
        <v>0</v>
      </c>
    </row>
    <row r="86" spans="1:52" x14ac:dyDescent="0.2">
      <c r="A86" s="192">
        <v>6</v>
      </c>
      <c r="B86" s="143" t="s">
        <v>275</v>
      </c>
      <c r="C86" s="193" t="str">
        <f t="shared" si="16"/>
        <v>40</v>
      </c>
      <c r="D86" s="193" t="str">
        <f t="shared" si="17"/>
        <v>70</v>
      </c>
      <c r="E86" s="186" t="str">
        <f t="shared" si="18"/>
        <v>015</v>
      </c>
      <c r="F86" s="143" t="str">
        <f t="shared" si="19"/>
        <v>6600.07</v>
      </c>
      <c r="G86" s="143" t="s">
        <v>116</v>
      </c>
      <c r="H86" s="165" t="s">
        <v>299</v>
      </c>
      <c r="I86" s="165" t="s">
        <v>299</v>
      </c>
      <c r="J86" s="141"/>
      <c r="K86" s="141"/>
      <c r="L86" s="141"/>
      <c r="M86" s="141"/>
      <c r="N86" s="165" t="s">
        <v>299</v>
      </c>
      <c r="O86" s="141">
        <f t="shared" si="11"/>
        <v>0</v>
      </c>
      <c r="Q86" s="176">
        <v>0</v>
      </c>
      <c r="R86" s="176">
        <v>0</v>
      </c>
      <c r="S86" s="176"/>
      <c r="T86" s="176"/>
      <c r="U86" s="176"/>
      <c r="V86" s="176">
        <f>IFERROR(VLOOKUP(B86,[2]rptBudgetaryBudgetCrossOrganiza!$A$1:$N$460,9,FALSE),"0")</f>
        <v>0</v>
      </c>
      <c r="W86" s="176">
        <v>0</v>
      </c>
      <c r="X86" s="142">
        <f t="shared" si="12"/>
        <v>0</v>
      </c>
      <c r="Z86" s="178">
        <v>0</v>
      </c>
      <c r="AA86" s="178">
        <v>100</v>
      </c>
      <c r="AB86" s="178"/>
      <c r="AC86" s="178"/>
      <c r="AD86" s="178"/>
      <c r="AE86" s="178">
        <v>0</v>
      </c>
      <c r="AF86" s="174">
        <v>0</v>
      </c>
      <c r="AG86" s="174">
        <f t="shared" si="13"/>
        <v>-100</v>
      </c>
      <c r="AI86" s="180">
        <v>5460</v>
      </c>
      <c r="AJ86" s="172">
        <v>5460</v>
      </c>
      <c r="AK86" s="172">
        <f t="shared" si="20"/>
        <v>5460</v>
      </c>
      <c r="AL86" s="172">
        <f>IFERROR(VLOOKUP(B86,[3]rptBudgetaryBudgetCrossOrganiza!$A$6137:$O$14047,13,FALSE),"0")</f>
        <v>0</v>
      </c>
      <c r="AM86" s="172"/>
      <c r="AN86" s="172"/>
      <c r="AO86" s="172"/>
      <c r="AP86" s="172"/>
      <c r="AQ86" s="172">
        <f t="shared" si="14"/>
        <v>-5460</v>
      </c>
      <c r="AS86" s="142"/>
      <c r="AT86" s="142"/>
      <c r="AU86" s="142"/>
      <c r="AV86" s="142"/>
      <c r="AW86" s="142"/>
      <c r="AX86" s="142"/>
      <c r="AY86" s="142"/>
      <c r="AZ86" s="142">
        <f t="shared" si="15"/>
        <v>0</v>
      </c>
    </row>
    <row r="87" spans="1:52" x14ac:dyDescent="0.2">
      <c r="A87" s="192">
        <v>6</v>
      </c>
      <c r="B87" s="143" t="s">
        <v>276</v>
      </c>
      <c r="C87" s="193" t="str">
        <f t="shared" si="16"/>
        <v>40</v>
      </c>
      <c r="D87" s="193" t="str">
        <f t="shared" si="17"/>
        <v>70</v>
      </c>
      <c r="E87" s="186" t="str">
        <f t="shared" si="18"/>
        <v>015</v>
      </c>
      <c r="F87" s="143" t="str">
        <f t="shared" si="19"/>
        <v>6600.26</v>
      </c>
      <c r="G87" s="143" t="s">
        <v>148</v>
      </c>
      <c r="H87" s="165">
        <v>4780</v>
      </c>
      <c r="I87" s="165">
        <v>4780</v>
      </c>
      <c r="J87" s="141"/>
      <c r="K87" s="141"/>
      <c r="L87" s="141"/>
      <c r="M87" s="141"/>
      <c r="N87" s="165">
        <v>4780</v>
      </c>
      <c r="O87" s="141">
        <f t="shared" si="11"/>
        <v>0</v>
      </c>
      <c r="Q87" s="176">
        <v>4690</v>
      </c>
      <c r="R87" s="176">
        <v>4690</v>
      </c>
      <c r="S87" s="176"/>
      <c r="T87" s="176"/>
      <c r="U87" s="176"/>
      <c r="V87" s="176">
        <f>IFERROR(VLOOKUP(B87,[2]rptBudgetaryBudgetCrossOrganiza!$A$1:$N$460,9,FALSE),"0")</f>
        <v>4690</v>
      </c>
      <c r="W87" s="176">
        <v>4690</v>
      </c>
      <c r="X87" s="142">
        <f t="shared" si="12"/>
        <v>0</v>
      </c>
      <c r="Z87" s="178">
        <v>4740</v>
      </c>
      <c r="AA87" s="178">
        <v>4740</v>
      </c>
      <c r="AB87" s="178"/>
      <c r="AC87" s="178"/>
      <c r="AD87" s="178"/>
      <c r="AE87" s="178">
        <v>1975</v>
      </c>
      <c r="AF87" s="174">
        <v>1975</v>
      </c>
      <c r="AG87" s="174">
        <f t="shared" si="13"/>
        <v>-2765</v>
      </c>
      <c r="AI87" s="180">
        <v>2500</v>
      </c>
      <c r="AJ87" s="172">
        <v>2500</v>
      </c>
      <c r="AK87" s="172">
        <f t="shared" si="20"/>
        <v>2500</v>
      </c>
      <c r="AL87" s="172">
        <f>IFERROR(VLOOKUP(B87,[3]rptBudgetaryBudgetCrossOrganiza!$A$6137:$O$14047,13,FALSE),"0")</f>
        <v>0</v>
      </c>
      <c r="AM87" s="172"/>
      <c r="AN87" s="172"/>
      <c r="AO87" s="172"/>
      <c r="AP87" s="172"/>
      <c r="AQ87" s="172">
        <f t="shared" si="14"/>
        <v>-2500</v>
      </c>
      <c r="AS87" s="142"/>
      <c r="AT87" s="142"/>
      <c r="AU87" s="142"/>
      <c r="AV87" s="142"/>
      <c r="AW87" s="142"/>
      <c r="AX87" s="142"/>
      <c r="AY87" s="142"/>
      <c r="AZ87" s="142">
        <f t="shared" si="15"/>
        <v>0</v>
      </c>
    </row>
    <row r="88" spans="1:52" x14ac:dyDescent="0.2">
      <c r="A88" s="192">
        <v>6</v>
      </c>
      <c r="B88" s="143" t="s">
        <v>277</v>
      </c>
      <c r="C88" s="193" t="str">
        <f t="shared" si="16"/>
        <v>40</v>
      </c>
      <c r="D88" s="193" t="str">
        <f t="shared" si="17"/>
        <v>70</v>
      </c>
      <c r="E88" s="186" t="str">
        <f t="shared" si="18"/>
        <v>015</v>
      </c>
      <c r="F88" s="143" t="str">
        <f t="shared" si="19"/>
        <v>6600.36</v>
      </c>
      <c r="G88" s="143" t="s">
        <v>149</v>
      </c>
      <c r="H88" s="165">
        <v>3420</v>
      </c>
      <c r="I88" s="165">
        <v>3420</v>
      </c>
      <c r="J88" s="141"/>
      <c r="K88" s="141"/>
      <c r="L88" s="141"/>
      <c r="M88" s="141"/>
      <c r="N88" s="165">
        <v>3420</v>
      </c>
      <c r="O88" s="141">
        <f t="shared" si="11"/>
        <v>0</v>
      </c>
      <c r="Q88" s="176">
        <v>10160</v>
      </c>
      <c r="R88" s="176">
        <v>10160</v>
      </c>
      <c r="S88" s="176"/>
      <c r="T88" s="176"/>
      <c r="U88" s="176"/>
      <c r="V88" s="176">
        <f>IFERROR(VLOOKUP(B88,[2]rptBudgetaryBudgetCrossOrganiza!$A$1:$N$460,9,FALSE),"0")</f>
        <v>10160</v>
      </c>
      <c r="W88" s="176">
        <v>10160</v>
      </c>
      <c r="X88" s="142">
        <f t="shared" si="12"/>
        <v>0</v>
      </c>
      <c r="Z88" s="178">
        <v>4900</v>
      </c>
      <c r="AA88" s="178">
        <v>4900</v>
      </c>
      <c r="AB88" s="178"/>
      <c r="AC88" s="178"/>
      <c r="AD88" s="178"/>
      <c r="AE88" s="178">
        <v>2041.65</v>
      </c>
      <c r="AF88" s="174">
        <v>2041.65</v>
      </c>
      <c r="AG88" s="174">
        <f t="shared" si="13"/>
        <v>-2858.35</v>
      </c>
      <c r="AI88" s="180">
        <v>0</v>
      </c>
      <c r="AJ88" s="172">
        <v>0</v>
      </c>
      <c r="AK88" s="172">
        <f t="shared" si="20"/>
        <v>0</v>
      </c>
      <c r="AL88" s="172">
        <f>IFERROR(VLOOKUP(B88,[3]rptBudgetaryBudgetCrossOrganiza!$A$6137:$O$14047,13,FALSE),"0")</f>
        <v>0</v>
      </c>
      <c r="AM88" s="172"/>
      <c r="AN88" s="172"/>
      <c r="AO88" s="172"/>
      <c r="AP88" s="172"/>
      <c r="AQ88" s="172">
        <f t="shared" si="14"/>
        <v>0</v>
      </c>
      <c r="AS88" s="142"/>
      <c r="AT88" s="142"/>
      <c r="AU88" s="142"/>
      <c r="AV88" s="142"/>
      <c r="AW88" s="142"/>
      <c r="AX88" s="142"/>
      <c r="AY88" s="142"/>
      <c r="AZ88" s="142">
        <f t="shared" si="15"/>
        <v>0</v>
      </c>
    </row>
    <row r="89" spans="1:52" x14ac:dyDescent="0.2">
      <c r="A89" s="192">
        <v>4</v>
      </c>
      <c r="B89" s="143" t="s">
        <v>278</v>
      </c>
      <c r="C89" s="193" t="str">
        <f t="shared" si="16"/>
        <v>40</v>
      </c>
      <c r="D89" s="193" t="str">
        <f t="shared" si="17"/>
        <v>70</v>
      </c>
      <c r="E89" s="186" t="str">
        <f t="shared" si="18"/>
        <v>570</v>
      </c>
      <c r="F89" s="143" t="str">
        <f t="shared" si="19"/>
        <v>5000.99</v>
      </c>
      <c r="G89" s="143" t="s">
        <v>94</v>
      </c>
      <c r="H89" s="165" t="s">
        <v>299</v>
      </c>
      <c r="I89" s="165" t="s">
        <v>299</v>
      </c>
      <c r="J89" s="141"/>
      <c r="K89" s="141"/>
      <c r="L89" s="141"/>
      <c r="M89" s="141"/>
      <c r="N89" s="165" t="s">
        <v>299</v>
      </c>
      <c r="O89" s="141">
        <f t="shared" si="11"/>
        <v>0</v>
      </c>
      <c r="Q89" s="176">
        <v>0</v>
      </c>
      <c r="R89" s="176">
        <v>0</v>
      </c>
      <c r="S89" s="176"/>
      <c r="T89" s="176"/>
      <c r="U89" s="176"/>
      <c r="V89" s="176">
        <f>IFERROR(VLOOKUP(B89,[2]rptBudgetaryBudgetCrossOrganiza!$A$1:$N$460,9,FALSE),"0")</f>
        <v>0</v>
      </c>
      <c r="W89" s="176">
        <v>0</v>
      </c>
      <c r="X89" s="142">
        <f t="shared" si="12"/>
        <v>0</v>
      </c>
      <c r="Z89" s="178">
        <v>0</v>
      </c>
      <c r="AA89" s="178">
        <v>0</v>
      </c>
      <c r="AB89" s="178"/>
      <c r="AC89" s="178"/>
      <c r="AD89" s="178"/>
      <c r="AE89" s="178">
        <v>0</v>
      </c>
      <c r="AF89" s="174">
        <v>0</v>
      </c>
      <c r="AG89" s="174">
        <f t="shared" si="13"/>
        <v>0</v>
      </c>
      <c r="AI89" s="180">
        <v>4740</v>
      </c>
      <c r="AJ89" s="172">
        <v>4740</v>
      </c>
      <c r="AK89" s="172">
        <f t="shared" si="20"/>
        <v>4740</v>
      </c>
      <c r="AL89" s="172">
        <f>IFERROR(VLOOKUP(B89,[3]rptBudgetaryBudgetCrossOrganiza!$A$6137:$O$14047,13,FALSE),"0")</f>
        <v>0</v>
      </c>
      <c r="AM89" s="172"/>
      <c r="AN89" s="172"/>
      <c r="AO89" s="172"/>
      <c r="AP89" s="172"/>
      <c r="AQ89" s="172">
        <f t="shared" si="14"/>
        <v>-4740</v>
      </c>
      <c r="AS89" s="142"/>
      <c r="AT89" s="142"/>
      <c r="AU89" s="142"/>
      <c r="AV89" s="142"/>
      <c r="AW89" s="142"/>
      <c r="AX89" s="142"/>
      <c r="AY89" s="142"/>
      <c r="AZ89" s="142">
        <f t="shared" si="15"/>
        <v>0</v>
      </c>
    </row>
    <row r="90" spans="1:52" x14ac:dyDescent="0.2">
      <c r="A90" s="192">
        <v>4</v>
      </c>
      <c r="B90" s="143" t="s">
        <v>279</v>
      </c>
      <c r="C90" s="193" t="str">
        <f t="shared" si="16"/>
        <v>40</v>
      </c>
      <c r="D90" s="193" t="str">
        <f t="shared" si="17"/>
        <v>70</v>
      </c>
      <c r="E90" s="186" t="str">
        <f t="shared" si="18"/>
        <v>570</v>
      </c>
      <c r="F90" s="143" t="str">
        <f t="shared" si="19"/>
        <v>5100.00</v>
      </c>
      <c r="G90" s="143" t="s">
        <v>95</v>
      </c>
      <c r="H90" s="165" t="s">
        <v>299</v>
      </c>
      <c r="I90" s="165" t="s">
        <v>299</v>
      </c>
      <c r="J90" s="141"/>
      <c r="K90" s="141"/>
      <c r="L90" s="141"/>
      <c r="M90" s="141"/>
      <c r="N90" s="165" t="s">
        <v>299</v>
      </c>
      <c r="O90" s="141">
        <f t="shared" si="11"/>
        <v>0</v>
      </c>
      <c r="Q90" s="176">
        <v>0</v>
      </c>
      <c r="R90" s="176">
        <v>0</v>
      </c>
      <c r="S90" s="176"/>
      <c r="T90" s="176"/>
      <c r="U90" s="176"/>
      <c r="V90" s="176">
        <f>IFERROR(VLOOKUP(B90,[2]rptBudgetaryBudgetCrossOrganiza!$A$1:$N$460,9,FALSE),"0")</f>
        <v>0</v>
      </c>
      <c r="W90" s="176">
        <v>0</v>
      </c>
      <c r="X90" s="142">
        <f t="shared" si="12"/>
        <v>0</v>
      </c>
      <c r="Z90" s="178">
        <v>0</v>
      </c>
      <c r="AA90" s="178">
        <v>0</v>
      </c>
      <c r="AB90" s="178"/>
      <c r="AC90" s="178"/>
      <c r="AD90" s="178"/>
      <c r="AE90" s="178">
        <v>0</v>
      </c>
      <c r="AF90" s="174">
        <v>0</v>
      </c>
      <c r="AG90" s="174">
        <f t="shared" si="13"/>
        <v>0</v>
      </c>
      <c r="AI90" s="180">
        <v>4900</v>
      </c>
      <c r="AJ90" s="172">
        <v>4900</v>
      </c>
      <c r="AK90" s="172">
        <f t="shared" si="20"/>
        <v>4900</v>
      </c>
      <c r="AL90" s="172">
        <f>IFERROR(VLOOKUP(B90,[3]rptBudgetaryBudgetCrossOrganiza!$A$6137:$O$14047,13,FALSE),"0")</f>
        <v>0</v>
      </c>
      <c r="AM90" s="172"/>
      <c r="AN90" s="172"/>
      <c r="AO90" s="172"/>
      <c r="AP90" s="172"/>
      <c r="AQ90" s="172">
        <f t="shared" si="14"/>
        <v>-4900</v>
      </c>
      <c r="AS90" s="142"/>
      <c r="AT90" s="142"/>
      <c r="AU90" s="142"/>
      <c r="AV90" s="142"/>
      <c r="AW90" s="142"/>
      <c r="AX90" s="142"/>
      <c r="AY90" s="142"/>
      <c r="AZ90" s="142">
        <f t="shared" si="15"/>
        <v>0</v>
      </c>
    </row>
    <row r="91" spans="1:52" x14ac:dyDescent="0.2">
      <c r="A91" s="192">
        <v>9</v>
      </c>
      <c r="B91" s="195" t="s">
        <v>280</v>
      </c>
      <c r="C91" s="193" t="str">
        <f t="shared" si="16"/>
        <v>40</v>
      </c>
      <c r="D91" s="193" t="str">
        <f t="shared" si="17"/>
        <v>70</v>
      </c>
      <c r="E91" s="186" t="str">
        <f t="shared" si="18"/>
        <v>570</v>
      </c>
      <c r="F91" s="143" t="str">
        <f t="shared" si="19"/>
        <v>6400.10</v>
      </c>
      <c r="G91" s="143" t="s">
        <v>298</v>
      </c>
      <c r="H91" s="165" t="s">
        <v>299</v>
      </c>
      <c r="I91" s="165" t="s">
        <v>299</v>
      </c>
      <c r="J91" s="141"/>
      <c r="K91" s="141"/>
      <c r="L91" s="141"/>
      <c r="M91" s="141"/>
      <c r="N91" s="165" t="s">
        <v>299</v>
      </c>
      <c r="O91" s="141">
        <f t="shared" si="11"/>
        <v>0</v>
      </c>
      <c r="Q91" s="176">
        <v>0</v>
      </c>
      <c r="R91" s="176">
        <v>0</v>
      </c>
      <c r="S91" s="176"/>
      <c r="T91" s="176"/>
      <c r="U91" s="176"/>
      <c r="V91" s="176">
        <f>IFERROR(VLOOKUP(B91,[2]rptBudgetaryBudgetCrossOrganiza!$A$1:$N$460,9,FALSE),"0")</f>
        <v>0</v>
      </c>
      <c r="W91" s="176">
        <v>0</v>
      </c>
      <c r="X91" s="142">
        <f t="shared" si="12"/>
        <v>0</v>
      </c>
      <c r="Z91" s="178">
        <v>0</v>
      </c>
      <c r="AA91" s="178">
        <v>0</v>
      </c>
      <c r="AB91" s="178"/>
      <c r="AC91" s="178"/>
      <c r="AD91" s="178"/>
      <c r="AE91" s="178">
        <v>0</v>
      </c>
      <c r="AF91" s="174">
        <v>0</v>
      </c>
      <c r="AG91" s="174">
        <f t="shared" si="13"/>
        <v>0</v>
      </c>
      <c r="AI91" s="180">
        <v>0</v>
      </c>
      <c r="AJ91" s="172">
        <v>0</v>
      </c>
      <c r="AK91" s="172">
        <f t="shared" si="20"/>
        <v>0</v>
      </c>
      <c r="AL91" s="172">
        <f>IFERROR(VLOOKUP(B91,[3]rptBudgetaryBudgetCrossOrganiza!$A$6137:$O$14047,13,FALSE),"0")</f>
        <v>0</v>
      </c>
      <c r="AM91" s="172"/>
      <c r="AN91" s="172"/>
      <c r="AO91" s="172"/>
      <c r="AP91" s="172"/>
      <c r="AQ91" s="172">
        <f t="shared" si="14"/>
        <v>0</v>
      </c>
      <c r="AS91" s="142"/>
      <c r="AT91" s="142"/>
      <c r="AU91" s="142"/>
      <c r="AV91" s="142"/>
      <c r="AW91" s="142"/>
      <c r="AX91" s="142"/>
      <c r="AY91" s="142"/>
      <c r="AZ91" s="142">
        <f t="shared" si="15"/>
        <v>0</v>
      </c>
    </row>
    <row r="92" spans="1:52" x14ac:dyDescent="0.2">
      <c r="A92" s="192">
        <v>9</v>
      </c>
      <c r="B92" s="143" t="s">
        <v>281</v>
      </c>
      <c r="C92" s="193" t="str">
        <f t="shared" si="16"/>
        <v>40</v>
      </c>
      <c r="D92" s="193" t="str">
        <f t="shared" si="17"/>
        <v>70</v>
      </c>
      <c r="E92" s="186" t="str">
        <f t="shared" si="18"/>
        <v>570</v>
      </c>
      <c r="F92" s="143" t="str">
        <f t="shared" si="19"/>
        <v>6410.02</v>
      </c>
      <c r="G92" s="143" t="s">
        <v>283</v>
      </c>
      <c r="H92" s="165">
        <v>0</v>
      </c>
      <c r="I92" s="165">
        <v>2025760</v>
      </c>
      <c r="J92" s="141"/>
      <c r="K92" s="141"/>
      <c r="L92" s="141"/>
      <c r="M92" s="141"/>
      <c r="N92" s="165">
        <v>67990.38</v>
      </c>
      <c r="O92" s="141">
        <f>N92-I92</f>
        <v>-1957769.62</v>
      </c>
      <c r="Q92" s="176">
        <v>0</v>
      </c>
      <c r="R92" s="176">
        <v>3903365</v>
      </c>
      <c r="S92" s="176"/>
      <c r="T92" s="176"/>
      <c r="U92" s="176"/>
      <c r="V92" s="176">
        <f>IFERROR(VLOOKUP(B92,[2]rptBudgetaryBudgetCrossOrganiza!$A$1:$N$460,9,FALSE),"0")</f>
        <v>1186470.1599999999</v>
      </c>
      <c r="W92" s="176">
        <v>1186470.1599999999</v>
      </c>
      <c r="X92" s="142">
        <f>W92-R92</f>
        <v>-2716894.84</v>
      </c>
      <c r="Z92" s="178">
        <v>0</v>
      </c>
      <c r="AA92" s="178">
        <v>1699715</v>
      </c>
      <c r="AB92" s="178"/>
      <c r="AC92" s="178"/>
      <c r="AD92" s="178"/>
      <c r="AE92" s="178">
        <v>282599.99</v>
      </c>
      <c r="AF92" s="174">
        <v>282599.99</v>
      </c>
      <c r="AG92" s="174">
        <f>AF92-AA92</f>
        <v>-1417115.01</v>
      </c>
      <c r="AI92" s="180">
        <v>0</v>
      </c>
      <c r="AJ92" s="172">
        <v>0</v>
      </c>
      <c r="AK92" s="172">
        <f t="shared" si="20"/>
        <v>0</v>
      </c>
      <c r="AL92" s="172">
        <f>IFERROR(VLOOKUP(B92,[3]rptBudgetaryBudgetCrossOrganiza!$A$6137:$O$14047,13,FALSE),"0")</f>
        <v>0</v>
      </c>
      <c r="AM92" s="172"/>
      <c r="AN92" s="172"/>
      <c r="AO92" s="172"/>
      <c r="AP92" s="172"/>
      <c r="AQ92" s="172">
        <f>AP92-AJ92</f>
        <v>0</v>
      </c>
      <c r="AS92" s="142"/>
      <c r="AT92" s="142"/>
      <c r="AU92" s="142"/>
      <c r="AV92" s="142"/>
      <c r="AW92" s="142"/>
      <c r="AX92" s="142"/>
      <c r="AY92" s="142"/>
      <c r="AZ92" s="142">
        <f>AY92-AT92</f>
        <v>0</v>
      </c>
    </row>
    <row r="93" spans="1:52" x14ac:dyDescent="0.2">
      <c r="A93" s="192">
        <v>4</v>
      </c>
      <c r="B93" s="143" t="s">
        <v>303</v>
      </c>
      <c r="C93" s="193" t="str">
        <f t="shared" si="16"/>
        <v>45</v>
      </c>
      <c r="D93" s="193" t="str">
        <f t="shared" si="17"/>
        <v>40</v>
      </c>
      <c r="E93" s="186" t="str">
        <f t="shared" si="18"/>
        <v>000</v>
      </c>
      <c r="F93" s="143" t="str">
        <f t="shared" si="19"/>
        <v>5000.01</v>
      </c>
      <c r="G93" s="143" t="s">
        <v>82</v>
      </c>
      <c r="H93" s="165"/>
      <c r="I93" s="165"/>
      <c r="J93" s="141"/>
      <c r="K93" s="141"/>
      <c r="L93" s="141"/>
      <c r="M93" s="141"/>
      <c r="N93" s="165"/>
      <c r="O93" s="141"/>
      <c r="Q93" s="176"/>
      <c r="R93" s="176"/>
      <c r="S93" s="176"/>
      <c r="T93" s="176"/>
      <c r="U93" s="176"/>
      <c r="V93" s="176">
        <f>IFERROR(VLOOKUP(B93,[2]rptBudgetaryBudgetCrossOrganiza!$A$1:$N$460,9,FALSE),"0")</f>
        <v>0</v>
      </c>
      <c r="W93" s="176">
        <v>0</v>
      </c>
      <c r="X93" s="142"/>
      <c r="Z93" s="178">
        <v>0</v>
      </c>
      <c r="AA93" s="178">
        <v>0</v>
      </c>
      <c r="AB93" s="178"/>
      <c r="AC93" s="178"/>
      <c r="AD93" s="178"/>
      <c r="AE93" s="178">
        <v>0</v>
      </c>
      <c r="AF93" s="174">
        <v>0</v>
      </c>
      <c r="AG93" s="174"/>
      <c r="AI93" s="180"/>
      <c r="AJ93" s="172"/>
      <c r="AK93" s="172">
        <f t="shared" si="20"/>
        <v>0</v>
      </c>
      <c r="AL93" s="172">
        <f>IFERROR(VLOOKUP(B93,[3]rptBudgetaryBudgetCrossOrganiza!$A$6137:$O$14047,13,FALSE),"0")</f>
        <v>0</v>
      </c>
      <c r="AM93" s="172"/>
      <c r="AN93" s="172"/>
      <c r="AO93" s="172"/>
      <c r="AP93" s="172"/>
      <c r="AQ93" s="172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2">
        <v>4</v>
      </c>
      <c r="B94" s="143" t="s">
        <v>304</v>
      </c>
      <c r="C94" s="193" t="str">
        <f t="shared" si="16"/>
        <v>45</v>
      </c>
      <c r="D94" s="193" t="str">
        <f t="shared" si="17"/>
        <v>40</v>
      </c>
      <c r="E94" s="186" t="str">
        <f t="shared" si="18"/>
        <v>000</v>
      </c>
      <c r="F94" s="143" t="str">
        <f t="shared" si="19"/>
        <v>5000.02</v>
      </c>
      <c r="G94" s="143" t="s">
        <v>83</v>
      </c>
      <c r="H94" s="165"/>
      <c r="I94" s="165"/>
      <c r="J94" s="141"/>
      <c r="K94" s="141"/>
      <c r="L94" s="141"/>
      <c r="M94" s="141"/>
      <c r="N94" s="165"/>
      <c r="O94" s="141"/>
      <c r="Q94" s="176"/>
      <c r="R94" s="176"/>
      <c r="S94" s="176"/>
      <c r="T94" s="176"/>
      <c r="U94" s="176"/>
      <c r="V94" s="176">
        <f>IFERROR(VLOOKUP(B94,[2]rptBudgetaryBudgetCrossOrganiza!$A$1:$N$460,9,FALSE),"0")</f>
        <v>0</v>
      </c>
      <c r="W94" s="176">
        <v>0</v>
      </c>
      <c r="X94" s="142"/>
      <c r="Z94" s="178">
        <v>0</v>
      </c>
      <c r="AA94" s="178">
        <v>0</v>
      </c>
      <c r="AB94" s="178"/>
      <c r="AC94" s="178"/>
      <c r="AD94" s="178"/>
      <c r="AE94" s="178">
        <v>0</v>
      </c>
      <c r="AF94" s="174">
        <v>0</v>
      </c>
      <c r="AG94" s="174"/>
      <c r="AI94" s="180"/>
      <c r="AJ94" s="172"/>
      <c r="AK94" s="172">
        <f t="shared" si="20"/>
        <v>0</v>
      </c>
      <c r="AL94" s="172">
        <f>IFERROR(VLOOKUP(B94,[3]rptBudgetaryBudgetCrossOrganiza!$A$6137:$O$14047,13,FALSE),"0")</f>
        <v>0</v>
      </c>
      <c r="AM94" s="172"/>
      <c r="AN94" s="172"/>
      <c r="AO94" s="172"/>
      <c r="AP94" s="172"/>
      <c r="AQ94" s="172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92">
        <v>4</v>
      </c>
      <c r="B95" s="143" t="s">
        <v>305</v>
      </c>
      <c r="C95" s="193" t="str">
        <f t="shared" si="16"/>
        <v>45</v>
      </c>
      <c r="D95" s="193" t="str">
        <f t="shared" si="17"/>
        <v>40</v>
      </c>
      <c r="E95" s="186" t="str">
        <f t="shared" si="18"/>
        <v>000</v>
      </c>
      <c r="F95" s="143" t="str">
        <f t="shared" si="19"/>
        <v>5000.03</v>
      </c>
      <c r="G95" s="143" t="s">
        <v>84</v>
      </c>
      <c r="H95" s="165"/>
      <c r="I95" s="165"/>
      <c r="J95" s="141"/>
      <c r="K95" s="141"/>
      <c r="L95" s="141"/>
      <c r="M95" s="141"/>
      <c r="N95" s="165"/>
      <c r="O95" s="141"/>
      <c r="Q95" s="176"/>
      <c r="R95" s="176"/>
      <c r="S95" s="176"/>
      <c r="T95" s="176"/>
      <c r="U95" s="176"/>
      <c r="V95" s="176">
        <f>IFERROR(VLOOKUP(B95,[2]rptBudgetaryBudgetCrossOrganiza!$A$1:$N$460,9,FALSE),"0")</f>
        <v>0</v>
      </c>
      <c r="W95" s="176">
        <v>0</v>
      </c>
      <c r="X95" s="142"/>
      <c r="Z95" s="178">
        <v>0</v>
      </c>
      <c r="AA95" s="178">
        <v>0</v>
      </c>
      <c r="AB95" s="178"/>
      <c r="AC95" s="178"/>
      <c r="AD95" s="178"/>
      <c r="AE95" s="178">
        <v>0</v>
      </c>
      <c r="AF95" s="174">
        <v>0</v>
      </c>
      <c r="AG95" s="174"/>
      <c r="AI95" s="180"/>
      <c r="AJ95" s="172"/>
      <c r="AK95" s="172">
        <f t="shared" si="20"/>
        <v>0</v>
      </c>
      <c r="AL95" s="172">
        <f>IFERROR(VLOOKUP(B95,[3]rptBudgetaryBudgetCrossOrganiza!$A$6137:$O$14047,13,FALSE),"0")</f>
        <v>0</v>
      </c>
      <c r="AM95" s="172"/>
      <c r="AN95" s="172"/>
      <c r="AO95" s="172"/>
      <c r="AP95" s="172"/>
      <c r="AQ95" s="172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2">
        <v>4</v>
      </c>
      <c r="B96" s="143" t="s">
        <v>306</v>
      </c>
      <c r="C96" s="193" t="str">
        <f t="shared" si="16"/>
        <v>45</v>
      </c>
      <c r="D96" s="193" t="str">
        <f t="shared" si="17"/>
        <v>40</v>
      </c>
      <c r="E96" s="186" t="str">
        <f t="shared" si="18"/>
        <v>000</v>
      </c>
      <c r="F96" s="143" t="str">
        <f t="shared" si="19"/>
        <v>5000.04</v>
      </c>
      <c r="G96" s="143" t="s">
        <v>85</v>
      </c>
      <c r="H96" s="165"/>
      <c r="I96" s="165"/>
      <c r="J96" s="141"/>
      <c r="K96" s="141"/>
      <c r="L96" s="141"/>
      <c r="M96" s="141"/>
      <c r="N96" s="165"/>
      <c r="O96" s="141"/>
      <c r="Q96" s="176"/>
      <c r="R96" s="176"/>
      <c r="S96" s="176"/>
      <c r="T96" s="176"/>
      <c r="U96" s="176"/>
      <c r="V96" s="176">
        <f>IFERROR(VLOOKUP(B96,[2]rptBudgetaryBudgetCrossOrganiza!$A$1:$N$460,9,FALSE),"0")</f>
        <v>0</v>
      </c>
      <c r="W96" s="176">
        <v>0</v>
      </c>
      <c r="X96" s="142"/>
      <c r="Z96" s="178">
        <v>0</v>
      </c>
      <c r="AA96" s="178">
        <v>0</v>
      </c>
      <c r="AB96" s="178"/>
      <c r="AC96" s="178"/>
      <c r="AD96" s="178"/>
      <c r="AE96" s="178">
        <v>0</v>
      </c>
      <c r="AF96" s="174">
        <v>0</v>
      </c>
      <c r="AG96" s="174"/>
      <c r="AI96" s="180"/>
      <c r="AJ96" s="172"/>
      <c r="AK96" s="172">
        <f t="shared" si="20"/>
        <v>0</v>
      </c>
      <c r="AL96" s="172">
        <f>IFERROR(VLOOKUP(B96,[3]rptBudgetaryBudgetCrossOrganiza!$A$6137:$O$14047,13,FALSE),"0")</f>
        <v>0</v>
      </c>
      <c r="AM96" s="172"/>
      <c r="AN96" s="172"/>
      <c r="AO96" s="172"/>
      <c r="AP96" s="172"/>
      <c r="AQ96" s="172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92">
        <v>4</v>
      </c>
      <c r="B97" s="143" t="s">
        <v>307</v>
      </c>
      <c r="C97" s="193" t="str">
        <f t="shared" si="16"/>
        <v>45</v>
      </c>
      <c r="D97" s="193" t="str">
        <f t="shared" si="17"/>
        <v>40</v>
      </c>
      <c r="E97" s="186" t="str">
        <f t="shared" si="18"/>
        <v>000</v>
      </c>
      <c r="F97" s="143" t="str">
        <f t="shared" si="19"/>
        <v>5000.06</v>
      </c>
      <c r="G97" s="143" t="s">
        <v>87</v>
      </c>
      <c r="H97" s="165"/>
      <c r="I97" s="165"/>
      <c r="J97" s="141"/>
      <c r="K97" s="141"/>
      <c r="L97" s="141"/>
      <c r="M97" s="141"/>
      <c r="N97" s="165"/>
      <c r="O97" s="141"/>
      <c r="Q97" s="176"/>
      <c r="R97" s="176"/>
      <c r="S97" s="176"/>
      <c r="T97" s="176"/>
      <c r="U97" s="176"/>
      <c r="V97" s="176">
        <f>IFERROR(VLOOKUP(B97,[2]rptBudgetaryBudgetCrossOrganiza!$A$1:$N$460,9,FALSE),"0")</f>
        <v>0</v>
      </c>
      <c r="W97" s="176">
        <v>0</v>
      </c>
      <c r="X97" s="142"/>
      <c r="Z97" s="178">
        <v>0</v>
      </c>
      <c r="AA97" s="178">
        <v>0</v>
      </c>
      <c r="AB97" s="178"/>
      <c r="AC97" s="178"/>
      <c r="AD97" s="178"/>
      <c r="AE97" s="178">
        <v>0</v>
      </c>
      <c r="AF97" s="174">
        <v>0</v>
      </c>
      <c r="AG97" s="174"/>
      <c r="AI97" s="180"/>
      <c r="AJ97" s="172"/>
      <c r="AK97" s="172">
        <f t="shared" si="20"/>
        <v>0</v>
      </c>
      <c r="AL97" s="172">
        <f>IFERROR(VLOOKUP(B97,[3]rptBudgetaryBudgetCrossOrganiza!$A$6137:$O$14047,13,FALSE),"0")</f>
        <v>0</v>
      </c>
      <c r="AM97" s="172"/>
      <c r="AN97" s="172"/>
      <c r="AO97" s="172"/>
      <c r="AP97" s="172"/>
      <c r="AQ97" s="172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92">
        <v>4</v>
      </c>
      <c r="B98" s="143" t="s">
        <v>308</v>
      </c>
      <c r="C98" s="193" t="str">
        <f t="shared" si="16"/>
        <v>45</v>
      </c>
      <c r="D98" s="193" t="str">
        <f t="shared" si="17"/>
        <v>40</v>
      </c>
      <c r="E98" s="186" t="str">
        <f t="shared" si="18"/>
        <v>000</v>
      </c>
      <c r="F98" s="143" t="str">
        <f t="shared" si="19"/>
        <v>5000.07</v>
      </c>
      <c r="G98" s="143" t="s">
        <v>88</v>
      </c>
      <c r="H98" s="165"/>
      <c r="I98" s="165"/>
      <c r="J98" s="141"/>
      <c r="K98" s="141"/>
      <c r="L98" s="141"/>
      <c r="M98" s="141"/>
      <c r="N98" s="165"/>
      <c r="O98" s="141"/>
      <c r="Q98" s="176"/>
      <c r="R98" s="176"/>
      <c r="S98" s="176"/>
      <c r="T98" s="176"/>
      <c r="U98" s="176"/>
      <c r="V98" s="176">
        <f>IFERROR(VLOOKUP(B98,[2]rptBudgetaryBudgetCrossOrganiza!$A$1:$N$460,9,FALSE),"0")</f>
        <v>0</v>
      </c>
      <c r="W98" s="176">
        <v>0</v>
      </c>
      <c r="X98" s="142"/>
      <c r="Z98" s="178">
        <v>0</v>
      </c>
      <c r="AA98" s="178">
        <v>0</v>
      </c>
      <c r="AB98" s="178"/>
      <c r="AC98" s="178"/>
      <c r="AD98" s="178"/>
      <c r="AE98" s="178">
        <v>0</v>
      </c>
      <c r="AF98" s="174">
        <v>0</v>
      </c>
      <c r="AG98" s="174"/>
      <c r="AI98" s="180"/>
      <c r="AJ98" s="172"/>
      <c r="AK98" s="172">
        <f t="shared" si="20"/>
        <v>0</v>
      </c>
      <c r="AL98" s="172">
        <f>IFERROR(VLOOKUP(B98,[3]rptBudgetaryBudgetCrossOrganiza!$A$6137:$O$14047,13,FALSE),"0")</f>
        <v>0</v>
      </c>
      <c r="AM98" s="172"/>
      <c r="AN98" s="172"/>
      <c r="AO98" s="172"/>
      <c r="AP98" s="172"/>
      <c r="AQ98" s="172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92">
        <v>4</v>
      </c>
      <c r="B99" s="143" t="s">
        <v>309</v>
      </c>
      <c r="C99" s="193" t="str">
        <f t="shared" si="16"/>
        <v>45</v>
      </c>
      <c r="D99" s="193" t="str">
        <f t="shared" si="17"/>
        <v>40</v>
      </c>
      <c r="E99" s="186" t="str">
        <f t="shared" si="18"/>
        <v>000</v>
      </c>
      <c r="F99" s="143" t="str">
        <f t="shared" si="19"/>
        <v>5000.08</v>
      </c>
      <c r="G99" s="143" t="s">
        <v>89</v>
      </c>
      <c r="H99" s="165"/>
      <c r="I99" s="165"/>
      <c r="J99" s="141"/>
      <c r="K99" s="141"/>
      <c r="L99" s="141"/>
      <c r="M99" s="141"/>
      <c r="N99" s="165"/>
      <c r="O99" s="141"/>
      <c r="Q99" s="176"/>
      <c r="R99" s="176"/>
      <c r="S99" s="176"/>
      <c r="T99" s="176"/>
      <c r="U99" s="176"/>
      <c r="V99" s="176">
        <f>IFERROR(VLOOKUP(B99,[2]rptBudgetaryBudgetCrossOrganiza!$A$1:$N$460,9,FALSE),"0")</f>
        <v>0</v>
      </c>
      <c r="W99" s="176">
        <v>0</v>
      </c>
      <c r="X99" s="142"/>
      <c r="Z99" s="178">
        <v>0</v>
      </c>
      <c r="AA99" s="178">
        <v>0</v>
      </c>
      <c r="AB99" s="178"/>
      <c r="AC99" s="178"/>
      <c r="AD99" s="178"/>
      <c r="AE99" s="178">
        <v>0</v>
      </c>
      <c r="AF99" s="174">
        <v>0</v>
      </c>
      <c r="AG99" s="174"/>
      <c r="AI99" s="180"/>
      <c r="AJ99" s="172"/>
      <c r="AK99" s="172">
        <f t="shared" si="20"/>
        <v>0</v>
      </c>
      <c r="AL99" s="172">
        <f>IFERROR(VLOOKUP(B99,[3]rptBudgetaryBudgetCrossOrganiza!$A$6137:$O$14047,13,FALSE),"0")</f>
        <v>0</v>
      </c>
      <c r="AM99" s="172"/>
      <c r="AN99" s="172"/>
      <c r="AO99" s="172"/>
      <c r="AP99" s="172"/>
      <c r="AQ99" s="172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92">
        <v>4</v>
      </c>
      <c r="B100" s="143" t="s">
        <v>310</v>
      </c>
      <c r="C100" s="193" t="str">
        <f t="shared" si="16"/>
        <v>45</v>
      </c>
      <c r="D100" s="193" t="str">
        <f t="shared" si="17"/>
        <v>40</v>
      </c>
      <c r="E100" s="186" t="str">
        <f t="shared" si="18"/>
        <v>000</v>
      </c>
      <c r="F100" s="143" t="str">
        <f t="shared" si="19"/>
        <v>5000.11</v>
      </c>
      <c r="G100" s="143" t="s">
        <v>92</v>
      </c>
      <c r="H100" s="165"/>
      <c r="I100" s="165"/>
      <c r="J100" s="141"/>
      <c r="K100" s="141"/>
      <c r="L100" s="141"/>
      <c r="M100" s="141"/>
      <c r="N100" s="165"/>
      <c r="O100" s="141"/>
      <c r="Q100" s="176"/>
      <c r="R100" s="176"/>
      <c r="S100" s="176"/>
      <c r="T100" s="176"/>
      <c r="U100" s="176"/>
      <c r="V100" s="176">
        <f>IFERROR(VLOOKUP(B100,[2]rptBudgetaryBudgetCrossOrganiza!$A$1:$N$460,9,FALSE),"0")</f>
        <v>0</v>
      </c>
      <c r="W100" s="176">
        <v>0</v>
      </c>
      <c r="X100" s="142"/>
      <c r="Z100" s="178">
        <v>0</v>
      </c>
      <c r="AA100" s="178">
        <v>0</v>
      </c>
      <c r="AB100" s="178"/>
      <c r="AC100" s="178"/>
      <c r="AD100" s="178"/>
      <c r="AE100" s="178">
        <v>0</v>
      </c>
      <c r="AF100" s="174">
        <v>0</v>
      </c>
      <c r="AG100" s="174"/>
      <c r="AI100" s="180"/>
      <c r="AJ100" s="172"/>
      <c r="AK100" s="172">
        <f t="shared" si="20"/>
        <v>0</v>
      </c>
      <c r="AL100" s="172">
        <f>IFERROR(VLOOKUP(B100,[3]rptBudgetaryBudgetCrossOrganiza!$A$6137:$O$14047,13,FALSE),"0")</f>
        <v>0</v>
      </c>
      <c r="AM100" s="172"/>
      <c r="AN100" s="172"/>
      <c r="AO100" s="172"/>
      <c r="AP100" s="172"/>
      <c r="AQ100" s="172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92">
        <v>4</v>
      </c>
      <c r="B101" s="143" t="s">
        <v>311</v>
      </c>
      <c r="C101" s="193" t="str">
        <f t="shared" si="16"/>
        <v>45</v>
      </c>
      <c r="D101" s="193" t="str">
        <f t="shared" si="17"/>
        <v>40</v>
      </c>
      <c r="E101" s="186" t="str">
        <f t="shared" si="18"/>
        <v>000</v>
      </c>
      <c r="F101" s="143" t="str">
        <f t="shared" si="19"/>
        <v>5000.99</v>
      </c>
      <c r="G101" s="143" t="s">
        <v>94</v>
      </c>
      <c r="H101" s="165"/>
      <c r="I101" s="165"/>
      <c r="J101" s="141"/>
      <c r="K101" s="141"/>
      <c r="L101" s="141"/>
      <c r="M101" s="141"/>
      <c r="N101" s="165"/>
      <c r="O101" s="141"/>
      <c r="Q101" s="176"/>
      <c r="R101" s="176"/>
      <c r="S101" s="176"/>
      <c r="T101" s="176"/>
      <c r="U101" s="176"/>
      <c r="V101" s="176">
        <f>IFERROR(VLOOKUP(B101,[2]rptBudgetaryBudgetCrossOrganiza!$A$1:$N$460,9,FALSE),"0")</f>
        <v>0</v>
      </c>
      <c r="W101" s="176">
        <v>0</v>
      </c>
      <c r="X101" s="142"/>
      <c r="Z101" s="178">
        <v>0</v>
      </c>
      <c r="AA101" s="178">
        <v>0</v>
      </c>
      <c r="AB101" s="178"/>
      <c r="AC101" s="178"/>
      <c r="AD101" s="178"/>
      <c r="AE101" s="178">
        <v>0</v>
      </c>
      <c r="AF101" s="174">
        <v>0</v>
      </c>
      <c r="AG101" s="174"/>
      <c r="AI101" s="180"/>
      <c r="AJ101" s="172"/>
      <c r="AK101" s="172">
        <f t="shared" si="20"/>
        <v>0</v>
      </c>
      <c r="AL101" s="172">
        <f>IFERROR(VLOOKUP(B101,[3]rptBudgetaryBudgetCrossOrganiza!$A$6137:$O$14047,13,FALSE),"0")</f>
        <v>0</v>
      </c>
      <c r="AM101" s="172"/>
      <c r="AN101" s="172"/>
      <c r="AO101" s="172"/>
      <c r="AP101" s="172"/>
      <c r="AQ101" s="172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92">
        <v>4</v>
      </c>
      <c r="B102" s="143" t="s">
        <v>312</v>
      </c>
      <c r="C102" s="193" t="str">
        <f t="shared" si="16"/>
        <v>45</v>
      </c>
      <c r="D102" s="193" t="str">
        <f t="shared" si="17"/>
        <v>40</v>
      </c>
      <c r="E102" s="186" t="str">
        <f t="shared" si="18"/>
        <v>000</v>
      </c>
      <c r="F102" s="143" t="str">
        <f t="shared" si="19"/>
        <v>5100.00</v>
      </c>
      <c r="G102" s="143" t="s">
        <v>95</v>
      </c>
      <c r="H102" s="165"/>
      <c r="I102" s="165"/>
      <c r="J102" s="141"/>
      <c r="K102" s="141"/>
      <c r="L102" s="141"/>
      <c r="M102" s="141"/>
      <c r="N102" s="165"/>
      <c r="O102" s="141"/>
      <c r="Q102" s="176"/>
      <c r="R102" s="176"/>
      <c r="S102" s="176"/>
      <c r="T102" s="176"/>
      <c r="U102" s="176"/>
      <c r="V102" s="176">
        <f>IFERROR(VLOOKUP(B102,[2]rptBudgetaryBudgetCrossOrganiza!$A$1:$N$460,9,FALSE),"0")</f>
        <v>0</v>
      </c>
      <c r="W102" s="176">
        <v>0</v>
      </c>
      <c r="X102" s="142"/>
      <c r="Z102" s="178">
        <v>0</v>
      </c>
      <c r="AA102" s="178">
        <v>0</v>
      </c>
      <c r="AB102" s="178"/>
      <c r="AC102" s="178"/>
      <c r="AD102" s="178"/>
      <c r="AE102" s="178">
        <v>0</v>
      </c>
      <c r="AF102" s="174">
        <v>0</v>
      </c>
      <c r="AG102" s="174"/>
      <c r="AI102" s="180"/>
      <c r="AJ102" s="172"/>
      <c r="AK102" s="172">
        <f t="shared" si="20"/>
        <v>0</v>
      </c>
      <c r="AL102" s="172">
        <f>IFERROR(VLOOKUP(B102,[3]rptBudgetaryBudgetCrossOrganiza!$A$6137:$O$14047,13,FALSE),"0")</f>
        <v>0</v>
      </c>
      <c r="AM102" s="172"/>
      <c r="AN102" s="172"/>
      <c r="AO102" s="172"/>
      <c r="AP102" s="172"/>
      <c r="AQ102" s="172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92">
        <v>4</v>
      </c>
      <c r="B103" s="143" t="s">
        <v>313</v>
      </c>
      <c r="C103" s="193" t="str">
        <f t="shared" si="16"/>
        <v>45</v>
      </c>
      <c r="D103" s="193" t="str">
        <f t="shared" si="17"/>
        <v>40</v>
      </c>
      <c r="E103" s="186" t="str">
        <f t="shared" si="18"/>
        <v>000</v>
      </c>
      <c r="F103" s="143" t="str">
        <f t="shared" si="19"/>
        <v>5100.01</v>
      </c>
      <c r="G103" s="143" t="s">
        <v>96</v>
      </c>
      <c r="H103" s="165"/>
      <c r="I103" s="165"/>
      <c r="J103" s="141"/>
      <c r="K103" s="141"/>
      <c r="L103" s="141"/>
      <c r="M103" s="141"/>
      <c r="N103" s="165"/>
      <c r="O103" s="141"/>
      <c r="Q103" s="176"/>
      <c r="R103" s="176"/>
      <c r="S103" s="176"/>
      <c r="T103" s="176"/>
      <c r="U103" s="176"/>
      <c r="V103" s="176">
        <f>IFERROR(VLOOKUP(B103,[2]rptBudgetaryBudgetCrossOrganiza!$A$1:$N$460,9,FALSE),"0")</f>
        <v>0</v>
      </c>
      <c r="W103" s="176">
        <v>0</v>
      </c>
      <c r="X103" s="142"/>
      <c r="Z103" s="178">
        <v>0</v>
      </c>
      <c r="AA103" s="178">
        <v>0</v>
      </c>
      <c r="AB103" s="178"/>
      <c r="AC103" s="178"/>
      <c r="AD103" s="178"/>
      <c r="AE103" s="178">
        <v>0</v>
      </c>
      <c r="AF103" s="174">
        <v>0</v>
      </c>
      <c r="AG103" s="174"/>
      <c r="AI103" s="180"/>
      <c r="AJ103" s="172"/>
      <c r="AK103" s="172">
        <f t="shared" si="20"/>
        <v>0</v>
      </c>
      <c r="AL103" s="172">
        <f>IFERROR(VLOOKUP(B103,[3]rptBudgetaryBudgetCrossOrganiza!$A$6137:$O$14047,13,FALSE),"0")</f>
        <v>0</v>
      </c>
      <c r="AM103" s="172"/>
      <c r="AN103" s="172"/>
      <c r="AO103" s="172"/>
      <c r="AP103" s="172"/>
      <c r="AQ103" s="172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92">
        <v>4</v>
      </c>
      <c r="B104" s="143" t="s">
        <v>314</v>
      </c>
      <c r="C104" s="193" t="str">
        <f t="shared" si="16"/>
        <v>45</v>
      </c>
      <c r="D104" s="193" t="str">
        <f t="shared" si="17"/>
        <v>40</v>
      </c>
      <c r="E104" s="186" t="str">
        <f t="shared" si="18"/>
        <v>000</v>
      </c>
      <c r="F104" s="143" t="str">
        <f t="shared" si="19"/>
        <v>5100.02</v>
      </c>
      <c r="G104" s="143" t="s">
        <v>97</v>
      </c>
      <c r="H104" s="165"/>
      <c r="I104" s="165"/>
      <c r="J104" s="141"/>
      <c r="K104" s="141"/>
      <c r="L104" s="141"/>
      <c r="M104" s="141"/>
      <c r="N104" s="165"/>
      <c r="O104" s="141"/>
      <c r="Q104" s="176"/>
      <c r="R104" s="176"/>
      <c r="S104" s="176"/>
      <c r="T104" s="176"/>
      <c r="U104" s="176"/>
      <c r="V104" s="176">
        <f>IFERROR(VLOOKUP(B104,[2]rptBudgetaryBudgetCrossOrganiza!$A$1:$N$460,9,FALSE),"0")</f>
        <v>0</v>
      </c>
      <c r="W104" s="176">
        <v>0</v>
      </c>
      <c r="X104" s="142"/>
      <c r="Z104" s="178">
        <v>0</v>
      </c>
      <c r="AA104" s="178">
        <v>0</v>
      </c>
      <c r="AB104" s="178"/>
      <c r="AC104" s="178"/>
      <c r="AD104" s="178"/>
      <c r="AE104" s="178">
        <v>0</v>
      </c>
      <c r="AF104" s="174">
        <v>0</v>
      </c>
      <c r="AG104" s="174"/>
      <c r="AI104" s="180"/>
      <c r="AJ104" s="172"/>
      <c r="AK104" s="172">
        <f t="shared" si="20"/>
        <v>0</v>
      </c>
      <c r="AL104" s="172">
        <f>IFERROR(VLOOKUP(B104,[3]rptBudgetaryBudgetCrossOrganiza!$A$6137:$O$14047,13,FALSE),"0")</f>
        <v>0</v>
      </c>
      <c r="AM104" s="172"/>
      <c r="AN104" s="172"/>
      <c r="AO104" s="172"/>
      <c r="AP104" s="172"/>
      <c r="AQ104" s="172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2">
        <v>4</v>
      </c>
      <c r="B105" s="143" t="s">
        <v>315</v>
      </c>
      <c r="C105" s="193" t="str">
        <f t="shared" si="16"/>
        <v>45</v>
      </c>
      <c r="D105" s="193" t="str">
        <f t="shared" si="17"/>
        <v>40</v>
      </c>
      <c r="E105" s="186" t="str">
        <f t="shared" si="18"/>
        <v>000</v>
      </c>
      <c r="F105" s="143" t="str">
        <f t="shared" si="19"/>
        <v>5100.03</v>
      </c>
      <c r="G105" s="143" t="s">
        <v>98</v>
      </c>
      <c r="H105" s="165"/>
      <c r="I105" s="165"/>
      <c r="J105" s="141"/>
      <c r="K105" s="141"/>
      <c r="L105" s="141"/>
      <c r="M105" s="141"/>
      <c r="N105" s="165"/>
      <c r="O105" s="141"/>
      <c r="Q105" s="176"/>
      <c r="R105" s="176"/>
      <c r="S105" s="176"/>
      <c r="T105" s="176"/>
      <c r="U105" s="176"/>
      <c r="V105" s="176">
        <f>IFERROR(VLOOKUP(B105,[2]rptBudgetaryBudgetCrossOrganiza!$A$1:$N$460,9,FALSE),"0")</f>
        <v>0</v>
      </c>
      <c r="W105" s="176">
        <v>0</v>
      </c>
      <c r="X105" s="142"/>
      <c r="Z105" s="178">
        <v>0</v>
      </c>
      <c r="AA105" s="178">
        <v>0</v>
      </c>
      <c r="AB105" s="178"/>
      <c r="AC105" s="178"/>
      <c r="AD105" s="178"/>
      <c r="AE105" s="178">
        <v>0</v>
      </c>
      <c r="AF105" s="174">
        <v>0</v>
      </c>
      <c r="AG105" s="174"/>
      <c r="AI105" s="180"/>
      <c r="AJ105" s="172"/>
      <c r="AK105" s="172">
        <f t="shared" si="20"/>
        <v>0</v>
      </c>
      <c r="AL105" s="172">
        <f>IFERROR(VLOOKUP(B105,[3]rptBudgetaryBudgetCrossOrganiza!$A$6137:$O$14047,13,FALSE),"0")</f>
        <v>0</v>
      </c>
      <c r="AM105" s="172"/>
      <c r="AN105" s="172"/>
      <c r="AO105" s="172"/>
      <c r="AP105" s="172"/>
      <c r="AQ105" s="172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2">
        <v>4</v>
      </c>
      <c r="B106" s="143" t="s">
        <v>316</v>
      </c>
      <c r="C106" s="193" t="str">
        <f t="shared" si="16"/>
        <v>45</v>
      </c>
      <c r="D106" s="193" t="str">
        <f t="shared" si="17"/>
        <v>40</v>
      </c>
      <c r="E106" s="186" t="str">
        <f t="shared" si="18"/>
        <v>000</v>
      </c>
      <c r="F106" s="143" t="str">
        <f t="shared" si="19"/>
        <v>5100.04</v>
      </c>
      <c r="G106" s="143" t="s">
        <v>99</v>
      </c>
      <c r="H106" s="165"/>
      <c r="I106" s="165"/>
      <c r="J106" s="141"/>
      <c r="K106" s="141"/>
      <c r="L106" s="141"/>
      <c r="M106" s="141"/>
      <c r="N106" s="165"/>
      <c r="O106" s="141"/>
      <c r="Q106" s="176"/>
      <c r="R106" s="176"/>
      <c r="S106" s="176"/>
      <c r="T106" s="176"/>
      <c r="U106" s="176"/>
      <c r="V106" s="176">
        <f>IFERROR(VLOOKUP(B106,[2]rptBudgetaryBudgetCrossOrganiza!$A$1:$N$460,9,FALSE),"0")</f>
        <v>0</v>
      </c>
      <c r="W106" s="176">
        <v>0</v>
      </c>
      <c r="X106" s="142"/>
      <c r="Z106" s="178">
        <v>0</v>
      </c>
      <c r="AA106" s="178">
        <v>0</v>
      </c>
      <c r="AB106" s="178"/>
      <c r="AC106" s="178"/>
      <c r="AD106" s="178"/>
      <c r="AE106" s="178">
        <v>0</v>
      </c>
      <c r="AF106" s="174">
        <v>0</v>
      </c>
      <c r="AG106" s="174"/>
      <c r="AI106" s="180"/>
      <c r="AJ106" s="172"/>
      <c r="AK106" s="172">
        <f t="shared" si="20"/>
        <v>0</v>
      </c>
      <c r="AL106" s="172">
        <f>IFERROR(VLOOKUP(B106,[3]rptBudgetaryBudgetCrossOrganiza!$A$6137:$O$14047,13,FALSE),"0")</f>
        <v>0</v>
      </c>
      <c r="AM106" s="172"/>
      <c r="AN106" s="172"/>
      <c r="AO106" s="172"/>
      <c r="AP106" s="172"/>
      <c r="AQ106" s="172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92">
        <v>4</v>
      </c>
      <c r="B107" s="143" t="s">
        <v>317</v>
      </c>
      <c r="C107" s="193" t="str">
        <f t="shared" si="16"/>
        <v>45</v>
      </c>
      <c r="D107" s="193" t="str">
        <f t="shared" si="17"/>
        <v>40</v>
      </c>
      <c r="E107" s="186" t="str">
        <f t="shared" si="18"/>
        <v>000</v>
      </c>
      <c r="F107" s="143" t="str">
        <f t="shared" si="19"/>
        <v>5100.05</v>
      </c>
      <c r="G107" s="143" t="s">
        <v>100</v>
      </c>
      <c r="H107" s="165"/>
      <c r="I107" s="165"/>
      <c r="J107" s="141"/>
      <c r="K107" s="141"/>
      <c r="L107" s="141"/>
      <c r="M107" s="141"/>
      <c r="N107" s="165"/>
      <c r="O107" s="141"/>
      <c r="Q107" s="176"/>
      <c r="R107" s="176"/>
      <c r="S107" s="176"/>
      <c r="T107" s="176"/>
      <c r="U107" s="176"/>
      <c r="V107" s="176">
        <f>IFERROR(VLOOKUP(B107,[2]rptBudgetaryBudgetCrossOrganiza!$A$1:$N$460,9,FALSE),"0")</f>
        <v>0</v>
      </c>
      <c r="W107" s="176">
        <v>0</v>
      </c>
      <c r="X107" s="142"/>
      <c r="Z107" s="178">
        <v>0</v>
      </c>
      <c r="AA107" s="178">
        <v>0</v>
      </c>
      <c r="AB107" s="178"/>
      <c r="AC107" s="178"/>
      <c r="AD107" s="178"/>
      <c r="AE107" s="178">
        <v>0</v>
      </c>
      <c r="AF107" s="174">
        <v>0</v>
      </c>
      <c r="AG107" s="174"/>
      <c r="AI107" s="180"/>
      <c r="AJ107" s="172"/>
      <c r="AK107" s="172">
        <f t="shared" si="20"/>
        <v>0</v>
      </c>
      <c r="AL107" s="172">
        <f>IFERROR(VLOOKUP(B107,[3]rptBudgetaryBudgetCrossOrganiza!$A$6137:$O$14047,13,FALSE),"0")</f>
        <v>0</v>
      </c>
      <c r="AM107" s="172"/>
      <c r="AN107" s="172"/>
      <c r="AO107" s="172"/>
      <c r="AP107" s="172"/>
      <c r="AQ107" s="172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92">
        <v>4</v>
      </c>
      <c r="B108" s="143" t="s">
        <v>318</v>
      </c>
      <c r="C108" s="193" t="str">
        <f t="shared" si="16"/>
        <v>45</v>
      </c>
      <c r="D108" s="193" t="str">
        <f t="shared" si="17"/>
        <v>40</v>
      </c>
      <c r="E108" s="186" t="str">
        <f t="shared" si="18"/>
        <v>000</v>
      </c>
      <c r="F108" s="143" t="str">
        <f t="shared" si="19"/>
        <v>5100.06</v>
      </c>
      <c r="G108" s="143" t="s">
        <v>101</v>
      </c>
      <c r="H108" s="165"/>
      <c r="I108" s="165"/>
      <c r="J108" s="141"/>
      <c r="K108" s="141"/>
      <c r="L108" s="141"/>
      <c r="M108" s="141"/>
      <c r="N108" s="165"/>
      <c r="O108" s="141"/>
      <c r="Q108" s="176"/>
      <c r="R108" s="176"/>
      <c r="S108" s="176"/>
      <c r="T108" s="176"/>
      <c r="U108" s="176"/>
      <c r="V108" s="176">
        <f>IFERROR(VLOOKUP(B108,[2]rptBudgetaryBudgetCrossOrganiza!$A$1:$N$460,9,FALSE),"0")</f>
        <v>0</v>
      </c>
      <c r="W108" s="176">
        <v>0</v>
      </c>
      <c r="X108" s="142"/>
      <c r="Z108" s="178">
        <v>0</v>
      </c>
      <c r="AA108" s="178">
        <v>0</v>
      </c>
      <c r="AB108" s="178"/>
      <c r="AC108" s="178"/>
      <c r="AD108" s="178"/>
      <c r="AE108" s="178">
        <v>0</v>
      </c>
      <c r="AF108" s="174">
        <v>0</v>
      </c>
      <c r="AG108" s="174"/>
      <c r="AI108" s="180"/>
      <c r="AJ108" s="172"/>
      <c r="AK108" s="172">
        <f t="shared" si="20"/>
        <v>0</v>
      </c>
      <c r="AL108" s="172">
        <f>IFERROR(VLOOKUP(B108,[3]rptBudgetaryBudgetCrossOrganiza!$A$6137:$O$14047,13,FALSE),"0")</f>
        <v>0</v>
      </c>
      <c r="AM108" s="172"/>
      <c r="AN108" s="172"/>
      <c r="AO108" s="172"/>
      <c r="AP108" s="172"/>
      <c r="AQ108" s="172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92">
        <v>4</v>
      </c>
      <c r="B109" s="143" t="s">
        <v>319</v>
      </c>
      <c r="C109" s="193" t="str">
        <f t="shared" si="16"/>
        <v>45</v>
      </c>
      <c r="D109" s="193" t="str">
        <f t="shared" si="17"/>
        <v>40</v>
      </c>
      <c r="E109" s="186" t="str">
        <f t="shared" si="18"/>
        <v>000</v>
      </c>
      <c r="F109" s="143" t="str">
        <f t="shared" si="19"/>
        <v>5100.07</v>
      </c>
      <c r="G109" s="143" t="s">
        <v>102</v>
      </c>
      <c r="H109" s="165"/>
      <c r="I109" s="165"/>
      <c r="J109" s="141"/>
      <c r="K109" s="141"/>
      <c r="L109" s="141"/>
      <c r="M109" s="141"/>
      <c r="N109" s="165"/>
      <c r="O109" s="141"/>
      <c r="Q109" s="176"/>
      <c r="R109" s="176"/>
      <c r="S109" s="176"/>
      <c r="T109" s="176"/>
      <c r="U109" s="176"/>
      <c r="V109" s="176">
        <f>IFERROR(VLOOKUP(B109,[2]rptBudgetaryBudgetCrossOrganiza!$A$1:$N$460,9,FALSE),"0")</f>
        <v>0</v>
      </c>
      <c r="W109" s="176">
        <v>0</v>
      </c>
      <c r="X109" s="142"/>
      <c r="Z109" s="178">
        <v>0</v>
      </c>
      <c r="AA109" s="178">
        <v>0</v>
      </c>
      <c r="AB109" s="178"/>
      <c r="AC109" s="178"/>
      <c r="AD109" s="178"/>
      <c r="AE109" s="178">
        <v>0</v>
      </c>
      <c r="AF109" s="174">
        <v>0</v>
      </c>
      <c r="AG109" s="174"/>
      <c r="AI109" s="180"/>
      <c r="AJ109" s="172"/>
      <c r="AK109" s="172">
        <f t="shared" si="20"/>
        <v>0</v>
      </c>
      <c r="AL109" s="172">
        <f>IFERROR(VLOOKUP(B109,[3]rptBudgetaryBudgetCrossOrganiza!$A$6137:$O$14047,13,FALSE),"0")</f>
        <v>0</v>
      </c>
      <c r="AM109" s="172"/>
      <c r="AN109" s="172"/>
      <c r="AO109" s="172"/>
      <c r="AP109" s="172"/>
      <c r="AQ109" s="172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92">
        <v>4</v>
      </c>
      <c r="B110" s="143" t="s">
        <v>320</v>
      </c>
      <c r="C110" s="193" t="str">
        <f t="shared" si="16"/>
        <v>45</v>
      </c>
      <c r="D110" s="193" t="str">
        <f t="shared" si="17"/>
        <v>40</v>
      </c>
      <c r="E110" s="186" t="str">
        <f t="shared" si="18"/>
        <v>000</v>
      </c>
      <c r="F110" s="143" t="str">
        <f t="shared" si="19"/>
        <v>5100.08</v>
      </c>
      <c r="G110" s="143" t="s">
        <v>103</v>
      </c>
      <c r="H110" s="165"/>
      <c r="I110" s="165"/>
      <c r="J110" s="141"/>
      <c r="K110" s="141"/>
      <c r="L110" s="141"/>
      <c r="M110" s="141"/>
      <c r="N110" s="165"/>
      <c r="O110" s="141"/>
      <c r="Q110" s="176"/>
      <c r="R110" s="176"/>
      <c r="S110" s="176"/>
      <c r="T110" s="176"/>
      <c r="U110" s="176"/>
      <c r="V110" s="176">
        <f>IFERROR(VLOOKUP(B110,[2]rptBudgetaryBudgetCrossOrganiza!$A$1:$N$460,9,FALSE),"0")</f>
        <v>0</v>
      </c>
      <c r="W110" s="176">
        <v>0</v>
      </c>
      <c r="X110" s="142"/>
      <c r="Z110" s="178">
        <v>0</v>
      </c>
      <c r="AA110" s="178">
        <v>0</v>
      </c>
      <c r="AB110" s="178"/>
      <c r="AC110" s="178"/>
      <c r="AD110" s="178"/>
      <c r="AE110" s="178">
        <v>0</v>
      </c>
      <c r="AF110" s="174">
        <v>0</v>
      </c>
      <c r="AG110" s="174"/>
      <c r="AI110" s="180"/>
      <c r="AJ110" s="172"/>
      <c r="AK110" s="172">
        <f t="shared" si="20"/>
        <v>0</v>
      </c>
      <c r="AL110" s="172">
        <f>IFERROR(VLOOKUP(B110,[3]rptBudgetaryBudgetCrossOrganiza!$A$6137:$O$14047,13,FALSE),"0")</f>
        <v>0</v>
      </c>
      <c r="AM110" s="172"/>
      <c r="AN110" s="172"/>
      <c r="AO110" s="172"/>
      <c r="AP110" s="172"/>
      <c r="AQ110" s="172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92">
        <v>4</v>
      </c>
      <c r="B111" s="143" t="s">
        <v>321</v>
      </c>
      <c r="C111" s="193" t="str">
        <f t="shared" si="16"/>
        <v>45</v>
      </c>
      <c r="D111" s="193" t="str">
        <f t="shared" si="17"/>
        <v>40</v>
      </c>
      <c r="E111" s="186" t="str">
        <f t="shared" si="18"/>
        <v>000</v>
      </c>
      <c r="F111" s="143" t="str">
        <f t="shared" si="19"/>
        <v>5100.09</v>
      </c>
      <c r="G111" s="143" t="s">
        <v>104</v>
      </c>
      <c r="H111" s="165"/>
      <c r="I111" s="165"/>
      <c r="J111" s="141"/>
      <c r="K111" s="141"/>
      <c r="L111" s="141"/>
      <c r="M111" s="141"/>
      <c r="N111" s="165"/>
      <c r="O111" s="141"/>
      <c r="Q111" s="176"/>
      <c r="R111" s="176"/>
      <c r="S111" s="176"/>
      <c r="T111" s="176"/>
      <c r="U111" s="176"/>
      <c r="V111" s="176">
        <f>IFERROR(VLOOKUP(B111,[2]rptBudgetaryBudgetCrossOrganiza!$A$1:$N$460,9,FALSE),"0")</f>
        <v>0</v>
      </c>
      <c r="W111" s="176">
        <v>0</v>
      </c>
      <c r="X111" s="142"/>
      <c r="Z111" s="178">
        <v>0</v>
      </c>
      <c r="AA111" s="178">
        <v>0</v>
      </c>
      <c r="AB111" s="178"/>
      <c r="AC111" s="178"/>
      <c r="AD111" s="178"/>
      <c r="AE111" s="178">
        <v>0</v>
      </c>
      <c r="AF111" s="174">
        <v>0</v>
      </c>
      <c r="AG111" s="174"/>
      <c r="AI111" s="180"/>
      <c r="AJ111" s="172"/>
      <c r="AK111" s="172">
        <f t="shared" si="20"/>
        <v>0</v>
      </c>
      <c r="AL111" s="172">
        <f>IFERROR(VLOOKUP(B111,[3]rptBudgetaryBudgetCrossOrganiza!$A$6137:$O$14047,13,FALSE),"0")</f>
        <v>0</v>
      </c>
      <c r="AM111" s="172"/>
      <c r="AN111" s="172"/>
      <c r="AO111" s="172"/>
      <c r="AP111" s="172"/>
      <c r="AQ111" s="172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92">
        <v>4</v>
      </c>
      <c r="B112" s="143" t="s">
        <v>322</v>
      </c>
      <c r="C112" s="193" t="str">
        <f t="shared" si="16"/>
        <v>45</v>
      </c>
      <c r="D112" s="193" t="str">
        <f t="shared" si="17"/>
        <v>40</v>
      </c>
      <c r="E112" s="186" t="str">
        <f t="shared" si="18"/>
        <v>000</v>
      </c>
      <c r="F112" s="143" t="str">
        <f t="shared" si="19"/>
        <v>5100.11</v>
      </c>
      <c r="G112" s="143" t="s">
        <v>106</v>
      </c>
      <c r="H112" s="165"/>
      <c r="I112" s="165"/>
      <c r="J112" s="141"/>
      <c r="K112" s="141"/>
      <c r="L112" s="141"/>
      <c r="M112" s="141"/>
      <c r="N112" s="165"/>
      <c r="O112" s="141"/>
      <c r="Q112" s="176"/>
      <c r="R112" s="176"/>
      <c r="S112" s="176"/>
      <c r="T112" s="176"/>
      <c r="U112" s="176"/>
      <c r="V112" s="176">
        <f>IFERROR(VLOOKUP(B112,[2]rptBudgetaryBudgetCrossOrganiza!$A$1:$N$460,9,FALSE),"0")</f>
        <v>0</v>
      </c>
      <c r="W112" s="176">
        <v>0</v>
      </c>
      <c r="X112" s="142"/>
      <c r="Z112" s="178">
        <v>0</v>
      </c>
      <c r="AA112" s="178">
        <v>0</v>
      </c>
      <c r="AB112" s="178"/>
      <c r="AC112" s="178"/>
      <c r="AD112" s="178"/>
      <c r="AE112" s="178">
        <v>0</v>
      </c>
      <c r="AF112" s="174">
        <v>0</v>
      </c>
      <c r="AG112" s="174"/>
      <c r="AI112" s="180"/>
      <c r="AJ112" s="172"/>
      <c r="AK112" s="172">
        <f t="shared" si="20"/>
        <v>0</v>
      </c>
      <c r="AL112" s="172">
        <f>IFERROR(VLOOKUP(B112,[3]rptBudgetaryBudgetCrossOrganiza!$A$6137:$O$14047,13,FALSE),"0")</f>
        <v>0</v>
      </c>
      <c r="AM112" s="172"/>
      <c r="AN112" s="172"/>
      <c r="AO112" s="172"/>
      <c r="AP112" s="172"/>
      <c r="AQ112" s="172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92">
        <v>4</v>
      </c>
      <c r="B113" s="143" t="s">
        <v>323</v>
      </c>
      <c r="C113" s="193" t="str">
        <f t="shared" si="16"/>
        <v>45</v>
      </c>
      <c r="D113" s="193" t="str">
        <f t="shared" si="17"/>
        <v>40</v>
      </c>
      <c r="E113" s="186" t="str">
        <f t="shared" si="18"/>
        <v>000</v>
      </c>
      <c r="F113" s="143" t="str">
        <f t="shared" si="19"/>
        <v>5100.15</v>
      </c>
      <c r="G113" s="143" t="s">
        <v>110</v>
      </c>
      <c r="H113" s="165"/>
      <c r="I113" s="165"/>
      <c r="J113" s="141"/>
      <c r="K113" s="141"/>
      <c r="L113" s="141"/>
      <c r="M113" s="141"/>
      <c r="N113" s="165"/>
      <c r="O113" s="141"/>
      <c r="Q113" s="176"/>
      <c r="R113" s="176"/>
      <c r="S113" s="176"/>
      <c r="T113" s="176"/>
      <c r="U113" s="176"/>
      <c r="V113" s="176">
        <f>IFERROR(VLOOKUP(B113,[2]rptBudgetaryBudgetCrossOrganiza!$A$1:$N$460,9,FALSE),"0")</f>
        <v>0</v>
      </c>
      <c r="W113" s="176">
        <v>0</v>
      </c>
      <c r="X113" s="142"/>
      <c r="Z113" s="178">
        <v>0</v>
      </c>
      <c r="AA113" s="178">
        <v>0</v>
      </c>
      <c r="AB113" s="178"/>
      <c r="AC113" s="178"/>
      <c r="AD113" s="178"/>
      <c r="AE113" s="178">
        <v>0</v>
      </c>
      <c r="AF113" s="174">
        <v>0</v>
      </c>
      <c r="AG113" s="174"/>
      <c r="AI113" s="180"/>
      <c r="AJ113" s="172"/>
      <c r="AK113" s="172">
        <f t="shared" si="20"/>
        <v>0</v>
      </c>
      <c r="AL113" s="172">
        <f>IFERROR(VLOOKUP(B113,[3]rptBudgetaryBudgetCrossOrganiza!$A$6137:$O$14047,13,FALSE),"0")</f>
        <v>0</v>
      </c>
      <c r="AM113" s="172"/>
      <c r="AN113" s="172"/>
      <c r="AO113" s="172"/>
      <c r="AP113" s="172"/>
      <c r="AQ113" s="172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92">
        <v>4</v>
      </c>
      <c r="B114" s="143" t="s">
        <v>324</v>
      </c>
      <c r="C114" s="193" t="str">
        <f t="shared" si="16"/>
        <v>45</v>
      </c>
      <c r="D114" s="193" t="str">
        <f t="shared" si="17"/>
        <v>40</v>
      </c>
      <c r="E114" s="186" t="str">
        <f t="shared" si="18"/>
        <v>000</v>
      </c>
      <c r="F114" s="143" t="str">
        <f t="shared" si="19"/>
        <v>5100.17</v>
      </c>
      <c r="G114" s="143" t="s">
        <v>140</v>
      </c>
      <c r="H114" s="165"/>
      <c r="I114" s="165"/>
      <c r="J114" s="141"/>
      <c r="K114" s="141"/>
      <c r="L114" s="141"/>
      <c r="M114" s="141"/>
      <c r="N114" s="165"/>
      <c r="O114" s="141"/>
      <c r="Q114" s="176"/>
      <c r="R114" s="176"/>
      <c r="S114" s="176"/>
      <c r="T114" s="176"/>
      <c r="U114" s="176"/>
      <c r="V114" s="176">
        <f>IFERROR(VLOOKUP(B114,[2]rptBudgetaryBudgetCrossOrganiza!$A$1:$N$460,9,FALSE),"0")</f>
        <v>0</v>
      </c>
      <c r="W114" s="176">
        <v>0</v>
      </c>
      <c r="X114" s="142"/>
      <c r="Z114" s="178">
        <v>0</v>
      </c>
      <c r="AA114" s="178">
        <v>0</v>
      </c>
      <c r="AB114" s="178"/>
      <c r="AC114" s="178"/>
      <c r="AD114" s="178"/>
      <c r="AE114" s="178">
        <v>0</v>
      </c>
      <c r="AF114" s="174">
        <v>0</v>
      </c>
      <c r="AG114" s="174"/>
      <c r="AI114" s="180"/>
      <c r="AJ114" s="172"/>
      <c r="AK114" s="172">
        <f t="shared" si="20"/>
        <v>0</v>
      </c>
      <c r="AL114" s="172">
        <f>IFERROR(VLOOKUP(B114,[3]rptBudgetaryBudgetCrossOrganiza!$A$6137:$O$14047,13,FALSE),"0")</f>
        <v>0</v>
      </c>
      <c r="AM114" s="172"/>
      <c r="AN114" s="172"/>
      <c r="AO114" s="172"/>
      <c r="AP114" s="172"/>
      <c r="AQ114" s="172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92">
        <v>5</v>
      </c>
      <c r="B115" s="143" t="s">
        <v>325</v>
      </c>
      <c r="C115" s="193" t="str">
        <f t="shared" si="16"/>
        <v>45</v>
      </c>
      <c r="D115" s="193" t="str">
        <f t="shared" si="17"/>
        <v>40</v>
      </c>
      <c r="E115" s="186" t="str">
        <f t="shared" si="18"/>
        <v>000</v>
      </c>
      <c r="F115" s="143" t="str">
        <f t="shared" si="19"/>
        <v>6000.01</v>
      </c>
      <c r="G115" s="143" t="s">
        <v>112</v>
      </c>
      <c r="H115" s="165"/>
      <c r="I115" s="165"/>
      <c r="J115" s="141"/>
      <c r="K115" s="141"/>
      <c r="L115" s="141"/>
      <c r="M115" s="141"/>
      <c r="N115" s="165"/>
      <c r="O115" s="141"/>
      <c r="Q115" s="176"/>
      <c r="R115" s="176"/>
      <c r="S115" s="176"/>
      <c r="T115" s="176"/>
      <c r="U115" s="176"/>
      <c r="V115" s="176">
        <f>IFERROR(VLOOKUP(B115,[2]rptBudgetaryBudgetCrossOrganiza!$A$1:$N$460,9,FALSE),"0")</f>
        <v>0</v>
      </c>
      <c r="W115" s="176">
        <v>0</v>
      </c>
      <c r="X115" s="142"/>
      <c r="Z115" s="178">
        <v>0</v>
      </c>
      <c r="AA115" s="178">
        <v>0</v>
      </c>
      <c r="AB115" s="178"/>
      <c r="AC115" s="178"/>
      <c r="AD115" s="178"/>
      <c r="AE115" s="178">
        <v>0</v>
      </c>
      <c r="AF115" s="174">
        <v>0</v>
      </c>
      <c r="AG115" s="174"/>
      <c r="AI115" s="180"/>
      <c r="AJ115" s="172"/>
      <c r="AK115" s="172">
        <f t="shared" si="20"/>
        <v>0</v>
      </c>
      <c r="AL115" s="172">
        <f>IFERROR(VLOOKUP(B115,[3]rptBudgetaryBudgetCrossOrganiza!$A$6137:$O$14047,13,FALSE),"0")</f>
        <v>0</v>
      </c>
      <c r="AM115" s="172"/>
      <c r="AN115" s="172"/>
      <c r="AO115" s="172"/>
      <c r="AP115" s="172"/>
      <c r="AQ115" s="172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92">
        <v>5</v>
      </c>
      <c r="B116" s="143" t="s">
        <v>326</v>
      </c>
      <c r="C116" s="193" t="str">
        <f t="shared" si="16"/>
        <v>45</v>
      </c>
      <c r="D116" s="193" t="str">
        <f t="shared" si="17"/>
        <v>40</v>
      </c>
      <c r="E116" s="186" t="str">
        <f t="shared" si="18"/>
        <v>000</v>
      </c>
      <c r="F116" s="143" t="str">
        <f t="shared" si="19"/>
        <v>6000.10</v>
      </c>
      <c r="G116" s="143" t="s">
        <v>445</v>
      </c>
      <c r="H116" s="165"/>
      <c r="I116" s="165"/>
      <c r="J116" s="141"/>
      <c r="K116" s="141"/>
      <c r="L116" s="141"/>
      <c r="M116" s="141"/>
      <c r="N116" s="165"/>
      <c r="O116" s="141"/>
      <c r="Q116" s="176"/>
      <c r="R116" s="176"/>
      <c r="S116" s="176"/>
      <c r="T116" s="176"/>
      <c r="U116" s="176"/>
      <c r="V116" s="176">
        <f>IFERROR(VLOOKUP(B116,[2]rptBudgetaryBudgetCrossOrganiza!$A$1:$N$460,9,FALSE),"0")</f>
        <v>0</v>
      </c>
      <c r="W116" s="176">
        <v>0</v>
      </c>
      <c r="X116" s="142"/>
      <c r="Z116" s="178">
        <v>0</v>
      </c>
      <c r="AA116" s="178">
        <v>0</v>
      </c>
      <c r="AB116" s="178"/>
      <c r="AC116" s="178"/>
      <c r="AD116" s="178"/>
      <c r="AE116" s="178">
        <v>0</v>
      </c>
      <c r="AF116" s="174">
        <v>0</v>
      </c>
      <c r="AG116" s="174"/>
      <c r="AI116" s="180"/>
      <c r="AJ116" s="172"/>
      <c r="AK116" s="172">
        <f t="shared" si="20"/>
        <v>0</v>
      </c>
      <c r="AL116" s="172">
        <f>IFERROR(VLOOKUP(B116,[3]rptBudgetaryBudgetCrossOrganiza!$A$6137:$O$14047,13,FALSE),"0")</f>
        <v>0</v>
      </c>
      <c r="AM116" s="172"/>
      <c r="AN116" s="172"/>
      <c r="AO116" s="172"/>
      <c r="AP116" s="172"/>
      <c r="AQ116" s="172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92">
        <v>5</v>
      </c>
      <c r="B117" s="143" t="s">
        <v>327</v>
      </c>
      <c r="C117" s="193" t="str">
        <f t="shared" si="16"/>
        <v>45</v>
      </c>
      <c r="D117" s="193" t="str">
        <f t="shared" si="17"/>
        <v>40</v>
      </c>
      <c r="E117" s="186" t="str">
        <f t="shared" si="18"/>
        <v>000</v>
      </c>
      <c r="F117" s="143" t="str">
        <f t="shared" si="19"/>
        <v>6000.12</v>
      </c>
      <c r="G117" s="143" t="s">
        <v>446</v>
      </c>
      <c r="H117" s="165"/>
      <c r="I117" s="165"/>
      <c r="J117" s="141"/>
      <c r="K117" s="141"/>
      <c r="L117" s="141"/>
      <c r="M117" s="141"/>
      <c r="N117" s="165"/>
      <c r="O117" s="141"/>
      <c r="Q117" s="176"/>
      <c r="R117" s="176"/>
      <c r="S117" s="176"/>
      <c r="T117" s="176"/>
      <c r="U117" s="176"/>
      <c r="V117" s="176">
        <f>IFERROR(VLOOKUP(B117,[2]rptBudgetaryBudgetCrossOrganiza!$A$1:$N$460,9,FALSE),"0")</f>
        <v>0</v>
      </c>
      <c r="W117" s="176">
        <v>0</v>
      </c>
      <c r="X117" s="142"/>
      <c r="Z117" s="178">
        <v>0</v>
      </c>
      <c r="AA117" s="178">
        <v>0</v>
      </c>
      <c r="AB117" s="178"/>
      <c r="AC117" s="178"/>
      <c r="AD117" s="178"/>
      <c r="AE117" s="178">
        <v>0</v>
      </c>
      <c r="AF117" s="174">
        <v>0</v>
      </c>
      <c r="AG117" s="174"/>
      <c r="AI117" s="180"/>
      <c r="AJ117" s="172"/>
      <c r="AK117" s="172">
        <f t="shared" si="20"/>
        <v>0</v>
      </c>
      <c r="AL117" s="172">
        <f>IFERROR(VLOOKUP(B117,[3]rptBudgetaryBudgetCrossOrganiza!$A$6137:$O$14047,13,FALSE),"0")</f>
        <v>0</v>
      </c>
      <c r="AM117" s="172"/>
      <c r="AN117" s="172"/>
      <c r="AO117" s="172"/>
      <c r="AP117" s="172"/>
      <c r="AQ117" s="172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2">
        <v>5</v>
      </c>
      <c r="B118" s="143" t="s">
        <v>328</v>
      </c>
      <c r="C118" s="193" t="str">
        <f t="shared" si="16"/>
        <v>45</v>
      </c>
      <c r="D118" s="193" t="str">
        <f t="shared" si="17"/>
        <v>40</v>
      </c>
      <c r="E118" s="186" t="str">
        <f t="shared" si="18"/>
        <v>000</v>
      </c>
      <c r="F118" s="143" t="str">
        <f t="shared" si="19"/>
        <v>6000.13</v>
      </c>
      <c r="G118" s="143" t="s">
        <v>447</v>
      </c>
      <c r="H118" s="165"/>
      <c r="I118" s="165"/>
      <c r="J118" s="141"/>
      <c r="K118" s="141"/>
      <c r="L118" s="141"/>
      <c r="M118" s="141"/>
      <c r="N118" s="165"/>
      <c r="O118" s="141"/>
      <c r="Q118" s="176"/>
      <c r="R118" s="176"/>
      <c r="S118" s="176"/>
      <c r="T118" s="176"/>
      <c r="U118" s="176"/>
      <c r="V118" s="176">
        <f>IFERROR(VLOOKUP(B118,[2]rptBudgetaryBudgetCrossOrganiza!$A$1:$N$460,9,FALSE),"0")</f>
        <v>0</v>
      </c>
      <c r="W118" s="176">
        <v>0</v>
      </c>
      <c r="X118" s="142"/>
      <c r="Z118" s="178">
        <v>0</v>
      </c>
      <c r="AA118" s="178">
        <v>0</v>
      </c>
      <c r="AB118" s="178"/>
      <c r="AC118" s="178"/>
      <c r="AD118" s="178"/>
      <c r="AE118" s="178">
        <v>0</v>
      </c>
      <c r="AF118" s="174">
        <v>0</v>
      </c>
      <c r="AG118" s="174"/>
      <c r="AI118" s="180"/>
      <c r="AJ118" s="172"/>
      <c r="AK118" s="172">
        <f t="shared" si="20"/>
        <v>0</v>
      </c>
      <c r="AL118" s="172">
        <f>IFERROR(VLOOKUP(B118,[3]rptBudgetaryBudgetCrossOrganiza!$A$6137:$O$14047,13,FALSE),"0")</f>
        <v>0</v>
      </c>
      <c r="AM118" s="172"/>
      <c r="AN118" s="172"/>
      <c r="AO118" s="172"/>
      <c r="AP118" s="172"/>
      <c r="AQ118" s="172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2">
        <v>5</v>
      </c>
      <c r="B119" s="143" t="s">
        <v>329</v>
      </c>
      <c r="C119" s="193" t="str">
        <f t="shared" si="16"/>
        <v>45</v>
      </c>
      <c r="D119" s="193" t="str">
        <f t="shared" si="17"/>
        <v>40</v>
      </c>
      <c r="E119" s="186" t="str">
        <f t="shared" si="18"/>
        <v>000</v>
      </c>
      <c r="F119" s="143" t="str">
        <f t="shared" si="19"/>
        <v>6000.14</v>
      </c>
      <c r="G119" s="143" t="s">
        <v>448</v>
      </c>
      <c r="H119" s="165"/>
      <c r="I119" s="165"/>
      <c r="J119" s="141"/>
      <c r="K119" s="141"/>
      <c r="L119" s="141"/>
      <c r="M119" s="141"/>
      <c r="N119" s="165"/>
      <c r="O119" s="141"/>
      <c r="Q119" s="176"/>
      <c r="R119" s="176"/>
      <c r="S119" s="176"/>
      <c r="T119" s="176"/>
      <c r="U119" s="176"/>
      <c r="V119" s="176">
        <f>IFERROR(VLOOKUP(B119,[2]rptBudgetaryBudgetCrossOrganiza!$A$1:$N$460,9,FALSE),"0")</f>
        <v>0</v>
      </c>
      <c r="W119" s="176">
        <v>0</v>
      </c>
      <c r="X119" s="142"/>
      <c r="Z119" s="178">
        <v>0</v>
      </c>
      <c r="AA119" s="178">
        <v>0</v>
      </c>
      <c r="AB119" s="178"/>
      <c r="AC119" s="178"/>
      <c r="AD119" s="178"/>
      <c r="AE119" s="178">
        <v>0</v>
      </c>
      <c r="AF119" s="174">
        <v>0</v>
      </c>
      <c r="AG119" s="174"/>
      <c r="AI119" s="180"/>
      <c r="AJ119" s="172"/>
      <c r="AK119" s="172">
        <f t="shared" si="20"/>
        <v>0</v>
      </c>
      <c r="AL119" s="172">
        <f>IFERROR(VLOOKUP(B119,[3]rptBudgetaryBudgetCrossOrganiza!$A$6137:$O$14047,13,FALSE),"0")</f>
        <v>0</v>
      </c>
      <c r="AM119" s="172"/>
      <c r="AN119" s="172"/>
      <c r="AO119" s="172"/>
      <c r="AP119" s="172"/>
      <c r="AQ119" s="172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92">
        <v>5</v>
      </c>
      <c r="B120" s="143" t="s">
        <v>330</v>
      </c>
      <c r="C120" s="193" t="str">
        <f t="shared" si="16"/>
        <v>45</v>
      </c>
      <c r="D120" s="193" t="str">
        <f t="shared" si="17"/>
        <v>40</v>
      </c>
      <c r="E120" s="186" t="str">
        <f t="shared" si="18"/>
        <v>000</v>
      </c>
      <c r="F120" s="143" t="str">
        <f t="shared" si="19"/>
        <v>6000.18</v>
      </c>
      <c r="G120" s="143" t="s">
        <v>449</v>
      </c>
      <c r="H120" s="165"/>
      <c r="I120" s="165"/>
      <c r="J120" s="141"/>
      <c r="K120" s="141"/>
      <c r="L120" s="141"/>
      <c r="M120" s="141"/>
      <c r="N120" s="165"/>
      <c r="O120" s="141"/>
      <c r="Q120" s="176"/>
      <c r="R120" s="176"/>
      <c r="S120" s="176"/>
      <c r="T120" s="176"/>
      <c r="U120" s="176"/>
      <c r="V120" s="176">
        <f>IFERROR(VLOOKUP(B120,[2]rptBudgetaryBudgetCrossOrganiza!$A$1:$N$460,9,FALSE),"0")</f>
        <v>0</v>
      </c>
      <c r="W120" s="176">
        <v>0</v>
      </c>
      <c r="X120" s="142"/>
      <c r="Z120" s="178">
        <v>0</v>
      </c>
      <c r="AA120" s="178">
        <v>0</v>
      </c>
      <c r="AB120" s="178"/>
      <c r="AC120" s="178"/>
      <c r="AD120" s="178"/>
      <c r="AE120" s="178">
        <v>0</v>
      </c>
      <c r="AF120" s="174">
        <v>0</v>
      </c>
      <c r="AG120" s="174"/>
      <c r="AI120" s="180"/>
      <c r="AJ120" s="172"/>
      <c r="AK120" s="172">
        <f t="shared" si="20"/>
        <v>0</v>
      </c>
      <c r="AL120" s="172">
        <f>IFERROR(VLOOKUP(B120,[3]rptBudgetaryBudgetCrossOrganiza!$A$6137:$O$14047,13,FALSE),"0")</f>
        <v>0</v>
      </c>
      <c r="AM120" s="172"/>
      <c r="AN120" s="172"/>
      <c r="AO120" s="172"/>
      <c r="AP120" s="172"/>
      <c r="AQ120" s="172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92">
        <v>6</v>
      </c>
      <c r="B121" s="143" t="s">
        <v>331</v>
      </c>
      <c r="C121" s="193" t="str">
        <f t="shared" si="16"/>
        <v>45</v>
      </c>
      <c r="D121" s="193" t="str">
        <f t="shared" si="17"/>
        <v>40</v>
      </c>
      <c r="E121" s="186" t="str">
        <f t="shared" si="18"/>
        <v>000</v>
      </c>
      <c r="F121" s="143" t="str">
        <f t="shared" si="19"/>
        <v>6100.01</v>
      </c>
      <c r="G121" s="143" t="s">
        <v>450</v>
      </c>
      <c r="H121" s="165"/>
      <c r="I121" s="165"/>
      <c r="J121" s="141"/>
      <c r="K121" s="141"/>
      <c r="L121" s="141"/>
      <c r="M121" s="141"/>
      <c r="N121" s="165"/>
      <c r="O121" s="141"/>
      <c r="Q121" s="176"/>
      <c r="R121" s="176"/>
      <c r="S121" s="176"/>
      <c r="T121" s="176"/>
      <c r="U121" s="176"/>
      <c r="V121" s="176">
        <f>IFERROR(VLOOKUP(B121,[2]rptBudgetaryBudgetCrossOrganiza!$A$1:$N$460,9,FALSE),"0")</f>
        <v>0</v>
      </c>
      <c r="W121" s="176">
        <v>0</v>
      </c>
      <c r="X121" s="142"/>
      <c r="Z121" s="178">
        <v>0</v>
      </c>
      <c r="AA121" s="178">
        <v>0</v>
      </c>
      <c r="AB121" s="178"/>
      <c r="AC121" s="178"/>
      <c r="AD121" s="178"/>
      <c r="AE121" s="178">
        <v>0</v>
      </c>
      <c r="AF121" s="174">
        <v>0</v>
      </c>
      <c r="AG121" s="174"/>
      <c r="AI121" s="180"/>
      <c r="AJ121" s="172"/>
      <c r="AK121" s="172">
        <f t="shared" si="20"/>
        <v>0</v>
      </c>
      <c r="AL121" s="172">
        <f>IFERROR(VLOOKUP(B121,[3]rptBudgetaryBudgetCrossOrganiza!$A$6137:$O$14047,13,FALSE),"0")</f>
        <v>0</v>
      </c>
      <c r="AM121" s="172"/>
      <c r="AN121" s="172"/>
      <c r="AO121" s="172"/>
      <c r="AP121" s="172"/>
      <c r="AQ121" s="172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92">
        <v>6</v>
      </c>
      <c r="B122" s="143" t="s">
        <v>332</v>
      </c>
      <c r="C122" s="193" t="str">
        <f t="shared" si="16"/>
        <v>45</v>
      </c>
      <c r="D122" s="193" t="str">
        <f t="shared" si="17"/>
        <v>40</v>
      </c>
      <c r="E122" s="186" t="str">
        <f t="shared" si="18"/>
        <v>000</v>
      </c>
      <c r="F122" s="143" t="str">
        <f t="shared" si="19"/>
        <v>6100.02</v>
      </c>
      <c r="G122" s="143" t="s">
        <v>451</v>
      </c>
      <c r="H122" s="165"/>
      <c r="I122" s="165"/>
      <c r="J122" s="141"/>
      <c r="K122" s="141"/>
      <c r="L122" s="141"/>
      <c r="M122" s="141"/>
      <c r="N122" s="165"/>
      <c r="O122" s="141"/>
      <c r="Q122" s="176"/>
      <c r="R122" s="176"/>
      <c r="S122" s="176"/>
      <c r="T122" s="176"/>
      <c r="U122" s="176"/>
      <c r="V122" s="176">
        <f>IFERROR(VLOOKUP(B122,[2]rptBudgetaryBudgetCrossOrganiza!$A$1:$N$460,9,FALSE),"0")</f>
        <v>0</v>
      </c>
      <c r="W122" s="176">
        <v>0</v>
      </c>
      <c r="X122" s="142"/>
      <c r="Z122" s="178">
        <v>0</v>
      </c>
      <c r="AA122" s="178">
        <v>0</v>
      </c>
      <c r="AB122" s="178"/>
      <c r="AC122" s="178"/>
      <c r="AD122" s="178"/>
      <c r="AE122" s="178">
        <v>0</v>
      </c>
      <c r="AF122" s="174">
        <v>0</v>
      </c>
      <c r="AG122" s="174"/>
      <c r="AI122" s="180"/>
      <c r="AJ122" s="172"/>
      <c r="AK122" s="172">
        <f t="shared" si="20"/>
        <v>0</v>
      </c>
      <c r="AL122" s="172">
        <f>IFERROR(VLOOKUP(B122,[3]rptBudgetaryBudgetCrossOrganiza!$A$6137:$O$14047,13,FALSE),"0")</f>
        <v>0</v>
      </c>
      <c r="AM122" s="172"/>
      <c r="AN122" s="172"/>
      <c r="AO122" s="172"/>
      <c r="AP122" s="172"/>
      <c r="AQ122" s="172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92">
        <v>6</v>
      </c>
      <c r="B123" s="143" t="s">
        <v>333</v>
      </c>
      <c r="C123" s="193" t="str">
        <f t="shared" si="16"/>
        <v>45</v>
      </c>
      <c r="D123" s="193" t="str">
        <f t="shared" si="17"/>
        <v>40</v>
      </c>
      <c r="E123" s="186" t="str">
        <f t="shared" si="18"/>
        <v>000</v>
      </c>
      <c r="F123" s="143" t="str">
        <f t="shared" si="19"/>
        <v>6100.03</v>
      </c>
      <c r="G123" s="143" t="s">
        <v>452</v>
      </c>
      <c r="H123" s="165"/>
      <c r="I123" s="165"/>
      <c r="J123" s="141"/>
      <c r="K123" s="141"/>
      <c r="L123" s="141"/>
      <c r="M123" s="141"/>
      <c r="N123" s="165"/>
      <c r="O123" s="141"/>
      <c r="Q123" s="176"/>
      <c r="R123" s="176"/>
      <c r="S123" s="176"/>
      <c r="T123" s="176"/>
      <c r="U123" s="176"/>
      <c r="V123" s="176">
        <f>IFERROR(VLOOKUP(B123,[2]rptBudgetaryBudgetCrossOrganiza!$A$1:$N$460,9,FALSE),"0")</f>
        <v>0</v>
      </c>
      <c r="W123" s="176">
        <v>0</v>
      </c>
      <c r="X123" s="142"/>
      <c r="Z123" s="178">
        <v>0</v>
      </c>
      <c r="AA123" s="178">
        <v>0</v>
      </c>
      <c r="AB123" s="178"/>
      <c r="AC123" s="178"/>
      <c r="AD123" s="178"/>
      <c r="AE123" s="178">
        <v>0</v>
      </c>
      <c r="AF123" s="174">
        <v>0</v>
      </c>
      <c r="AG123" s="174"/>
      <c r="AI123" s="180"/>
      <c r="AJ123" s="172"/>
      <c r="AK123" s="172">
        <f t="shared" si="20"/>
        <v>0</v>
      </c>
      <c r="AL123" s="172">
        <f>IFERROR(VLOOKUP(B123,[3]rptBudgetaryBudgetCrossOrganiza!$A$6137:$O$14047,13,FALSE),"0")</f>
        <v>0</v>
      </c>
      <c r="AM123" s="172"/>
      <c r="AN123" s="172"/>
      <c r="AO123" s="172"/>
      <c r="AP123" s="172"/>
      <c r="AQ123" s="172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92">
        <v>6</v>
      </c>
      <c r="B124" s="143" t="s">
        <v>334</v>
      </c>
      <c r="C124" s="193" t="str">
        <f t="shared" si="16"/>
        <v>45</v>
      </c>
      <c r="D124" s="193" t="str">
        <f t="shared" si="17"/>
        <v>40</v>
      </c>
      <c r="E124" s="186" t="str">
        <f t="shared" si="18"/>
        <v>000</v>
      </c>
      <c r="F124" s="143" t="str">
        <f t="shared" si="19"/>
        <v>6200.01</v>
      </c>
      <c r="G124" s="143" t="s">
        <v>453</v>
      </c>
      <c r="H124" s="165"/>
      <c r="I124" s="165"/>
      <c r="J124" s="141"/>
      <c r="K124" s="141"/>
      <c r="L124" s="141"/>
      <c r="M124" s="141"/>
      <c r="N124" s="165"/>
      <c r="O124" s="141"/>
      <c r="Q124" s="176"/>
      <c r="R124" s="176"/>
      <c r="S124" s="176"/>
      <c r="T124" s="176"/>
      <c r="U124" s="176"/>
      <c r="V124" s="176">
        <f>IFERROR(VLOOKUP(B124,[2]rptBudgetaryBudgetCrossOrganiza!$A$1:$N$460,9,FALSE),"0")</f>
        <v>0</v>
      </c>
      <c r="W124" s="176">
        <v>0</v>
      </c>
      <c r="X124" s="142"/>
      <c r="Z124" s="178">
        <v>0</v>
      </c>
      <c r="AA124" s="178">
        <v>0</v>
      </c>
      <c r="AB124" s="178"/>
      <c r="AC124" s="178"/>
      <c r="AD124" s="178"/>
      <c r="AE124" s="178">
        <v>0</v>
      </c>
      <c r="AF124" s="174">
        <v>0</v>
      </c>
      <c r="AG124" s="174"/>
      <c r="AI124" s="180"/>
      <c r="AJ124" s="172"/>
      <c r="AK124" s="172">
        <f t="shared" si="20"/>
        <v>0</v>
      </c>
      <c r="AL124" s="172">
        <f>IFERROR(VLOOKUP(B124,[3]rptBudgetaryBudgetCrossOrganiza!$A$6137:$O$14047,13,FALSE),"0")</f>
        <v>0</v>
      </c>
      <c r="AM124" s="172"/>
      <c r="AN124" s="172"/>
      <c r="AO124" s="172"/>
      <c r="AP124" s="172"/>
      <c r="AQ124" s="172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92">
        <v>6</v>
      </c>
      <c r="B125" s="143" t="s">
        <v>335</v>
      </c>
      <c r="C125" s="193" t="str">
        <f t="shared" si="16"/>
        <v>45</v>
      </c>
      <c r="D125" s="193" t="str">
        <f t="shared" si="17"/>
        <v>40</v>
      </c>
      <c r="E125" s="186" t="str">
        <f t="shared" si="18"/>
        <v>000</v>
      </c>
      <c r="F125" s="143" t="str">
        <f t="shared" si="19"/>
        <v>6200.02</v>
      </c>
      <c r="G125" s="143" t="s">
        <v>113</v>
      </c>
      <c r="H125" s="165"/>
      <c r="I125" s="165"/>
      <c r="J125" s="141"/>
      <c r="K125" s="141"/>
      <c r="L125" s="141"/>
      <c r="M125" s="141"/>
      <c r="N125" s="165"/>
      <c r="O125" s="141"/>
      <c r="Q125" s="176"/>
      <c r="R125" s="176"/>
      <c r="S125" s="176"/>
      <c r="T125" s="176"/>
      <c r="U125" s="176"/>
      <c r="V125" s="176">
        <f>IFERROR(VLOOKUP(B125,[2]rptBudgetaryBudgetCrossOrganiza!$A$1:$N$460,9,FALSE),"0")</f>
        <v>0</v>
      </c>
      <c r="W125" s="176">
        <v>0</v>
      </c>
      <c r="X125" s="142"/>
      <c r="Z125" s="178">
        <v>0</v>
      </c>
      <c r="AA125" s="178">
        <v>0</v>
      </c>
      <c r="AB125" s="178"/>
      <c r="AC125" s="178"/>
      <c r="AD125" s="178"/>
      <c r="AE125" s="178">
        <v>0</v>
      </c>
      <c r="AF125" s="174">
        <v>0</v>
      </c>
      <c r="AG125" s="174"/>
      <c r="AI125" s="180"/>
      <c r="AJ125" s="172"/>
      <c r="AK125" s="172">
        <f t="shared" si="20"/>
        <v>0</v>
      </c>
      <c r="AL125" s="172">
        <f>IFERROR(VLOOKUP(B125,[3]rptBudgetaryBudgetCrossOrganiza!$A$6137:$O$14047,13,FALSE),"0")</f>
        <v>0</v>
      </c>
      <c r="AM125" s="172"/>
      <c r="AN125" s="172"/>
      <c r="AO125" s="172"/>
      <c r="AP125" s="172"/>
      <c r="AQ125" s="172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92">
        <v>6</v>
      </c>
      <c r="B126" s="143" t="s">
        <v>336</v>
      </c>
      <c r="C126" s="193" t="str">
        <f t="shared" si="16"/>
        <v>45</v>
      </c>
      <c r="D126" s="193" t="str">
        <f t="shared" si="17"/>
        <v>40</v>
      </c>
      <c r="E126" s="186" t="str">
        <f t="shared" si="18"/>
        <v>000</v>
      </c>
      <c r="F126" s="143" t="str">
        <f t="shared" si="19"/>
        <v>6200.03</v>
      </c>
      <c r="G126" s="143" t="s">
        <v>454</v>
      </c>
      <c r="H126" s="165"/>
      <c r="I126" s="165"/>
      <c r="J126" s="141"/>
      <c r="K126" s="141"/>
      <c r="L126" s="141"/>
      <c r="M126" s="141"/>
      <c r="N126" s="165"/>
      <c r="O126" s="141"/>
      <c r="Q126" s="176"/>
      <c r="R126" s="176"/>
      <c r="S126" s="176"/>
      <c r="T126" s="176"/>
      <c r="U126" s="176"/>
      <c r="V126" s="176">
        <f>IFERROR(VLOOKUP(B126,[2]rptBudgetaryBudgetCrossOrganiza!$A$1:$N$460,9,FALSE),"0")</f>
        <v>0</v>
      </c>
      <c r="W126" s="176">
        <v>0</v>
      </c>
      <c r="X126" s="142"/>
      <c r="Z126" s="178">
        <v>0</v>
      </c>
      <c r="AA126" s="178">
        <v>0</v>
      </c>
      <c r="AB126" s="178"/>
      <c r="AC126" s="178"/>
      <c r="AD126" s="178"/>
      <c r="AE126" s="178">
        <v>0</v>
      </c>
      <c r="AF126" s="174">
        <v>0</v>
      </c>
      <c r="AG126" s="174"/>
      <c r="AI126" s="180"/>
      <c r="AJ126" s="172"/>
      <c r="AK126" s="172">
        <f t="shared" si="20"/>
        <v>0</v>
      </c>
      <c r="AL126" s="172">
        <f>IFERROR(VLOOKUP(B126,[3]rptBudgetaryBudgetCrossOrganiza!$A$6137:$O$14047,13,FALSE),"0")</f>
        <v>0</v>
      </c>
      <c r="AM126" s="172"/>
      <c r="AN126" s="172"/>
      <c r="AO126" s="172"/>
      <c r="AP126" s="172"/>
      <c r="AQ126" s="172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92">
        <v>6</v>
      </c>
      <c r="B127" s="143" t="s">
        <v>337</v>
      </c>
      <c r="C127" s="193" t="str">
        <f t="shared" si="16"/>
        <v>45</v>
      </c>
      <c r="D127" s="193" t="str">
        <f t="shared" si="17"/>
        <v>40</v>
      </c>
      <c r="E127" s="186" t="str">
        <f t="shared" si="18"/>
        <v>000</v>
      </c>
      <c r="F127" s="143" t="str">
        <f t="shared" si="19"/>
        <v>6200.04</v>
      </c>
      <c r="G127" s="143" t="s">
        <v>455</v>
      </c>
      <c r="H127" s="165"/>
      <c r="I127" s="165"/>
      <c r="J127" s="141"/>
      <c r="K127" s="141"/>
      <c r="L127" s="141"/>
      <c r="M127" s="141"/>
      <c r="N127" s="165"/>
      <c r="O127" s="141"/>
      <c r="Q127" s="176"/>
      <c r="R127" s="176"/>
      <c r="S127" s="176"/>
      <c r="T127" s="176"/>
      <c r="U127" s="176"/>
      <c r="V127" s="176">
        <f>IFERROR(VLOOKUP(B127,[2]rptBudgetaryBudgetCrossOrganiza!$A$1:$N$460,9,FALSE),"0")</f>
        <v>0</v>
      </c>
      <c r="W127" s="176">
        <v>0</v>
      </c>
      <c r="X127" s="142"/>
      <c r="Z127" s="178">
        <v>0</v>
      </c>
      <c r="AA127" s="178">
        <v>0</v>
      </c>
      <c r="AB127" s="178"/>
      <c r="AC127" s="178"/>
      <c r="AD127" s="178"/>
      <c r="AE127" s="178">
        <v>0</v>
      </c>
      <c r="AF127" s="174">
        <v>0</v>
      </c>
      <c r="AG127" s="174"/>
      <c r="AI127" s="180"/>
      <c r="AJ127" s="172"/>
      <c r="AK127" s="172">
        <f t="shared" si="20"/>
        <v>0</v>
      </c>
      <c r="AL127" s="172">
        <f>IFERROR(VLOOKUP(B127,[3]rptBudgetaryBudgetCrossOrganiza!$A$6137:$O$14047,13,FALSE),"0")</f>
        <v>0</v>
      </c>
      <c r="AM127" s="172"/>
      <c r="AN127" s="172"/>
      <c r="AO127" s="172"/>
      <c r="AP127" s="172"/>
      <c r="AQ127" s="172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92">
        <v>6</v>
      </c>
      <c r="B128" s="143" t="s">
        <v>338</v>
      </c>
      <c r="C128" s="193" t="str">
        <f t="shared" si="16"/>
        <v>45</v>
      </c>
      <c r="D128" s="193" t="str">
        <f t="shared" si="17"/>
        <v>40</v>
      </c>
      <c r="E128" s="186" t="str">
        <f t="shared" si="18"/>
        <v>000</v>
      </c>
      <c r="F128" s="143" t="str">
        <f t="shared" si="19"/>
        <v>6200.05</v>
      </c>
      <c r="G128" s="143" t="s">
        <v>456</v>
      </c>
      <c r="H128" s="165"/>
      <c r="I128" s="165"/>
      <c r="J128" s="141"/>
      <c r="K128" s="141"/>
      <c r="L128" s="141"/>
      <c r="M128" s="141"/>
      <c r="N128" s="165"/>
      <c r="O128" s="141"/>
      <c r="Q128" s="176"/>
      <c r="R128" s="176"/>
      <c r="S128" s="176"/>
      <c r="T128" s="176"/>
      <c r="U128" s="176"/>
      <c r="V128" s="176">
        <f>IFERROR(VLOOKUP(B128,[2]rptBudgetaryBudgetCrossOrganiza!$A$1:$N$460,9,FALSE),"0")</f>
        <v>0</v>
      </c>
      <c r="W128" s="176">
        <v>0</v>
      </c>
      <c r="X128" s="142"/>
      <c r="Z128" s="178">
        <v>0</v>
      </c>
      <c r="AA128" s="178">
        <v>0</v>
      </c>
      <c r="AB128" s="178"/>
      <c r="AC128" s="178"/>
      <c r="AD128" s="178"/>
      <c r="AE128" s="178">
        <v>0</v>
      </c>
      <c r="AF128" s="174">
        <v>0</v>
      </c>
      <c r="AG128" s="174"/>
      <c r="AI128" s="180"/>
      <c r="AJ128" s="172"/>
      <c r="AK128" s="172">
        <f t="shared" si="20"/>
        <v>0</v>
      </c>
      <c r="AL128" s="172">
        <f>IFERROR(VLOOKUP(B128,[3]rptBudgetaryBudgetCrossOrganiza!$A$6137:$O$14047,13,FALSE),"0")</f>
        <v>0</v>
      </c>
      <c r="AM128" s="172"/>
      <c r="AN128" s="172"/>
      <c r="AO128" s="172"/>
      <c r="AP128" s="172"/>
      <c r="AQ128" s="172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92">
        <v>6</v>
      </c>
      <c r="B129" s="143" t="s">
        <v>339</v>
      </c>
      <c r="C129" s="193" t="str">
        <f t="shared" si="16"/>
        <v>45</v>
      </c>
      <c r="D129" s="193" t="str">
        <f t="shared" si="17"/>
        <v>40</v>
      </c>
      <c r="E129" s="186" t="str">
        <f t="shared" si="18"/>
        <v>000</v>
      </c>
      <c r="F129" s="143" t="str">
        <f t="shared" si="19"/>
        <v>6200.09</v>
      </c>
      <c r="G129" s="143" t="s">
        <v>144</v>
      </c>
      <c r="H129" s="165"/>
      <c r="I129" s="165"/>
      <c r="J129" s="141"/>
      <c r="K129" s="141"/>
      <c r="L129" s="141"/>
      <c r="M129" s="141"/>
      <c r="N129" s="165"/>
      <c r="O129" s="141"/>
      <c r="Q129" s="176"/>
      <c r="R129" s="176"/>
      <c r="S129" s="176"/>
      <c r="T129" s="176"/>
      <c r="U129" s="176"/>
      <c r="V129" s="176">
        <f>IFERROR(VLOOKUP(B129,[2]rptBudgetaryBudgetCrossOrganiza!$A$1:$N$460,9,FALSE),"0")</f>
        <v>0</v>
      </c>
      <c r="W129" s="176">
        <v>0</v>
      </c>
      <c r="X129" s="142"/>
      <c r="Z129" s="178">
        <v>0</v>
      </c>
      <c r="AA129" s="178">
        <v>0</v>
      </c>
      <c r="AB129" s="178"/>
      <c r="AC129" s="178"/>
      <c r="AD129" s="178"/>
      <c r="AE129" s="178">
        <v>0</v>
      </c>
      <c r="AF129" s="174">
        <v>0</v>
      </c>
      <c r="AG129" s="174"/>
      <c r="AI129" s="180"/>
      <c r="AJ129" s="172"/>
      <c r="AK129" s="172">
        <f t="shared" si="20"/>
        <v>0</v>
      </c>
      <c r="AL129" s="172">
        <f>IFERROR(VLOOKUP(B129,[3]rptBudgetaryBudgetCrossOrganiza!$A$6137:$O$14047,13,FALSE),"0")</f>
        <v>0</v>
      </c>
      <c r="AM129" s="172"/>
      <c r="AN129" s="172"/>
      <c r="AO129" s="172"/>
      <c r="AP129" s="172"/>
      <c r="AQ129" s="172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2">
        <v>6</v>
      </c>
      <c r="B130" s="143" t="s">
        <v>340</v>
      </c>
      <c r="C130" s="193" t="str">
        <f t="shared" si="16"/>
        <v>45</v>
      </c>
      <c r="D130" s="193" t="str">
        <f t="shared" si="17"/>
        <v>40</v>
      </c>
      <c r="E130" s="186" t="str">
        <f t="shared" si="18"/>
        <v>000</v>
      </c>
      <c r="F130" s="143" t="str">
        <f t="shared" si="19"/>
        <v>6300.01</v>
      </c>
      <c r="G130" s="143" t="s">
        <v>145</v>
      </c>
      <c r="H130" s="165"/>
      <c r="I130" s="165"/>
      <c r="J130" s="141"/>
      <c r="K130" s="141"/>
      <c r="L130" s="141"/>
      <c r="M130" s="141"/>
      <c r="N130" s="165"/>
      <c r="O130" s="141"/>
      <c r="Q130" s="176"/>
      <c r="R130" s="176"/>
      <c r="S130" s="176"/>
      <c r="T130" s="176"/>
      <c r="U130" s="176"/>
      <c r="V130" s="176">
        <f>IFERROR(VLOOKUP(B130,[2]rptBudgetaryBudgetCrossOrganiza!$A$1:$N$460,9,FALSE),"0")</f>
        <v>0</v>
      </c>
      <c r="W130" s="176">
        <v>0</v>
      </c>
      <c r="X130" s="142"/>
      <c r="Z130" s="178">
        <v>0</v>
      </c>
      <c r="AA130" s="178">
        <v>0</v>
      </c>
      <c r="AB130" s="178"/>
      <c r="AC130" s="178"/>
      <c r="AD130" s="178"/>
      <c r="AE130" s="178">
        <v>0</v>
      </c>
      <c r="AF130" s="174">
        <v>0</v>
      </c>
      <c r="AG130" s="174"/>
      <c r="AI130" s="180"/>
      <c r="AJ130" s="172"/>
      <c r="AK130" s="172">
        <f t="shared" si="20"/>
        <v>0</v>
      </c>
      <c r="AL130" s="172">
        <f>IFERROR(VLOOKUP(B130,[3]rptBudgetaryBudgetCrossOrganiza!$A$6137:$O$14047,13,FALSE),"0")</f>
        <v>0</v>
      </c>
      <c r="AM130" s="172"/>
      <c r="AN130" s="172"/>
      <c r="AO130" s="172"/>
      <c r="AP130" s="172"/>
      <c r="AQ130" s="172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2">
        <v>6</v>
      </c>
      <c r="B131" s="143" t="s">
        <v>341</v>
      </c>
      <c r="C131" s="193" t="str">
        <f t="shared" si="16"/>
        <v>45</v>
      </c>
      <c r="D131" s="193" t="str">
        <f t="shared" si="17"/>
        <v>40</v>
      </c>
      <c r="E131" s="186" t="str">
        <f t="shared" si="18"/>
        <v>000</v>
      </c>
      <c r="F131" s="143" t="str">
        <f t="shared" si="19"/>
        <v>6300.02</v>
      </c>
      <c r="G131" s="143" t="s">
        <v>457</v>
      </c>
      <c r="H131" s="165"/>
      <c r="I131" s="165"/>
      <c r="J131" s="141"/>
      <c r="K131" s="141"/>
      <c r="L131" s="141"/>
      <c r="M131" s="141"/>
      <c r="N131" s="165"/>
      <c r="O131" s="141"/>
      <c r="Q131" s="176"/>
      <c r="R131" s="176"/>
      <c r="S131" s="176"/>
      <c r="T131" s="176"/>
      <c r="U131" s="176"/>
      <c r="V131" s="176">
        <f>IFERROR(VLOOKUP(B131,[2]rptBudgetaryBudgetCrossOrganiza!$A$1:$N$460,9,FALSE),"0")</f>
        <v>0</v>
      </c>
      <c r="W131" s="176">
        <v>0</v>
      </c>
      <c r="X131" s="142"/>
      <c r="Z131" s="178">
        <v>0</v>
      </c>
      <c r="AA131" s="178">
        <v>0</v>
      </c>
      <c r="AB131" s="178"/>
      <c r="AC131" s="178"/>
      <c r="AD131" s="178"/>
      <c r="AE131" s="178">
        <v>0</v>
      </c>
      <c r="AF131" s="174">
        <v>0</v>
      </c>
      <c r="AG131" s="174"/>
      <c r="AI131" s="180"/>
      <c r="AJ131" s="172"/>
      <c r="AK131" s="172">
        <f t="shared" si="20"/>
        <v>0</v>
      </c>
      <c r="AL131" s="172">
        <f>IFERROR(VLOOKUP(B131,[3]rptBudgetaryBudgetCrossOrganiza!$A$6137:$O$14047,13,FALSE),"0")</f>
        <v>0</v>
      </c>
      <c r="AM131" s="172"/>
      <c r="AN131" s="172"/>
      <c r="AO131" s="172"/>
      <c r="AP131" s="172"/>
      <c r="AQ131" s="172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92">
        <v>6</v>
      </c>
      <c r="B132" s="143" t="s">
        <v>342</v>
      </c>
      <c r="C132" s="193" t="str">
        <f t="shared" ref="C132:C195" si="21">MID(B132,5,2)</f>
        <v>45</v>
      </c>
      <c r="D132" s="193" t="str">
        <f t="shared" ref="D132:D195" si="22">MID(B132,8,2)</f>
        <v>40</v>
      </c>
      <c r="E132" s="186" t="str">
        <f t="shared" ref="E132:E195" si="23">MID(B132,11,3)</f>
        <v>000</v>
      </c>
      <c r="F132" s="143" t="str">
        <f t="shared" ref="F132:F195" si="24">RIGHT(B132,7)</f>
        <v>6300.03</v>
      </c>
      <c r="G132" s="143" t="s">
        <v>458</v>
      </c>
      <c r="H132" s="165"/>
      <c r="I132" s="165"/>
      <c r="J132" s="141"/>
      <c r="K132" s="141"/>
      <c r="L132" s="141"/>
      <c r="M132" s="141"/>
      <c r="N132" s="165"/>
      <c r="O132" s="141"/>
      <c r="Q132" s="176"/>
      <c r="R132" s="176"/>
      <c r="S132" s="176"/>
      <c r="T132" s="176"/>
      <c r="U132" s="176"/>
      <c r="V132" s="176">
        <f>IFERROR(VLOOKUP(B132,[2]rptBudgetaryBudgetCrossOrganiza!$A$1:$N$460,9,FALSE),"0")</f>
        <v>0</v>
      </c>
      <c r="W132" s="176">
        <v>0</v>
      </c>
      <c r="X132" s="142"/>
      <c r="Z132" s="178">
        <v>0</v>
      </c>
      <c r="AA132" s="178">
        <v>0</v>
      </c>
      <c r="AB132" s="178"/>
      <c r="AC132" s="178"/>
      <c r="AD132" s="178"/>
      <c r="AE132" s="178">
        <v>0</v>
      </c>
      <c r="AF132" s="174">
        <v>0</v>
      </c>
      <c r="AG132" s="174"/>
      <c r="AI132" s="180"/>
      <c r="AJ132" s="172"/>
      <c r="AK132" s="172">
        <f t="shared" ref="AK132:AK195" si="25">AJ132</f>
        <v>0</v>
      </c>
      <c r="AL132" s="172">
        <f>IFERROR(VLOOKUP(B132,[3]rptBudgetaryBudgetCrossOrganiza!$A$6137:$O$14047,13,FALSE),"0")</f>
        <v>0</v>
      </c>
      <c r="AM132" s="172"/>
      <c r="AN132" s="172"/>
      <c r="AO132" s="172"/>
      <c r="AP132" s="172"/>
      <c r="AQ132" s="172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92">
        <v>6</v>
      </c>
      <c r="B133" s="143" t="s">
        <v>343</v>
      </c>
      <c r="C133" s="193" t="str">
        <f t="shared" si="21"/>
        <v>45</v>
      </c>
      <c r="D133" s="193" t="str">
        <f t="shared" si="22"/>
        <v>40</v>
      </c>
      <c r="E133" s="186" t="str">
        <f t="shared" si="23"/>
        <v>000</v>
      </c>
      <c r="F133" s="143" t="str">
        <f t="shared" si="24"/>
        <v>6350.01</v>
      </c>
      <c r="G133" s="143" t="s">
        <v>459</v>
      </c>
      <c r="H133" s="165"/>
      <c r="I133" s="165"/>
      <c r="J133" s="141"/>
      <c r="K133" s="141"/>
      <c r="L133" s="141"/>
      <c r="M133" s="141"/>
      <c r="N133" s="165"/>
      <c r="O133" s="141"/>
      <c r="Q133" s="176"/>
      <c r="R133" s="176"/>
      <c r="S133" s="176"/>
      <c r="T133" s="176"/>
      <c r="U133" s="176"/>
      <c r="V133" s="176">
        <f>IFERROR(VLOOKUP(B133,[2]rptBudgetaryBudgetCrossOrganiza!$A$1:$N$460,9,FALSE),"0")</f>
        <v>0</v>
      </c>
      <c r="W133" s="176">
        <v>0</v>
      </c>
      <c r="X133" s="142"/>
      <c r="Z133" s="178">
        <v>0</v>
      </c>
      <c r="AA133" s="178">
        <v>0</v>
      </c>
      <c r="AB133" s="178"/>
      <c r="AC133" s="178"/>
      <c r="AD133" s="178"/>
      <c r="AE133" s="178">
        <v>0</v>
      </c>
      <c r="AF133" s="174">
        <v>0</v>
      </c>
      <c r="AG133" s="174"/>
      <c r="AI133" s="180"/>
      <c r="AJ133" s="172"/>
      <c r="AK133" s="172">
        <f t="shared" si="25"/>
        <v>0</v>
      </c>
      <c r="AL133" s="172">
        <f>IFERROR(VLOOKUP(B133,[3]rptBudgetaryBudgetCrossOrganiza!$A$6137:$O$14047,13,FALSE),"0")</f>
        <v>0</v>
      </c>
      <c r="AM133" s="172"/>
      <c r="AN133" s="172"/>
      <c r="AO133" s="172"/>
      <c r="AP133" s="172"/>
      <c r="AQ133" s="172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92">
        <v>6</v>
      </c>
      <c r="B134" s="143" t="s">
        <v>344</v>
      </c>
      <c r="C134" s="193" t="str">
        <f t="shared" si="21"/>
        <v>45</v>
      </c>
      <c r="D134" s="193" t="str">
        <f t="shared" si="22"/>
        <v>40</v>
      </c>
      <c r="E134" s="186" t="str">
        <f t="shared" si="23"/>
        <v>000</v>
      </c>
      <c r="F134" s="143" t="str">
        <f t="shared" si="24"/>
        <v>6350.02</v>
      </c>
      <c r="G134" s="143" t="s">
        <v>460</v>
      </c>
      <c r="H134" s="165"/>
      <c r="I134" s="165"/>
      <c r="J134" s="141"/>
      <c r="K134" s="141"/>
      <c r="L134" s="141"/>
      <c r="M134" s="141"/>
      <c r="N134" s="165"/>
      <c r="O134" s="141"/>
      <c r="Q134" s="176"/>
      <c r="R134" s="176"/>
      <c r="S134" s="176"/>
      <c r="T134" s="176"/>
      <c r="U134" s="176"/>
      <c r="V134" s="176">
        <f>IFERROR(VLOOKUP(B134,[2]rptBudgetaryBudgetCrossOrganiza!$A$1:$N$460,9,FALSE),"0")</f>
        <v>0</v>
      </c>
      <c r="W134" s="176">
        <v>0</v>
      </c>
      <c r="X134" s="142"/>
      <c r="Z134" s="178">
        <v>0</v>
      </c>
      <c r="AA134" s="178">
        <v>0</v>
      </c>
      <c r="AB134" s="178"/>
      <c r="AC134" s="178"/>
      <c r="AD134" s="178"/>
      <c r="AE134" s="178">
        <v>0</v>
      </c>
      <c r="AF134" s="174">
        <v>0</v>
      </c>
      <c r="AG134" s="174"/>
      <c r="AI134" s="180"/>
      <c r="AJ134" s="172"/>
      <c r="AK134" s="172">
        <f t="shared" si="25"/>
        <v>0</v>
      </c>
      <c r="AL134" s="172">
        <f>IFERROR(VLOOKUP(B134,[3]rptBudgetaryBudgetCrossOrganiza!$A$6137:$O$14047,13,FALSE),"0")</f>
        <v>0</v>
      </c>
      <c r="AM134" s="172"/>
      <c r="AN134" s="172"/>
      <c r="AO134" s="172"/>
      <c r="AP134" s="172"/>
      <c r="AQ134" s="172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92">
        <v>6</v>
      </c>
      <c r="B135" s="143" t="s">
        <v>345</v>
      </c>
      <c r="C135" s="193" t="str">
        <f t="shared" si="21"/>
        <v>45</v>
      </c>
      <c r="D135" s="193" t="str">
        <f t="shared" si="22"/>
        <v>40</v>
      </c>
      <c r="E135" s="186" t="str">
        <f t="shared" si="23"/>
        <v>000</v>
      </c>
      <c r="F135" s="143" t="str">
        <f t="shared" si="24"/>
        <v>6350.03</v>
      </c>
      <c r="G135" s="143" t="s">
        <v>461</v>
      </c>
      <c r="H135" s="165"/>
      <c r="I135" s="165"/>
      <c r="J135" s="141"/>
      <c r="K135" s="141"/>
      <c r="L135" s="141"/>
      <c r="M135" s="141"/>
      <c r="N135" s="165"/>
      <c r="O135" s="141"/>
      <c r="Q135" s="176"/>
      <c r="R135" s="176"/>
      <c r="S135" s="176"/>
      <c r="T135" s="176"/>
      <c r="U135" s="176"/>
      <c r="V135" s="176">
        <f>IFERROR(VLOOKUP(B135,[2]rptBudgetaryBudgetCrossOrganiza!$A$1:$N$460,9,FALSE),"0")</f>
        <v>0</v>
      </c>
      <c r="W135" s="176">
        <v>0</v>
      </c>
      <c r="X135" s="142"/>
      <c r="Z135" s="178">
        <v>0</v>
      </c>
      <c r="AA135" s="178">
        <v>0</v>
      </c>
      <c r="AB135" s="178"/>
      <c r="AC135" s="178"/>
      <c r="AD135" s="178"/>
      <c r="AE135" s="178">
        <v>0</v>
      </c>
      <c r="AF135" s="174">
        <v>0</v>
      </c>
      <c r="AG135" s="174"/>
      <c r="AI135" s="180"/>
      <c r="AJ135" s="172"/>
      <c r="AK135" s="172">
        <f t="shared" si="25"/>
        <v>0</v>
      </c>
      <c r="AL135" s="172">
        <f>IFERROR(VLOOKUP(B135,[3]rptBudgetaryBudgetCrossOrganiza!$A$6137:$O$14047,13,FALSE),"0")</f>
        <v>0</v>
      </c>
      <c r="AM135" s="172"/>
      <c r="AN135" s="172"/>
      <c r="AO135" s="172"/>
      <c r="AP135" s="172"/>
      <c r="AQ135" s="172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92">
        <v>6</v>
      </c>
      <c r="B136" s="143" t="s">
        <v>346</v>
      </c>
      <c r="C136" s="193" t="str">
        <f t="shared" si="21"/>
        <v>45</v>
      </c>
      <c r="D136" s="193" t="str">
        <f t="shared" si="22"/>
        <v>40</v>
      </c>
      <c r="E136" s="186" t="str">
        <f t="shared" si="23"/>
        <v>000</v>
      </c>
      <c r="F136" s="143" t="str">
        <f t="shared" si="24"/>
        <v>6350.04</v>
      </c>
      <c r="G136" s="143" t="s">
        <v>462</v>
      </c>
      <c r="H136" s="165"/>
      <c r="I136" s="165"/>
      <c r="J136" s="141"/>
      <c r="K136" s="141"/>
      <c r="L136" s="141"/>
      <c r="M136" s="141"/>
      <c r="N136" s="165"/>
      <c r="O136" s="141"/>
      <c r="Q136" s="176"/>
      <c r="R136" s="176"/>
      <c r="S136" s="176"/>
      <c r="T136" s="176"/>
      <c r="U136" s="176"/>
      <c r="V136" s="176">
        <f>IFERROR(VLOOKUP(B136,[2]rptBudgetaryBudgetCrossOrganiza!$A$1:$N$460,9,FALSE),"0")</f>
        <v>0</v>
      </c>
      <c r="W136" s="176">
        <v>0</v>
      </c>
      <c r="X136" s="142"/>
      <c r="Z136" s="178">
        <v>0</v>
      </c>
      <c r="AA136" s="178">
        <v>0</v>
      </c>
      <c r="AB136" s="178"/>
      <c r="AC136" s="178"/>
      <c r="AD136" s="178"/>
      <c r="AE136" s="178">
        <v>0</v>
      </c>
      <c r="AF136" s="174">
        <v>0</v>
      </c>
      <c r="AG136" s="174"/>
      <c r="AI136" s="180"/>
      <c r="AJ136" s="172"/>
      <c r="AK136" s="172">
        <f t="shared" si="25"/>
        <v>0</v>
      </c>
      <c r="AL136" s="172">
        <f>IFERROR(VLOOKUP(B136,[3]rptBudgetaryBudgetCrossOrganiza!$A$6137:$O$14047,13,FALSE),"0")</f>
        <v>0</v>
      </c>
      <c r="AM136" s="172"/>
      <c r="AN136" s="172"/>
      <c r="AO136" s="172"/>
      <c r="AP136" s="172"/>
      <c r="AQ136" s="172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92">
        <v>6</v>
      </c>
      <c r="B137" s="143" t="s">
        <v>347</v>
      </c>
      <c r="C137" s="193" t="str">
        <f t="shared" si="21"/>
        <v>45</v>
      </c>
      <c r="D137" s="193" t="str">
        <f t="shared" si="22"/>
        <v>40</v>
      </c>
      <c r="E137" s="186" t="str">
        <f t="shared" si="23"/>
        <v>000</v>
      </c>
      <c r="F137" s="143" t="str">
        <f t="shared" si="24"/>
        <v>6350.05</v>
      </c>
      <c r="G137" s="143" t="s">
        <v>463</v>
      </c>
      <c r="H137" s="165"/>
      <c r="I137" s="165"/>
      <c r="J137" s="141"/>
      <c r="K137" s="141"/>
      <c r="L137" s="141"/>
      <c r="M137" s="141"/>
      <c r="N137" s="165"/>
      <c r="O137" s="141"/>
      <c r="Q137" s="176"/>
      <c r="R137" s="176"/>
      <c r="S137" s="176"/>
      <c r="T137" s="176"/>
      <c r="U137" s="176"/>
      <c r="V137" s="176">
        <f>IFERROR(VLOOKUP(B137,[2]rptBudgetaryBudgetCrossOrganiza!$A$1:$N$460,9,FALSE),"0")</f>
        <v>0</v>
      </c>
      <c r="W137" s="176">
        <v>0</v>
      </c>
      <c r="X137" s="142"/>
      <c r="Z137" s="178">
        <v>0</v>
      </c>
      <c r="AA137" s="178">
        <v>0</v>
      </c>
      <c r="AB137" s="178"/>
      <c r="AC137" s="178"/>
      <c r="AD137" s="178"/>
      <c r="AE137" s="178">
        <v>0</v>
      </c>
      <c r="AF137" s="174">
        <v>0</v>
      </c>
      <c r="AG137" s="174"/>
      <c r="AI137" s="180"/>
      <c r="AJ137" s="172"/>
      <c r="AK137" s="172">
        <f t="shared" si="25"/>
        <v>0</v>
      </c>
      <c r="AL137" s="172">
        <f>IFERROR(VLOOKUP(B137,[3]rptBudgetaryBudgetCrossOrganiza!$A$6137:$O$14047,13,FALSE),"0")</f>
        <v>0</v>
      </c>
      <c r="AM137" s="172"/>
      <c r="AN137" s="172"/>
      <c r="AO137" s="172"/>
      <c r="AP137" s="172"/>
      <c r="AQ137" s="172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92">
        <v>6</v>
      </c>
      <c r="B138" s="143" t="s">
        <v>348</v>
      </c>
      <c r="C138" s="193" t="str">
        <f t="shared" si="21"/>
        <v>45</v>
      </c>
      <c r="D138" s="193" t="str">
        <f t="shared" si="22"/>
        <v>40</v>
      </c>
      <c r="E138" s="186" t="str">
        <f t="shared" si="23"/>
        <v>000</v>
      </c>
      <c r="F138" s="143" t="str">
        <f t="shared" si="24"/>
        <v>6350.06</v>
      </c>
      <c r="G138" s="143" t="s">
        <v>464</v>
      </c>
      <c r="H138" s="165"/>
      <c r="I138" s="165"/>
      <c r="J138" s="141"/>
      <c r="K138" s="141"/>
      <c r="L138" s="141"/>
      <c r="M138" s="141"/>
      <c r="N138" s="165"/>
      <c r="O138" s="141"/>
      <c r="Q138" s="176"/>
      <c r="R138" s="176"/>
      <c r="S138" s="176"/>
      <c r="T138" s="176"/>
      <c r="U138" s="176"/>
      <c r="V138" s="176">
        <f>IFERROR(VLOOKUP(B138,[2]rptBudgetaryBudgetCrossOrganiza!$A$1:$N$460,9,FALSE),"0")</f>
        <v>0</v>
      </c>
      <c r="W138" s="176">
        <v>0</v>
      </c>
      <c r="X138" s="142"/>
      <c r="Z138" s="178">
        <v>0</v>
      </c>
      <c r="AA138" s="178">
        <v>0</v>
      </c>
      <c r="AB138" s="178"/>
      <c r="AC138" s="178"/>
      <c r="AD138" s="178"/>
      <c r="AE138" s="178">
        <v>0</v>
      </c>
      <c r="AF138" s="174">
        <v>0</v>
      </c>
      <c r="AG138" s="174"/>
      <c r="AI138" s="180"/>
      <c r="AJ138" s="172"/>
      <c r="AK138" s="172">
        <f t="shared" si="25"/>
        <v>0</v>
      </c>
      <c r="AL138" s="172">
        <f>IFERROR(VLOOKUP(B138,[3]rptBudgetaryBudgetCrossOrganiza!$A$6137:$O$14047,13,FALSE),"0")</f>
        <v>0</v>
      </c>
      <c r="AM138" s="172"/>
      <c r="AN138" s="172"/>
      <c r="AO138" s="172"/>
      <c r="AP138" s="172"/>
      <c r="AQ138" s="172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92">
        <v>9</v>
      </c>
      <c r="B139" s="143" t="s">
        <v>349</v>
      </c>
      <c r="C139" s="193" t="str">
        <f t="shared" si="21"/>
        <v>45</v>
      </c>
      <c r="D139" s="193" t="str">
        <f t="shared" si="22"/>
        <v>40</v>
      </c>
      <c r="E139" s="186" t="str">
        <f t="shared" si="23"/>
        <v>000</v>
      </c>
      <c r="F139" s="143" t="str">
        <f t="shared" si="24"/>
        <v>6400.01</v>
      </c>
      <c r="G139" s="143" t="s">
        <v>465</v>
      </c>
      <c r="H139" s="165"/>
      <c r="I139" s="165"/>
      <c r="J139" s="141"/>
      <c r="K139" s="141"/>
      <c r="L139" s="141"/>
      <c r="M139" s="141"/>
      <c r="N139" s="165"/>
      <c r="O139" s="141"/>
      <c r="Q139" s="176"/>
      <c r="R139" s="176"/>
      <c r="S139" s="176"/>
      <c r="T139" s="176"/>
      <c r="U139" s="176"/>
      <c r="V139" s="176">
        <f>IFERROR(VLOOKUP(B139,[2]rptBudgetaryBudgetCrossOrganiza!$A$1:$N$460,9,FALSE),"0")</f>
        <v>0</v>
      </c>
      <c r="W139" s="176">
        <v>0</v>
      </c>
      <c r="X139" s="142"/>
      <c r="Z139" s="178">
        <v>0</v>
      </c>
      <c r="AA139" s="178">
        <v>0</v>
      </c>
      <c r="AB139" s="178"/>
      <c r="AC139" s="178"/>
      <c r="AD139" s="178"/>
      <c r="AE139" s="178">
        <v>0</v>
      </c>
      <c r="AF139" s="174">
        <v>0</v>
      </c>
      <c r="AG139" s="174"/>
      <c r="AI139" s="180"/>
      <c r="AJ139" s="172"/>
      <c r="AK139" s="172">
        <f t="shared" si="25"/>
        <v>0</v>
      </c>
      <c r="AL139" s="172">
        <f>IFERROR(VLOOKUP(B139,[3]rptBudgetaryBudgetCrossOrganiza!$A$6137:$O$14047,13,FALSE),"0")</f>
        <v>0</v>
      </c>
      <c r="AM139" s="172"/>
      <c r="AN139" s="172"/>
      <c r="AO139" s="172"/>
      <c r="AP139" s="172"/>
      <c r="AQ139" s="172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92">
        <v>9</v>
      </c>
      <c r="B140" s="143" t="s">
        <v>350</v>
      </c>
      <c r="C140" s="193" t="str">
        <f t="shared" si="21"/>
        <v>45</v>
      </c>
      <c r="D140" s="193" t="str">
        <f t="shared" si="22"/>
        <v>40</v>
      </c>
      <c r="E140" s="186" t="str">
        <f t="shared" si="23"/>
        <v>000</v>
      </c>
      <c r="F140" s="143" t="str">
        <f t="shared" si="24"/>
        <v>6400.02</v>
      </c>
      <c r="G140" s="143" t="s">
        <v>466</v>
      </c>
      <c r="H140" s="165"/>
      <c r="I140" s="165"/>
      <c r="J140" s="141"/>
      <c r="K140" s="141"/>
      <c r="L140" s="141"/>
      <c r="M140" s="141"/>
      <c r="N140" s="165"/>
      <c r="O140" s="141"/>
      <c r="Q140" s="176"/>
      <c r="R140" s="176"/>
      <c r="S140" s="176"/>
      <c r="T140" s="176"/>
      <c r="U140" s="176"/>
      <c r="V140" s="176">
        <f>IFERROR(VLOOKUP(B140,[2]rptBudgetaryBudgetCrossOrganiza!$A$1:$N$460,9,FALSE),"0")</f>
        <v>0</v>
      </c>
      <c r="W140" s="176">
        <v>0</v>
      </c>
      <c r="X140" s="142"/>
      <c r="Z140" s="178">
        <v>0</v>
      </c>
      <c r="AA140" s="178">
        <v>0</v>
      </c>
      <c r="AB140" s="178"/>
      <c r="AC140" s="178"/>
      <c r="AD140" s="178"/>
      <c r="AE140" s="178">
        <v>0</v>
      </c>
      <c r="AF140" s="174">
        <v>0</v>
      </c>
      <c r="AG140" s="174"/>
      <c r="AI140" s="180"/>
      <c r="AJ140" s="172"/>
      <c r="AK140" s="172">
        <f t="shared" si="25"/>
        <v>0</v>
      </c>
      <c r="AL140" s="172">
        <f>IFERROR(VLOOKUP(B140,[3]rptBudgetaryBudgetCrossOrganiza!$A$6137:$O$14047,13,FALSE),"0")</f>
        <v>0</v>
      </c>
      <c r="AM140" s="172"/>
      <c r="AN140" s="172"/>
      <c r="AO140" s="172"/>
      <c r="AP140" s="172"/>
      <c r="AQ140" s="172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2">
        <v>9</v>
      </c>
      <c r="B141" s="143" t="s">
        <v>351</v>
      </c>
      <c r="C141" s="193" t="str">
        <f t="shared" si="21"/>
        <v>45</v>
      </c>
      <c r="D141" s="193" t="str">
        <f t="shared" si="22"/>
        <v>40</v>
      </c>
      <c r="E141" s="186" t="str">
        <f t="shared" si="23"/>
        <v>000</v>
      </c>
      <c r="F141" s="143" t="str">
        <f t="shared" si="24"/>
        <v>6400.03</v>
      </c>
      <c r="G141" s="143" t="s">
        <v>467</v>
      </c>
      <c r="H141" s="165"/>
      <c r="I141" s="165"/>
      <c r="J141" s="141"/>
      <c r="K141" s="141"/>
      <c r="L141" s="141"/>
      <c r="M141" s="141"/>
      <c r="N141" s="165"/>
      <c r="O141" s="141"/>
      <c r="Q141" s="176"/>
      <c r="R141" s="176"/>
      <c r="S141" s="176"/>
      <c r="T141" s="176"/>
      <c r="U141" s="176"/>
      <c r="V141" s="176">
        <f>IFERROR(VLOOKUP(B141,[2]rptBudgetaryBudgetCrossOrganiza!$A$1:$N$460,9,FALSE),"0")</f>
        <v>0</v>
      </c>
      <c r="W141" s="176">
        <v>0</v>
      </c>
      <c r="X141" s="142"/>
      <c r="Z141" s="178">
        <v>0</v>
      </c>
      <c r="AA141" s="178">
        <v>0</v>
      </c>
      <c r="AB141" s="178"/>
      <c r="AC141" s="178"/>
      <c r="AD141" s="178"/>
      <c r="AE141" s="178">
        <v>0</v>
      </c>
      <c r="AF141" s="174">
        <v>0</v>
      </c>
      <c r="AG141" s="174"/>
      <c r="AI141" s="180"/>
      <c r="AJ141" s="172"/>
      <c r="AK141" s="172">
        <f t="shared" si="25"/>
        <v>0</v>
      </c>
      <c r="AL141" s="172">
        <f>IFERROR(VLOOKUP(B141,[3]rptBudgetaryBudgetCrossOrganiza!$A$6137:$O$14047,13,FALSE),"0")</f>
        <v>0</v>
      </c>
      <c r="AM141" s="172"/>
      <c r="AN141" s="172"/>
      <c r="AO141" s="172"/>
      <c r="AP141" s="172"/>
      <c r="AQ141" s="172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92">
        <v>9</v>
      </c>
      <c r="B142" s="143" t="s">
        <v>352</v>
      </c>
      <c r="C142" s="193" t="str">
        <f t="shared" si="21"/>
        <v>45</v>
      </c>
      <c r="D142" s="193" t="str">
        <f t="shared" si="22"/>
        <v>40</v>
      </c>
      <c r="E142" s="186" t="str">
        <f t="shared" si="23"/>
        <v>000</v>
      </c>
      <c r="F142" s="143" t="str">
        <f t="shared" si="24"/>
        <v>6400.04</v>
      </c>
      <c r="G142" s="143" t="s">
        <v>468</v>
      </c>
      <c r="H142" s="165"/>
      <c r="I142" s="165"/>
      <c r="J142" s="141"/>
      <c r="K142" s="141"/>
      <c r="L142" s="141"/>
      <c r="M142" s="141"/>
      <c r="N142" s="165"/>
      <c r="O142" s="141"/>
      <c r="Q142" s="176"/>
      <c r="R142" s="176"/>
      <c r="S142" s="176"/>
      <c r="T142" s="176"/>
      <c r="U142" s="176"/>
      <c r="V142" s="176">
        <f>IFERROR(VLOOKUP(B142,[2]rptBudgetaryBudgetCrossOrganiza!$A$1:$N$460,9,FALSE),"0")</f>
        <v>0</v>
      </c>
      <c r="W142" s="176">
        <v>0</v>
      </c>
      <c r="X142" s="142"/>
      <c r="Z142" s="178">
        <v>0</v>
      </c>
      <c r="AA142" s="178">
        <v>0</v>
      </c>
      <c r="AB142" s="178"/>
      <c r="AC142" s="178"/>
      <c r="AD142" s="178"/>
      <c r="AE142" s="178">
        <v>0</v>
      </c>
      <c r="AF142" s="174">
        <v>0</v>
      </c>
      <c r="AG142" s="174"/>
      <c r="AI142" s="180"/>
      <c r="AJ142" s="172"/>
      <c r="AK142" s="172">
        <f t="shared" si="25"/>
        <v>0</v>
      </c>
      <c r="AL142" s="172">
        <f>IFERROR(VLOOKUP(B142,[3]rptBudgetaryBudgetCrossOrganiza!$A$6137:$O$14047,13,FALSE),"0")</f>
        <v>0</v>
      </c>
      <c r="AM142" s="172"/>
      <c r="AN142" s="172"/>
      <c r="AO142" s="172"/>
      <c r="AP142" s="172"/>
      <c r="AQ142" s="172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92">
        <v>9</v>
      </c>
      <c r="B143" s="143" t="s">
        <v>353</v>
      </c>
      <c r="C143" s="193" t="str">
        <f t="shared" si="21"/>
        <v>45</v>
      </c>
      <c r="D143" s="193" t="str">
        <f t="shared" si="22"/>
        <v>40</v>
      </c>
      <c r="E143" s="186" t="str">
        <f t="shared" si="23"/>
        <v>000</v>
      </c>
      <c r="F143" s="143" t="str">
        <f t="shared" si="24"/>
        <v>6400.05</v>
      </c>
      <c r="G143" s="143" t="s">
        <v>469</v>
      </c>
      <c r="H143" s="165"/>
      <c r="I143" s="165"/>
      <c r="J143" s="141"/>
      <c r="K143" s="141"/>
      <c r="L143" s="141"/>
      <c r="M143" s="141"/>
      <c r="N143" s="165"/>
      <c r="O143" s="141"/>
      <c r="Q143" s="176"/>
      <c r="R143" s="176"/>
      <c r="S143" s="176"/>
      <c r="T143" s="176"/>
      <c r="U143" s="176"/>
      <c r="V143" s="176">
        <f>IFERROR(VLOOKUP(B143,[2]rptBudgetaryBudgetCrossOrganiza!$A$1:$N$460,9,FALSE),"0")</f>
        <v>0</v>
      </c>
      <c r="W143" s="176">
        <v>0</v>
      </c>
      <c r="X143" s="142"/>
      <c r="Z143" s="178">
        <v>0</v>
      </c>
      <c r="AA143" s="178">
        <v>0</v>
      </c>
      <c r="AB143" s="178"/>
      <c r="AC143" s="178"/>
      <c r="AD143" s="178"/>
      <c r="AE143" s="178">
        <v>0</v>
      </c>
      <c r="AF143" s="174">
        <v>0</v>
      </c>
      <c r="AG143" s="174"/>
      <c r="AI143" s="180"/>
      <c r="AJ143" s="172"/>
      <c r="AK143" s="172">
        <f t="shared" si="25"/>
        <v>0</v>
      </c>
      <c r="AL143" s="172">
        <f>IFERROR(VLOOKUP(B143,[3]rptBudgetaryBudgetCrossOrganiza!$A$6137:$O$14047,13,FALSE),"0")</f>
        <v>0</v>
      </c>
      <c r="AM143" s="172"/>
      <c r="AN143" s="172"/>
      <c r="AO143" s="172"/>
      <c r="AP143" s="172"/>
      <c r="AQ143" s="172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92">
        <v>6</v>
      </c>
      <c r="B144" s="143" t="s">
        <v>354</v>
      </c>
      <c r="C144" s="193" t="str">
        <f t="shared" si="21"/>
        <v>45</v>
      </c>
      <c r="D144" s="193" t="str">
        <f t="shared" si="22"/>
        <v>40</v>
      </c>
      <c r="E144" s="186" t="str">
        <f t="shared" si="23"/>
        <v>000</v>
      </c>
      <c r="F144" s="143" t="str">
        <f t="shared" si="24"/>
        <v>6600.01</v>
      </c>
      <c r="G144" s="143" t="s">
        <v>470</v>
      </c>
      <c r="H144" s="165"/>
      <c r="I144" s="165"/>
      <c r="J144" s="141"/>
      <c r="K144" s="141"/>
      <c r="L144" s="141"/>
      <c r="M144" s="141"/>
      <c r="N144" s="165"/>
      <c r="O144" s="141"/>
      <c r="Q144" s="176"/>
      <c r="R144" s="176"/>
      <c r="S144" s="176"/>
      <c r="T144" s="176"/>
      <c r="U144" s="176"/>
      <c r="V144" s="176">
        <f>IFERROR(VLOOKUP(B144,[2]rptBudgetaryBudgetCrossOrganiza!$A$1:$N$460,9,FALSE),"0")</f>
        <v>0</v>
      </c>
      <c r="W144" s="176">
        <v>0</v>
      </c>
      <c r="X144" s="142"/>
      <c r="Z144" s="178">
        <v>0</v>
      </c>
      <c r="AA144" s="178">
        <v>0</v>
      </c>
      <c r="AB144" s="178"/>
      <c r="AC144" s="178"/>
      <c r="AD144" s="178"/>
      <c r="AE144" s="178">
        <v>0</v>
      </c>
      <c r="AF144" s="174">
        <v>0</v>
      </c>
      <c r="AG144" s="174"/>
      <c r="AI144" s="180"/>
      <c r="AJ144" s="172"/>
      <c r="AK144" s="172">
        <f t="shared" si="25"/>
        <v>0</v>
      </c>
      <c r="AL144" s="172">
        <f>IFERROR(VLOOKUP(B144,[3]rptBudgetaryBudgetCrossOrganiza!$A$6137:$O$14047,13,FALSE),"0")</f>
        <v>0</v>
      </c>
      <c r="AM144" s="172"/>
      <c r="AN144" s="172"/>
      <c r="AO144" s="172"/>
      <c r="AP144" s="172"/>
      <c r="AQ144" s="172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92">
        <v>6</v>
      </c>
      <c r="B145" s="143" t="s">
        <v>355</v>
      </c>
      <c r="C145" s="193" t="str">
        <f t="shared" si="21"/>
        <v>45</v>
      </c>
      <c r="D145" s="193" t="str">
        <f t="shared" si="22"/>
        <v>40</v>
      </c>
      <c r="E145" s="186" t="str">
        <f t="shared" si="23"/>
        <v>000</v>
      </c>
      <c r="F145" s="143" t="str">
        <f t="shared" si="24"/>
        <v>6600.03</v>
      </c>
      <c r="G145" s="143" t="s">
        <v>471</v>
      </c>
      <c r="H145" s="165"/>
      <c r="I145" s="165"/>
      <c r="J145" s="141"/>
      <c r="K145" s="141"/>
      <c r="L145" s="141"/>
      <c r="M145" s="141"/>
      <c r="N145" s="165"/>
      <c r="O145" s="141"/>
      <c r="Q145" s="176"/>
      <c r="R145" s="176"/>
      <c r="S145" s="176"/>
      <c r="T145" s="176"/>
      <c r="U145" s="176"/>
      <c r="V145" s="176">
        <f>IFERROR(VLOOKUP(B145,[2]rptBudgetaryBudgetCrossOrganiza!$A$1:$N$460,9,FALSE),"0")</f>
        <v>0</v>
      </c>
      <c r="W145" s="176">
        <v>0</v>
      </c>
      <c r="X145" s="142"/>
      <c r="Z145" s="178">
        <v>0</v>
      </c>
      <c r="AA145" s="178">
        <v>0</v>
      </c>
      <c r="AB145" s="178"/>
      <c r="AC145" s="178"/>
      <c r="AD145" s="178"/>
      <c r="AE145" s="178">
        <v>0</v>
      </c>
      <c r="AF145" s="174">
        <v>0</v>
      </c>
      <c r="AG145" s="174"/>
      <c r="AI145" s="180"/>
      <c r="AJ145" s="172"/>
      <c r="AK145" s="172">
        <f t="shared" si="25"/>
        <v>0</v>
      </c>
      <c r="AL145" s="172">
        <f>IFERROR(VLOOKUP(B145,[3]rptBudgetaryBudgetCrossOrganiza!$A$6137:$O$14047,13,FALSE),"0")</f>
        <v>0</v>
      </c>
      <c r="AM145" s="172"/>
      <c r="AN145" s="172"/>
      <c r="AO145" s="172"/>
      <c r="AP145" s="172"/>
      <c r="AQ145" s="172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92">
        <v>6</v>
      </c>
      <c r="B146" s="143" t="s">
        <v>356</v>
      </c>
      <c r="C146" s="193" t="str">
        <f t="shared" si="21"/>
        <v>45</v>
      </c>
      <c r="D146" s="193" t="str">
        <f t="shared" si="22"/>
        <v>40</v>
      </c>
      <c r="E146" s="186" t="str">
        <f t="shared" si="23"/>
        <v>000</v>
      </c>
      <c r="F146" s="143" t="str">
        <f t="shared" si="24"/>
        <v>6600.04</v>
      </c>
      <c r="G146" s="143" t="s">
        <v>115</v>
      </c>
      <c r="H146" s="165"/>
      <c r="I146" s="165"/>
      <c r="J146" s="141"/>
      <c r="K146" s="141"/>
      <c r="L146" s="141"/>
      <c r="M146" s="141"/>
      <c r="N146" s="165"/>
      <c r="O146" s="141"/>
      <c r="Q146" s="176"/>
      <c r="R146" s="176"/>
      <c r="S146" s="176"/>
      <c r="T146" s="176"/>
      <c r="U146" s="176"/>
      <c r="V146" s="176">
        <f>IFERROR(VLOOKUP(B146,[2]rptBudgetaryBudgetCrossOrganiza!$A$1:$N$460,9,FALSE),"0")</f>
        <v>0</v>
      </c>
      <c r="W146" s="176">
        <v>0</v>
      </c>
      <c r="X146" s="142"/>
      <c r="Z146" s="178">
        <v>0</v>
      </c>
      <c r="AA146" s="178">
        <v>0</v>
      </c>
      <c r="AB146" s="178"/>
      <c r="AC146" s="178"/>
      <c r="AD146" s="178"/>
      <c r="AE146" s="178">
        <v>0</v>
      </c>
      <c r="AF146" s="174">
        <v>0</v>
      </c>
      <c r="AG146" s="174"/>
      <c r="AI146" s="180"/>
      <c r="AJ146" s="172"/>
      <c r="AK146" s="172">
        <f t="shared" si="25"/>
        <v>0</v>
      </c>
      <c r="AL146" s="172">
        <f>IFERROR(VLOOKUP(B146,[3]rptBudgetaryBudgetCrossOrganiza!$A$6137:$O$14047,13,FALSE),"0")</f>
        <v>0</v>
      </c>
      <c r="AM146" s="172"/>
      <c r="AN146" s="172"/>
      <c r="AO146" s="172"/>
      <c r="AP146" s="172"/>
      <c r="AQ146" s="172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92">
        <v>6</v>
      </c>
      <c r="B147" s="143" t="s">
        <v>357</v>
      </c>
      <c r="C147" s="193" t="str">
        <f t="shared" si="21"/>
        <v>45</v>
      </c>
      <c r="D147" s="193" t="str">
        <f t="shared" si="22"/>
        <v>40</v>
      </c>
      <c r="E147" s="186" t="str">
        <f t="shared" si="23"/>
        <v>000</v>
      </c>
      <c r="F147" s="143" t="str">
        <f t="shared" si="24"/>
        <v>6600.05</v>
      </c>
      <c r="G147" s="143" t="s">
        <v>472</v>
      </c>
      <c r="H147" s="165"/>
      <c r="I147" s="165"/>
      <c r="J147" s="141"/>
      <c r="K147" s="141"/>
      <c r="L147" s="141"/>
      <c r="M147" s="141"/>
      <c r="N147" s="165"/>
      <c r="O147" s="141"/>
      <c r="Q147" s="176"/>
      <c r="R147" s="176"/>
      <c r="S147" s="176"/>
      <c r="T147" s="176"/>
      <c r="U147" s="176"/>
      <c r="V147" s="176">
        <f>IFERROR(VLOOKUP(B147,[2]rptBudgetaryBudgetCrossOrganiza!$A$1:$N$460,9,FALSE),"0")</f>
        <v>0</v>
      </c>
      <c r="W147" s="176">
        <v>0</v>
      </c>
      <c r="X147" s="142"/>
      <c r="Z147" s="178">
        <v>0</v>
      </c>
      <c r="AA147" s="178">
        <v>0</v>
      </c>
      <c r="AB147" s="178"/>
      <c r="AC147" s="178"/>
      <c r="AD147" s="178"/>
      <c r="AE147" s="178">
        <v>0</v>
      </c>
      <c r="AF147" s="174">
        <v>0</v>
      </c>
      <c r="AG147" s="174"/>
      <c r="AI147" s="180"/>
      <c r="AJ147" s="172"/>
      <c r="AK147" s="172">
        <f t="shared" si="25"/>
        <v>0</v>
      </c>
      <c r="AL147" s="172">
        <f>IFERROR(VLOOKUP(B147,[3]rptBudgetaryBudgetCrossOrganiza!$A$6137:$O$14047,13,FALSE),"0")</f>
        <v>0</v>
      </c>
      <c r="AM147" s="172"/>
      <c r="AN147" s="172"/>
      <c r="AO147" s="172"/>
      <c r="AP147" s="172"/>
      <c r="AQ147" s="172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92">
        <v>6</v>
      </c>
      <c r="B148" s="143" t="s">
        <v>358</v>
      </c>
      <c r="C148" s="193" t="str">
        <f t="shared" si="21"/>
        <v>45</v>
      </c>
      <c r="D148" s="193" t="str">
        <f t="shared" si="22"/>
        <v>40</v>
      </c>
      <c r="E148" s="186" t="str">
        <f t="shared" si="23"/>
        <v>000</v>
      </c>
      <c r="F148" s="143" t="str">
        <f t="shared" si="24"/>
        <v>6600.06</v>
      </c>
      <c r="G148" s="143" t="s">
        <v>473</v>
      </c>
      <c r="H148" s="165"/>
      <c r="I148" s="165"/>
      <c r="J148" s="141"/>
      <c r="K148" s="141"/>
      <c r="L148" s="141"/>
      <c r="M148" s="141"/>
      <c r="N148" s="165"/>
      <c r="O148" s="141"/>
      <c r="Q148" s="176"/>
      <c r="R148" s="176"/>
      <c r="S148" s="176"/>
      <c r="T148" s="176"/>
      <c r="U148" s="176"/>
      <c r="V148" s="176">
        <f>IFERROR(VLOOKUP(B148,[2]rptBudgetaryBudgetCrossOrganiza!$A$1:$N$460,9,FALSE),"0")</f>
        <v>0</v>
      </c>
      <c r="W148" s="176">
        <v>0</v>
      </c>
      <c r="X148" s="142"/>
      <c r="Z148" s="178">
        <v>0</v>
      </c>
      <c r="AA148" s="178">
        <v>0</v>
      </c>
      <c r="AB148" s="178"/>
      <c r="AC148" s="178"/>
      <c r="AD148" s="178"/>
      <c r="AE148" s="178">
        <v>0</v>
      </c>
      <c r="AF148" s="174">
        <v>0</v>
      </c>
      <c r="AG148" s="174"/>
      <c r="AI148" s="180"/>
      <c r="AJ148" s="172"/>
      <c r="AK148" s="172">
        <f t="shared" si="25"/>
        <v>0</v>
      </c>
      <c r="AL148" s="172">
        <f>IFERROR(VLOOKUP(B148,[3]rptBudgetaryBudgetCrossOrganiza!$A$6137:$O$14047,13,FALSE),"0")</f>
        <v>0</v>
      </c>
      <c r="AM148" s="172"/>
      <c r="AN148" s="172"/>
      <c r="AO148" s="172"/>
      <c r="AP148" s="172"/>
      <c r="AQ148" s="172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92">
        <v>6</v>
      </c>
      <c r="B149" s="143" t="s">
        <v>359</v>
      </c>
      <c r="C149" s="193" t="str">
        <f t="shared" si="21"/>
        <v>45</v>
      </c>
      <c r="D149" s="193" t="str">
        <f t="shared" si="22"/>
        <v>40</v>
      </c>
      <c r="E149" s="186" t="str">
        <f t="shared" si="23"/>
        <v>000</v>
      </c>
      <c r="F149" s="143" t="str">
        <f t="shared" si="24"/>
        <v>6600.07</v>
      </c>
      <c r="G149" s="143" t="s">
        <v>116</v>
      </c>
      <c r="H149" s="165"/>
      <c r="I149" s="165"/>
      <c r="J149" s="141"/>
      <c r="K149" s="141"/>
      <c r="L149" s="141"/>
      <c r="M149" s="141"/>
      <c r="N149" s="165"/>
      <c r="O149" s="141"/>
      <c r="Q149" s="176"/>
      <c r="R149" s="176"/>
      <c r="S149" s="176"/>
      <c r="T149" s="176"/>
      <c r="U149" s="176"/>
      <c r="V149" s="176">
        <f>IFERROR(VLOOKUP(B149,[2]rptBudgetaryBudgetCrossOrganiza!$A$1:$N$460,9,FALSE),"0")</f>
        <v>0</v>
      </c>
      <c r="W149" s="176">
        <v>0</v>
      </c>
      <c r="X149" s="142"/>
      <c r="Z149" s="178">
        <v>0</v>
      </c>
      <c r="AA149" s="178">
        <v>0</v>
      </c>
      <c r="AB149" s="178"/>
      <c r="AC149" s="178"/>
      <c r="AD149" s="178"/>
      <c r="AE149" s="178">
        <v>0</v>
      </c>
      <c r="AF149" s="174">
        <v>0</v>
      </c>
      <c r="AG149" s="174"/>
      <c r="AI149" s="180"/>
      <c r="AJ149" s="172"/>
      <c r="AK149" s="172">
        <f t="shared" si="25"/>
        <v>0</v>
      </c>
      <c r="AL149" s="172">
        <f>IFERROR(VLOOKUP(B149,[3]rptBudgetaryBudgetCrossOrganiza!$A$6137:$O$14047,13,FALSE),"0")</f>
        <v>0</v>
      </c>
      <c r="AM149" s="172"/>
      <c r="AN149" s="172"/>
      <c r="AO149" s="172"/>
      <c r="AP149" s="172"/>
      <c r="AQ149" s="172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92">
        <v>6</v>
      </c>
      <c r="B150" s="143" t="s">
        <v>360</v>
      </c>
      <c r="C150" s="193" t="str">
        <f t="shared" si="21"/>
        <v>45</v>
      </c>
      <c r="D150" s="193" t="str">
        <f t="shared" si="22"/>
        <v>40</v>
      </c>
      <c r="E150" s="186" t="str">
        <f t="shared" si="23"/>
        <v>000</v>
      </c>
      <c r="F150" s="143" t="str">
        <f t="shared" si="24"/>
        <v>6600.08</v>
      </c>
      <c r="G150" s="143" t="s">
        <v>474</v>
      </c>
      <c r="H150" s="165"/>
      <c r="I150" s="165"/>
      <c r="J150" s="141"/>
      <c r="K150" s="141"/>
      <c r="L150" s="141"/>
      <c r="M150" s="141"/>
      <c r="N150" s="165"/>
      <c r="O150" s="141"/>
      <c r="Q150" s="176"/>
      <c r="R150" s="176"/>
      <c r="S150" s="176"/>
      <c r="T150" s="176"/>
      <c r="U150" s="176"/>
      <c r="V150" s="176">
        <f>IFERROR(VLOOKUP(B150,[2]rptBudgetaryBudgetCrossOrganiza!$A$1:$N$460,9,FALSE),"0")</f>
        <v>0</v>
      </c>
      <c r="W150" s="176">
        <v>0</v>
      </c>
      <c r="X150" s="142"/>
      <c r="Z150" s="178">
        <v>0</v>
      </c>
      <c r="AA150" s="178">
        <v>0</v>
      </c>
      <c r="AB150" s="178"/>
      <c r="AC150" s="178"/>
      <c r="AD150" s="178"/>
      <c r="AE150" s="178">
        <v>0</v>
      </c>
      <c r="AF150" s="174">
        <v>0</v>
      </c>
      <c r="AG150" s="174"/>
      <c r="AI150" s="180"/>
      <c r="AJ150" s="172"/>
      <c r="AK150" s="172">
        <f t="shared" si="25"/>
        <v>0</v>
      </c>
      <c r="AL150" s="172">
        <f>IFERROR(VLOOKUP(B150,[3]rptBudgetaryBudgetCrossOrganiza!$A$6137:$O$14047,13,FALSE),"0")</f>
        <v>0</v>
      </c>
      <c r="AM150" s="172"/>
      <c r="AN150" s="172"/>
      <c r="AO150" s="172"/>
      <c r="AP150" s="172"/>
      <c r="AQ150" s="172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2">
        <v>6</v>
      </c>
      <c r="B151" s="143" t="s">
        <v>361</v>
      </c>
      <c r="C151" s="193" t="str">
        <f t="shared" si="21"/>
        <v>45</v>
      </c>
      <c r="D151" s="193" t="str">
        <f t="shared" si="22"/>
        <v>40</v>
      </c>
      <c r="E151" s="186" t="str">
        <f t="shared" si="23"/>
        <v>000</v>
      </c>
      <c r="F151" s="143" t="str">
        <f t="shared" si="24"/>
        <v>6600.14</v>
      </c>
      <c r="G151" s="143" t="s">
        <v>475</v>
      </c>
      <c r="H151" s="165"/>
      <c r="I151" s="165"/>
      <c r="J151" s="141"/>
      <c r="K151" s="141"/>
      <c r="L151" s="141"/>
      <c r="M151" s="141"/>
      <c r="N151" s="165"/>
      <c r="O151" s="141"/>
      <c r="Q151" s="176"/>
      <c r="R151" s="176"/>
      <c r="S151" s="176"/>
      <c r="T151" s="176"/>
      <c r="U151" s="176"/>
      <c r="V151" s="176">
        <f>IFERROR(VLOOKUP(B151,[2]rptBudgetaryBudgetCrossOrganiza!$A$1:$N$460,9,FALSE),"0")</f>
        <v>0</v>
      </c>
      <c r="W151" s="176">
        <v>0</v>
      </c>
      <c r="X151" s="142"/>
      <c r="Z151" s="178">
        <v>0</v>
      </c>
      <c r="AA151" s="178">
        <v>0</v>
      </c>
      <c r="AB151" s="178"/>
      <c r="AC151" s="178"/>
      <c r="AD151" s="178"/>
      <c r="AE151" s="178">
        <v>0</v>
      </c>
      <c r="AF151" s="174">
        <v>0</v>
      </c>
      <c r="AG151" s="174"/>
      <c r="AI151" s="180"/>
      <c r="AJ151" s="172"/>
      <c r="AK151" s="172">
        <f t="shared" si="25"/>
        <v>0</v>
      </c>
      <c r="AL151" s="172">
        <f>IFERROR(VLOOKUP(B151,[3]rptBudgetaryBudgetCrossOrganiza!$A$6137:$O$14047,13,FALSE),"0")</f>
        <v>0</v>
      </c>
      <c r="AM151" s="172"/>
      <c r="AN151" s="172"/>
      <c r="AO151" s="172"/>
      <c r="AP151" s="172"/>
      <c r="AQ151" s="172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92">
        <v>6</v>
      </c>
      <c r="B152" s="143" t="s">
        <v>362</v>
      </c>
      <c r="C152" s="193" t="str">
        <f t="shared" si="21"/>
        <v>45</v>
      </c>
      <c r="D152" s="193" t="str">
        <f t="shared" si="22"/>
        <v>40</v>
      </c>
      <c r="E152" s="186" t="str">
        <f t="shared" si="23"/>
        <v>000</v>
      </c>
      <c r="F152" s="143" t="str">
        <f t="shared" si="24"/>
        <v>6600.24</v>
      </c>
      <c r="G152" s="143" t="s">
        <v>476</v>
      </c>
      <c r="H152" s="165"/>
      <c r="I152" s="165"/>
      <c r="J152" s="141"/>
      <c r="K152" s="141"/>
      <c r="L152" s="141"/>
      <c r="M152" s="141"/>
      <c r="N152" s="165"/>
      <c r="O152" s="141"/>
      <c r="Q152" s="176"/>
      <c r="R152" s="176"/>
      <c r="S152" s="176"/>
      <c r="T152" s="176"/>
      <c r="U152" s="176"/>
      <c r="V152" s="176">
        <f>IFERROR(VLOOKUP(B152,[2]rptBudgetaryBudgetCrossOrganiza!$A$1:$N$460,9,FALSE),"0")</f>
        <v>0</v>
      </c>
      <c r="W152" s="176">
        <v>0</v>
      </c>
      <c r="X152" s="142"/>
      <c r="Z152" s="178">
        <v>0</v>
      </c>
      <c r="AA152" s="178">
        <v>0</v>
      </c>
      <c r="AB152" s="178"/>
      <c r="AC152" s="178"/>
      <c r="AD152" s="178"/>
      <c r="AE152" s="178">
        <v>0</v>
      </c>
      <c r="AF152" s="174">
        <v>0</v>
      </c>
      <c r="AG152" s="174"/>
      <c r="AI152" s="180"/>
      <c r="AJ152" s="172"/>
      <c r="AK152" s="172">
        <f t="shared" si="25"/>
        <v>0</v>
      </c>
      <c r="AL152" s="172">
        <f>IFERROR(VLOOKUP(B152,[3]rptBudgetaryBudgetCrossOrganiza!$A$6137:$O$14047,13,FALSE),"0")</f>
        <v>0</v>
      </c>
      <c r="AM152" s="172"/>
      <c r="AN152" s="172"/>
      <c r="AO152" s="172"/>
      <c r="AP152" s="172"/>
      <c r="AQ152" s="172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92">
        <v>6</v>
      </c>
      <c r="B153" s="143" t="s">
        <v>363</v>
      </c>
      <c r="C153" s="193" t="str">
        <f t="shared" si="21"/>
        <v>45</v>
      </c>
      <c r="D153" s="193" t="str">
        <f t="shared" si="22"/>
        <v>40</v>
      </c>
      <c r="E153" s="186" t="str">
        <f t="shared" si="23"/>
        <v>000</v>
      </c>
      <c r="F153" s="143" t="str">
        <f t="shared" si="24"/>
        <v>6600.25</v>
      </c>
      <c r="G153" s="143" t="s">
        <v>477</v>
      </c>
      <c r="H153" s="165"/>
      <c r="I153" s="165"/>
      <c r="J153" s="141"/>
      <c r="K153" s="141"/>
      <c r="L153" s="141"/>
      <c r="M153" s="141"/>
      <c r="N153" s="165"/>
      <c r="O153" s="141"/>
      <c r="Q153" s="176"/>
      <c r="R153" s="176"/>
      <c r="S153" s="176"/>
      <c r="T153" s="176"/>
      <c r="U153" s="176"/>
      <c r="V153" s="176">
        <f>IFERROR(VLOOKUP(B153,[2]rptBudgetaryBudgetCrossOrganiza!$A$1:$N$460,9,FALSE),"0")</f>
        <v>0</v>
      </c>
      <c r="W153" s="176">
        <v>0</v>
      </c>
      <c r="X153" s="142"/>
      <c r="Z153" s="178">
        <v>0</v>
      </c>
      <c r="AA153" s="178">
        <v>0</v>
      </c>
      <c r="AB153" s="178"/>
      <c r="AC153" s="178"/>
      <c r="AD153" s="178"/>
      <c r="AE153" s="178">
        <v>0</v>
      </c>
      <c r="AF153" s="174">
        <v>0</v>
      </c>
      <c r="AG153" s="174"/>
      <c r="AI153" s="180"/>
      <c r="AJ153" s="172"/>
      <c r="AK153" s="172">
        <f t="shared" si="25"/>
        <v>0</v>
      </c>
      <c r="AL153" s="172">
        <f>IFERROR(VLOOKUP(B153,[3]rptBudgetaryBudgetCrossOrganiza!$A$6137:$O$14047,13,FALSE),"0")</f>
        <v>0</v>
      </c>
      <c r="AM153" s="172"/>
      <c r="AN153" s="172"/>
      <c r="AO153" s="172"/>
      <c r="AP153" s="172"/>
      <c r="AQ153" s="172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92">
        <v>6</v>
      </c>
      <c r="B154" s="143" t="s">
        <v>364</v>
      </c>
      <c r="C154" s="193" t="str">
        <f t="shared" si="21"/>
        <v>45</v>
      </c>
      <c r="D154" s="193" t="str">
        <f t="shared" si="22"/>
        <v>40</v>
      </c>
      <c r="E154" s="186" t="str">
        <f t="shared" si="23"/>
        <v>000</v>
      </c>
      <c r="F154" s="143" t="str">
        <f t="shared" si="24"/>
        <v>6600.26</v>
      </c>
      <c r="G154" s="143" t="s">
        <v>148</v>
      </c>
      <c r="H154" s="165"/>
      <c r="I154" s="165"/>
      <c r="J154" s="141"/>
      <c r="K154" s="141"/>
      <c r="L154" s="141"/>
      <c r="M154" s="141"/>
      <c r="N154" s="165"/>
      <c r="O154" s="141"/>
      <c r="Q154" s="176"/>
      <c r="R154" s="176"/>
      <c r="S154" s="176"/>
      <c r="T154" s="176"/>
      <c r="U154" s="176"/>
      <c r="V154" s="176">
        <f>IFERROR(VLOOKUP(B154,[2]rptBudgetaryBudgetCrossOrganiza!$A$1:$N$460,9,FALSE),"0")</f>
        <v>0</v>
      </c>
      <c r="W154" s="176">
        <v>0</v>
      </c>
      <c r="X154" s="142"/>
      <c r="Z154" s="178">
        <v>0</v>
      </c>
      <c r="AA154" s="178">
        <v>0</v>
      </c>
      <c r="AB154" s="178"/>
      <c r="AC154" s="178"/>
      <c r="AD154" s="178"/>
      <c r="AE154" s="178">
        <v>0</v>
      </c>
      <c r="AF154" s="174">
        <v>0</v>
      </c>
      <c r="AG154" s="174"/>
      <c r="AI154" s="180"/>
      <c r="AJ154" s="172"/>
      <c r="AK154" s="172">
        <f t="shared" si="25"/>
        <v>0</v>
      </c>
      <c r="AL154" s="172">
        <f>IFERROR(VLOOKUP(B154,[3]rptBudgetaryBudgetCrossOrganiza!$A$6137:$O$14047,13,FALSE),"0")</f>
        <v>0</v>
      </c>
      <c r="AM154" s="172"/>
      <c r="AN154" s="172"/>
      <c r="AO154" s="172"/>
      <c r="AP154" s="172"/>
      <c r="AQ154" s="172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92">
        <v>6</v>
      </c>
      <c r="B155" s="143" t="s">
        <v>365</v>
      </c>
      <c r="C155" s="193" t="str">
        <f t="shared" si="21"/>
        <v>45</v>
      </c>
      <c r="D155" s="193" t="str">
        <f t="shared" si="22"/>
        <v>40</v>
      </c>
      <c r="E155" s="186" t="str">
        <f t="shared" si="23"/>
        <v>000</v>
      </c>
      <c r="F155" s="143" t="str">
        <f t="shared" si="24"/>
        <v>6600.27</v>
      </c>
      <c r="G155" s="143" t="s">
        <v>478</v>
      </c>
      <c r="H155" s="165"/>
      <c r="I155" s="165"/>
      <c r="J155" s="141"/>
      <c r="K155" s="141"/>
      <c r="L155" s="141"/>
      <c r="M155" s="141"/>
      <c r="N155" s="165"/>
      <c r="O155" s="141"/>
      <c r="Q155" s="176"/>
      <c r="R155" s="176"/>
      <c r="S155" s="176"/>
      <c r="T155" s="176"/>
      <c r="U155" s="176"/>
      <c r="V155" s="176">
        <f>IFERROR(VLOOKUP(B155,[2]rptBudgetaryBudgetCrossOrganiza!$A$1:$N$460,9,FALSE),"0")</f>
        <v>0</v>
      </c>
      <c r="W155" s="176">
        <v>0</v>
      </c>
      <c r="X155" s="142"/>
      <c r="Z155" s="178">
        <v>0</v>
      </c>
      <c r="AA155" s="178">
        <v>0</v>
      </c>
      <c r="AB155" s="178"/>
      <c r="AC155" s="178"/>
      <c r="AD155" s="178"/>
      <c r="AE155" s="178">
        <v>0</v>
      </c>
      <c r="AF155" s="174">
        <v>0</v>
      </c>
      <c r="AG155" s="174"/>
      <c r="AI155" s="180"/>
      <c r="AJ155" s="172"/>
      <c r="AK155" s="172">
        <f t="shared" si="25"/>
        <v>0</v>
      </c>
      <c r="AL155" s="172">
        <f>IFERROR(VLOOKUP(B155,[3]rptBudgetaryBudgetCrossOrganiza!$A$6137:$O$14047,13,FALSE),"0")</f>
        <v>0</v>
      </c>
      <c r="AM155" s="172"/>
      <c r="AN155" s="172"/>
      <c r="AO155" s="172"/>
      <c r="AP155" s="172"/>
      <c r="AQ155" s="172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92">
        <v>6</v>
      </c>
      <c r="B156" s="143" t="s">
        <v>366</v>
      </c>
      <c r="C156" s="193" t="str">
        <f t="shared" si="21"/>
        <v>45</v>
      </c>
      <c r="D156" s="193" t="str">
        <f t="shared" si="22"/>
        <v>40</v>
      </c>
      <c r="E156" s="186" t="str">
        <f t="shared" si="23"/>
        <v>000</v>
      </c>
      <c r="F156" s="143" t="str">
        <f t="shared" si="24"/>
        <v>6600.29</v>
      </c>
      <c r="G156" s="143" t="s">
        <v>479</v>
      </c>
      <c r="H156" s="165"/>
      <c r="I156" s="165"/>
      <c r="J156" s="141"/>
      <c r="K156" s="141"/>
      <c r="L156" s="141"/>
      <c r="M156" s="141"/>
      <c r="N156" s="165"/>
      <c r="O156" s="141"/>
      <c r="Q156" s="176"/>
      <c r="R156" s="176"/>
      <c r="S156" s="176"/>
      <c r="T156" s="176"/>
      <c r="U156" s="176"/>
      <c r="V156" s="176">
        <f>IFERROR(VLOOKUP(B156,[2]rptBudgetaryBudgetCrossOrganiza!$A$1:$N$460,9,FALSE),"0")</f>
        <v>0</v>
      </c>
      <c r="W156" s="176">
        <v>0</v>
      </c>
      <c r="X156" s="142"/>
      <c r="Z156" s="178">
        <v>0</v>
      </c>
      <c r="AA156" s="178">
        <v>0</v>
      </c>
      <c r="AB156" s="178"/>
      <c r="AC156" s="178"/>
      <c r="AD156" s="178"/>
      <c r="AE156" s="178">
        <v>0</v>
      </c>
      <c r="AF156" s="174">
        <v>0</v>
      </c>
      <c r="AG156" s="174"/>
      <c r="AI156" s="180"/>
      <c r="AJ156" s="172"/>
      <c r="AK156" s="172">
        <f t="shared" si="25"/>
        <v>0</v>
      </c>
      <c r="AL156" s="172">
        <f>IFERROR(VLOOKUP(B156,[3]rptBudgetaryBudgetCrossOrganiza!$A$6137:$O$14047,13,FALSE),"0")</f>
        <v>0</v>
      </c>
      <c r="AM156" s="172"/>
      <c r="AN156" s="172"/>
      <c r="AO156" s="172"/>
      <c r="AP156" s="172"/>
      <c r="AQ156" s="172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92">
        <v>6</v>
      </c>
      <c r="B157" s="143" t="s">
        <v>367</v>
      </c>
      <c r="C157" s="193" t="str">
        <f t="shared" si="21"/>
        <v>45</v>
      </c>
      <c r="D157" s="193" t="str">
        <f t="shared" si="22"/>
        <v>40</v>
      </c>
      <c r="E157" s="186" t="str">
        <f t="shared" si="23"/>
        <v>000</v>
      </c>
      <c r="F157" s="143" t="str">
        <f t="shared" si="24"/>
        <v>6600.30</v>
      </c>
      <c r="G157" s="143" t="s">
        <v>480</v>
      </c>
      <c r="H157" s="165"/>
      <c r="I157" s="165"/>
      <c r="J157" s="141"/>
      <c r="K157" s="141"/>
      <c r="L157" s="141"/>
      <c r="M157" s="141"/>
      <c r="N157" s="165"/>
      <c r="O157" s="141"/>
      <c r="Q157" s="176"/>
      <c r="R157" s="176"/>
      <c r="S157" s="176"/>
      <c r="T157" s="176"/>
      <c r="U157" s="176"/>
      <c r="V157" s="176">
        <f>IFERROR(VLOOKUP(B157,[2]rptBudgetaryBudgetCrossOrganiza!$A$1:$N$460,9,FALSE),"0")</f>
        <v>0</v>
      </c>
      <c r="W157" s="176">
        <v>0</v>
      </c>
      <c r="X157" s="142"/>
      <c r="Z157" s="178">
        <v>0</v>
      </c>
      <c r="AA157" s="178">
        <v>0</v>
      </c>
      <c r="AB157" s="178"/>
      <c r="AC157" s="178"/>
      <c r="AD157" s="178"/>
      <c r="AE157" s="178">
        <v>0</v>
      </c>
      <c r="AF157" s="174">
        <v>0</v>
      </c>
      <c r="AG157" s="174"/>
      <c r="AI157" s="180"/>
      <c r="AJ157" s="172"/>
      <c r="AK157" s="172">
        <f t="shared" si="25"/>
        <v>0</v>
      </c>
      <c r="AL157" s="172">
        <f>IFERROR(VLOOKUP(B157,[3]rptBudgetaryBudgetCrossOrganiza!$A$6137:$O$14047,13,FALSE),"0")</f>
        <v>0</v>
      </c>
      <c r="AM157" s="172"/>
      <c r="AN157" s="172"/>
      <c r="AO157" s="172"/>
      <c r="AP157" s="172"/>
      <c r="AQ157" s="172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92">
        <v>7</v>
      </c>
      <c r="B158" s="143" t="s">
        <v>368</v>
      </c>
      <c r="C158" s="193" t="str">
        <f t="shared" si="21"/>
        <v>45</v>
      </c>
      <c r="D158" s="193" t="str">
        <f t="shared" si="22"/>
        <v>40</v>
      </c>
      <c r="E158" s="186" t="str">
        <f t="shared" si="23"/>
        <v>000</v>
      </c>
      <c r="F158" s="143" t="str">
        <f t="shared" si="24"/>
        <v>7000.03</v>
      </c>
      <c r="G158" s="143" t="s">
        <v>481</v>
      </c>
      <c r="H158" s="165"/>
      <c r="I158" s="165"/>
      <c r="J158" s="141"/>
      <c r="K158" s="141"/>
      <c r="L158" s="141"/>
      <c r="M158" s="141"/>
      <c r="N158" s="165"/>
      <c r="O158" s="141"/>
      <c r="Q158" s="176"/>
      <c r="R158" s="176"/>
      <c r="S158" s="176"/>
      <c r="T158" s="176"/>
      <c r="U158" s="176"/>
      <c r="V158" s="176">
        <f>IFERROR(VLOOKUP(B158,[2]rptBudgetaryBudgetCrossOrganiza!$A$1:$N$460,9,FALSE),"0")</f>
        <v>0</v>
      </c>
      <c r="W158" s="176">
        <v>0</v>
      </c>
      <c r="X158" s="142"/>
      <c r="Z158" s="178">
        <v>0</v>
      </c>
      <c r="AA158" s="178">
        <v>0</v>
      </c>
      <c r="AB158" s="178"/>
      <c r="AC158" s="178"/>
      <c r="AD158" s="178"/>
      <c r="AE158" s="178">
        <v>0</v>
      </c>
      <c r="AF158" s="174">
        <v>0</v>
      </c>
      <c r="AG158" s="174"/>
      <c r="AI158" s="180"/>
      <c r="AJ158" s="172"/>
      <c r="AK158" s="172">
        <f t="shared" si="25"/>
        <v>0</v>
      </c>
      <c r="AL158" s="172">
        <f>IFERROR(VLOOKUP(B158,[3]rptBudgetaryBudgetCrossOrganiza!$A$6137:$O$14047,13,FALSE),"0")</f>
        <v>0</v>
      </c>
      <c r="AM158" s="172"/>
      <c r="AN158" s="172"/>
      <c r="AO158" s="172"/>
      <c r="AP158" s="172"/>
      <c r="AQ158" s="172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92">
        <v>7</v>
      </c>
      <c r="B159" s="143" t="s">
        <v>369</v>
      </c>
      <c r="C159" s="193" t="str">
        <f t="shared" si="21"/>
        <v>45</v>
      </c>
      <c r="D159" s="193" t="str">
        <f t="shared" si="22"/>
        <v>40</v>
      </c>
      <c r="E159" s="186" t="str">
        <f t="shared" si="23"/>
        <v>000</v>
      </c>
      <c r="F159" s="143" t="str">
        <f t="shared" si="24"/>
        <v>7000.04</v>
      </c>
      <c r="G159" s="143" t="s">
        <v>482</v>
      </c>
      <c r="H159" s="165"/>
      <c r="I159" s="165"/>
      <c r="J159" s="141"/>
      <c r="K159" s="141"/>
      <c r="L159" s="141"/>
      <c r="M159" s="141"/>
      <c r="N159" s="165"/>
      <c r="O159" s="141"/>
      <c r="Q159" s="176"/>
      <c r="R159" s="176"/>
      <c r="S159" s="176"/>
      <c r="T159" s="176"/>
      <c r="U159" s="176"/>
      <c r="V159" s="176">
        <f>IFERROR(VLOOKUP(B159,[2]rptBudgetaryBudgetCrossOrganiza!$A$1:$N$460,9,FALSE),"0")</f>
        <v>0</v>
      </c>
      <c r="W159" s="176">
        <v>0</v>
      </c>
      <c r="X159" s="142"/>
      <c r="Z159" s="178">
        <v>0</v>
      </c>
      <c r="AA159" s="178">
        <v>0</v>
      </c>
      <c r="AB159" s="178"/>
      <c r="AC159" s="178"/>
      <c r="AD159" s="178"/>
      <c r="AE159" s="178">
        <v>0</v>
      </c>
      <c r="AF159" s="174">
        <v>0</v>
      </c>
      <c r="AG159" s="174"/>
      <c r="AI159" s="180"/>
      <c r="AJ159" s="172"/>
      <c r="AK159" s="172">
        <f t="shared" si="25"/>
        <v>0</v>
      </c>
      <c r="AL159" s="172">
        <f>IFERROR(VLOOKUP(B159,[3]rptBudgetaryBudgetCrossOrganiza!$A$6137:$O$14047,13,FALSE),"0")</f>
        <v>0</v>
      </c>
      <c r="AM159" s="172"/>
      <c r="AN159" s="172"/>
      <c r="AO159" s="172"/>
      <c r="AP159" s="172"/>
      <c r="AQ159" s="172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92">
        <v>7</v>
      </c>
      <c r="B160" s="143" t="s">
        <v>370</v>
      </c>
      <c r="C160" s="193" t="str">
        <f t="shared" si="21"/>
        <v>45</v>
      </c>
      <c r="D160" s="193" t="str">
        <f t="shared" si="22"/>
        <v>40</v>
      </c>
      <c r="E160" s="186" t="str">
        <f t="shared" si="23"/>
        <v>000</v>
      </c>
      <c r="F160" s="143" t="str">
        <f t="shared" si="24"/>
        <v>7000.07</v>
      </c>
      <c r="G160" s="143" t="s">
        <v>483</v>
      </c>
      <c r="H160" s="165"/>
      <c r="I160" s="165"/>
      <c r="J160" s="141"/>
      <c r="K160" s="141"/>
      <c r="L160" s="141"/>
      <c r="M160" s="141"/>
      <c r="N160" s="165"/>
      <c r="O160" s="141"/>
      <c r="Q160" s="176"/>
      <c r="R160" s="176"/>
      <c r="S160" s="176"/>
      <c r="T160" s="176"/>
      <c r="U160" s="176"/>
      <c r="V160" s="176">
        <f>IFERROR(VLOOKUP(B160,[2]rptBudgetaryBudgetCrossOrganiza!$A$1:$N$460,9,FALSE),"0")</f>
        <v>0</v>
      </c>
      <c r="W160" s="176">
        <v>0</v>
      </c>
      <c r="X160" s="142"/>
      <c r="Z160" s="178">
        <v>0</v>
      </c>
      <c r="AA160" s="178">
        <v>0</v>
      </c>
      <c r="AB160" s="178"/>
      <c r="AC160" s="178"/>
      <c r="AD160" s="178"/>
      <c r="AE160" s="178">
        <v>0</v>
      </c>
      <c r="AF160" s="174">
        <v>0</v>
      </c>
      <c r="AG160" s="174"/>
      <c r="AI160" s="180"/>
      <c r="AJ160" s="172"/>
      <c r="AK160" s="172">
        <f t="shared" si="25"/>
        <v>0</v>
      </c>
      <c r="AL160" s="172">
        <f>IFERROR(VLOOKUP(B160,[3]rptBudgetaryBudgetCrossOrganiza!$A$6137:$O$14047,13,FALSE),"0")</f>
        <v>0</v>
      </c>
      <c r="AM160" s="172"/>
      <c r="AN160" s="172"/>
      <c r="AO160" s="172"/>
      <c r="AP160" s="172"/>
      <c r="AQ160" s="172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2">
        <v>7</v>
      </c>
      <c r="B161" s="143" t="s">
        <v>371</v>
      </c>
      <c r="C161" s="193" t="str">
        <f t="shared" si="21"/>
        <v>45</v>
      </c>
      <c r="D161" s="193" t="str">
        <f t="shared" si="22"/>
        <v>40</v>
      </c>
      <c r="E161" s="186" t="str">
        <f t="shared" si="23"/>
        <v>000</v>
      </c>
      <c r="F161" s="143" t="str">
        <f t="shared" si="24"/>
        <v>7000.08</v>
      </c>
      <c r="G161" s="143" t="s">
        <v>484</v>
      </c>
      <c r="H161" s="165"/>
      <c r="I161" s="165"/>
      <c r="J161" s="141"/>
      <c r="K161" s="141"/>
      <c r="L161" s="141"/>
      <c r="M161" s="141"/>
      <c r="N161" s="165"/>
      <c r="O161" s="141"/>
      <c r="Q161" s="176"/>
      <c r="R161" s="176"/>
      <c r="S161" s="176"/>
      <c r="T161" s="176"/>
      <c r="U161" s="176"/>
      <c r="V161" s="176">
        <f>IFERROR(VLOOKUP(B161,[2]rptBudgetaryBudgetCrossOrganiza!$A$1:$N$460,9,FALSE),"0")</f>
        <v>0</v>
      </c>
      <c r="W161" s="176">
        <v>0</v>
      </c>
      <c r="X161" s="142"/>
      <c r="Z161" s="178">
        <v>0</v>
      </c>
      <c r="AA161" s="178">
        <v>0</v>
      </c>
      <c r="AB161" s="178"/>
      <c r="AC161" s="178"/>
      <c r="AD161" s="178"/>
      <c r="AE161" s="178">
        <v>0</v>
      </c>
      <c r="AF161" s="174">
        <v>0</v>
      </c>
      <c r="AG161" s="174"/>
      <c r="AI161" s="180"/>
      <c r="AJ161" s="172"/>
      <c r="AK161" s="172">
        <f t="shared" si="25"/>
        <v>0</v>
      </c>
      <c r="AL161" s="172">
        <f>IFERROR(VLOOKUP(B161,[3]rptBudgetaryBudgetCrossOrganiza!$A$6137:$O$14047,13,FALSE),"0")</f>
        <v>0</v>
      </c>
      <c r="AM161" s="172"/>
      <c r="AN161" s="172"/>
      <c r="AO161" s="172"/>
      <c r="AP161" s="172"/>
      <c r="AQ161" s="172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92">
        <v>7</v>
      </c>
      <c r="B162" s="143" t="s">
        <v>372</v>
      </c>
      <c r="C162" s="193" t="str">
        <f t="shared" si="21"/>
        <v>45</v>
      </c>
      <c r="D162" s="193" t="str">
        <f t="shared" si="22"/>
        <v>40</v>
      </c>
      <c r="E162" s="186" t="str">
        <f t="shared" si="23"/>
        <v>000</v>
      </c>
      <c r="F162" s="143" t="str">
        <f t="shared" si="24"/>
        <v>7000.12</v>
      </c>
      <c r="G162" s="143" t="s">
        <v>485</v>
      </c>
      <c r="H162" s="165"/>
      <c r="I162" s="165"/>
      <c r="J162" s="141"/>
      <c r="K162" s="141"/>
      <c r="L162" s="141"/>
      <c r="M162" s="141"/>
      <c r="N162" s="165"/>
      <c r="O162" s="141"/>
      <c r="Q162" s="176"/>
      <c r="R162" s="176"/>
      <c r="S162" s="176"/>
      <c r="T162" s="176"/>
      <c r="U162" s="176"/>
      <c r="V162" s="176">
        <f>IFERROR(VLOOKUP(B162,[2]rptBudgetaryBudgetCrossOrganiza!$A$1:$N$460,9,FALSE),"0")</f>
        <v>0</v>
      </c>
      <c r="W162" s="176">
        <v>0</v>
      </c>
      <c r="X162" s="142"/>
      <c r="Z162" s="178">
        <v>0</v>
      </c>
      <c r="AA162" s="178">
        <v>0</v>
      </c>
      <c r="AB162" s="178"/>
      <c r="AC162" s="178"/>
      <c r="AD162" s="178"/>
      <c r="AE162" s="178">
        <v>0</v>
      </c>
      <c r="AF162" s="174">
        <v>0</v>
      </c>
      <c r="AG162" s="174"/>
      <c r="AI162" s="180"/>
      <c r="AJ162" s="172"/>
      <c r="AK162" s="172">
        <f t="shared" si="25"/>
        <v>0</v>
      </c>
      <c r="AL162" s="172">
        <f>IFERROR(VLOOKUP(B162,[3]rptBudgetaryBudgetCrossOrganiza!$A$6137:$O$14047,13,FALSE),"0")</f>
        <v>0</v>
      </c>
      <c r="AM162" s="172"/>
      <c r="AN162" s="172"/>
      <c r="AO162" s="172"/>
      <c r="AP162" s="172"/>
      <c r="AQ162" s="172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92">
        <v>7</v>
      </c>
      <c r="B163" s="143" t="s">
        <v>373</v>
      </c>
      <c r="C163" s="193" t="str">
        <f t="shared" si="21"/>
        <v>45</v>
      </c>
      <c r="D163" s="193" t="str">
        <f t="shared" si="22"/>
        <v>40</v>
      </c>
      <c r="E163" s="186" t="str">
        <f t="shared" si="23"/>
        <v>000</v>
      </c>
      <c r="F163" s="143" t="str">
        <f t="shared" si="24"/>
        <v>7000.99</v>
      </c>
      <c r="G163" s="143" t="s">
        <v>486</v>
      </c>
      <c r="H163" s="165"/>
      <c r="I163" s="165"/>
      <c r="J163" s="141"/>
      <c r="K163" s="141"/>
      <c r="L163" s="141"/>
      <c r="M163" s="141"/>
      <c r="N163" s="165"/>
      <c r="O163" s="141"/>
      <c r="Q163" s="176"/>
      <c r="R163" s="176"/>
      <c r="S163" s="176"/>
      <c r="T163" s="176"/>
      <c r="U163" s="176"/>
      <c r="V163" s="176">
        <f>IFERROR(VLOOKUP(B163,[2]rptBudgetaryBudgetCrossOrganiza!$A$1:$N$460,9,FALSE),"0")</f>
        <v>0</v>
      </c>
      <c r="W163" s="176">
        <v>0</v>
      </c>
      <c r="X163" s="142"/>
      <c r="Z163" s="178">
        <v>0</v>
      </c>
      <c r="AA163" s="178">
        <v>0</v>
      </c>
      <c r="AB163" s="178"/>
      <c r="AC163" s="178"/>
      <c r="AD163" s="178"/>
      <c r="AE163" s="178">
        <v>0</v>
      </c>
      <c r="AF163" s="174">
        <v>0</v>
      </c>
      <c r="AG163" s="174"/>
      <c r="AI163" s="180"/>
      <c r="AJ163" s="172"/>
      <c r="AK163" s="172">
        <f t="shared" si="25"/>
        <v>0</v>
      </c>
      <c r="AL163" s="172">
        <f>IFERROR(VLOOKUP(B163,[3]rptBudgetaryBudgetCrossOrganiza!$A$6137:$O$14047,13,FALSE),"0")</f>
        <v>0</v>
      </c>
      <c r="AM163" s="172"/>
      <c r="AN163" s="172"/>
      <c r="AO163" s="172"/>
      <c r="AP163" s="172"/>
      <c r="AQ163" s="172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92">
        <v>4</v>
      </c>
      <c r="B164" s="143" t="s">
        <v>374</v>
      </c>
      <c r="C164" s="193" t="str">
        <f t="shared" si="21"/>
        <v>45</v>
      </c>
      <c r="D164" s="193" t="str">
        <f t="shared" si="22"/>
        <v>41</v>
      </c>
      <c r="E164" s="186" t="str">
        <f t="shared" si="23"/>
        <v>000</v>
      </c>
      <c r="F164" s="143" t="str">
        <f t="shared" si="24"/>
        <v>5000.01</v>
      </c>
      <c r="G164" s="143" t="s">
        <v>82</v>
      </c>
      <c r="H164" s="165"/>
      <c r="I164" s="165"/>
      <c r="J164" s="141"/>
      <c r="K164" s="141"/>
      <c r="L164" s="141"/>
      <c r="M164" s="141"/>
      <c r="N164" s="165"/>
      <c r="O164" s="141"/>
      <c r="Q164" s="176"/>
      <c r="R164" s="176"/>
      <c r="S164" s="176"/>
      <c r="T164" s="176"/>
      <c r="U164" s="176"/>
      <c r="V164" s="176">
        <f>IFERROR(VLOOKUP(B164,[2]rptBudgetaryBudgetCrossOrganiza!$A$1:$N$460,9,FALSE),"0")</f>
        <v>0</v>
      </c>
      <c r="W164" s="176">
        <v>0</v>
      </c>
      <c r="X164" s="142"/>
      <c r="Z164" s="178">
        <v>0</v>
      </c>
      <c r="AA164" s="178">
        <v>0</v>
      </c>
      <c r="AB164" s="178"/>
      <c r="AC164" s="178"/>
      <c r="AD164" s="178"/>
      <c r="AE164" s="178">
        <v>0</v>
      </c>
      <c r="AF164" s="174">
        <v>0</v>
      </c>
      <c r="AG164" s="174"/>
      <c r="AI164" s="180"/>
      <c r="AJ164" s="172"/>
      <c r="AK164" s="172">
        <f t="shared" si="25"/>
        <v>0</v>
      </c>
      <c r="AL164" s="172">
        <f>IFERROR(VLOOKUP(B164,[3]rptBudgetaryBudgetCrossOrganiza!$A$6137:$O$14047,13,FALSE),"0")</f>
        <v>0</v>
      </c>
      <c r="AM164" s="172"/>
      <c r="AN164" s="172"/>
      <c r="AO164" s="172"/>
      <c r="AP164" s="172"/>
      <c r="AQ164" s="172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92">
        <v>4</v>
      </c>
      <c r="B165" s="143" t="s">
        <v>375</v>
      </c>
      <c r="C165" s="193" t="str">
        <f t="shared" si="21"/>
        <v>45</v>
      </c>
      <c r="D165" s="193" t="str">
        <f t="shared" si="22"/>
        <v>41</v>
      </c>
      <c r="E165" s="186" t="str">
        <f t="shared" si="23"/>
        <v>000</v>
      </c>
      <c r="F165" s="143" t="str">
        <f t="shared" si="24"/>
        <v>5000.02</v>
      </c>
      <c r="G165" s="143" t="s">
        <v>83</v>
      </c>
      <c r="H165" s="165"/>
      <c r="I165" s="165"/>
      <c r="J165" s="141"/>
      <c r="K165" s="141"/>
      <c r="L165" s="141"/>
      <c r="M165" s="141"/>
      <c r="N165" s="165"/>
      <c r="O165" s="141"/>
      <c r="Q165" s="176"/>
      <c r="R165" s="176"/>
      <c r="S165" s="176"/>
      <c r="T165" s="176"/>
      <c r="U165" s="176"/>
      <c r="V165" s="176">
        <f>IFERROR(VLOOKUP(B165,[2]rptBudgetaryBudgetCrossOrganiza!$A$1:$N$460,9,FALSE),"0")</f>
        <v>0</v>
      </c>
      <c r="W165" s="176">
        <v>0</v>
      </c>
      <c r="X165" s="142"/>
      <c r="Z165" s="178">
        <v>0</v>
      </c>
      <c r="AA165" s="178">
        <v>0</v>
      </c>
      <c r="AB165" s="178"/>
      <c r="AC165" s="178"/>
      <c r="AD165" s="178"/>
      <c r="AE165" s="178">
        <v>0</v>
      </c>
      <c r="AF165" s="174">
        <v>0</v>
      </c>
      <c r="AG165" s="174"/>
      <c r="AI165" s="180"/>
      <c r="AJ165" s="172"/>
      <c r="AK165" s="172">
        <f t="shared" si="25"/>
        <v>0</v>
      </c>
      <c r="AL165" s="172">
        <f>IFERROR(VLOOKUP(B165,[3]rptBudgetaryBudgetCrossOrganiza!$A$6137:$O$14047,13,FALSE),"0")</f>
        <v>0</v>
      </c>
      <c r="AM165" s="172"/>
      <c r="AN165" s="172"/>
      <c r="AO165" s="172"/>
      <c r="AP165" s="172"/>
      <c r="AQ165" s="172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92">
        <v>4</v>
      </c>
      <c r="B166" s="143" t="s">
        <v>376</v>
      </c>
      <c r="C166" s="193" t="str">
        <f t="shared" si="21"/>
        <v>45</v>
      </c>
      <c r="D166" s="193" t="str">
        <f t="shared" si="22"/>
        <v>41</v>
      </c>
      <c r="E166" s="186" t="str">
        <f t="shared" si="23"/>
        <v>000</v>
      </c>
      <c r="F166" s="143" t="str">
        <f t="shared" si="24"/>
        <v>5000.03</v>
      </c>
      <c r="G166" s="143" t="s">
        <v>84</v>
      </c>
      <c r="H166" s="165"/>
      <c r="I166" s="165"/>
      <c r="J166" s="141"/>
      <c r="K166" s="141"/>
      <c r="L166" s="141"/>
      <c r="M166" s="141"/>
      <c r="N166" s="165"/>
      <c r="O166" s="141"/>
      <c r="Q166" s="176"/>
      <c r="R166" s="176"/>
      <c r="S166" s="176"/>
      <c r="T166" s="176"/>
      <c r="U166" s="176"/>
      <c r="V166" s="176">
        <f>IFERROR(VLOOKUP(B166,[2]rptBudgetaryBudgetCrossOrganiza!$A$1:$N$460,9,FALSE),"0")</f>
        <v>0</v>
      </c>
      <c r="W166" s="176">
        <v>0</v>
      </c>
      <c r="X166" s="142"/>
      <c r="Z166" s="178">
        <v>0</v>
      </c>
      <c r="AA166" s="178">
        <v>0</v>
      </c>
      <c r="AB166" s="178"/>
      <c r="AC166" s="178"/>
      <c r="AD166" s="178"/>
      <c r="AE166" s="178">
        <v>0</v>
      </c>
      <c r="AF166" s="174">
        <v>0</v>
      </c>
      <c r="AG166" s="174"/>
      <c r="AI166" s="180"/>
      <c r="AJ166" s="172"/>
      <c r="AK166" s="172">
        <f t="shared" si="25"/>
        <v>0</v>
      </c>
      <c r="AL166" s="172">
        <f>IFERROR(VLOOKUP(B166,[3]rptBudgetaryBudgetCrossOrganiza!$A$6137:$O$14047,13,FALSE),"0")</f>
        <v>0</v>
      </c>
      <c r="AM166" s="172"/>
      <c r="AN166" s="172"/>
      <c r="AO166" s="172"/>
      <c r="AP166" s="172"/>
      <c r="AQ166" s="172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92">
        <v>4</v>
      </c>
      <c r="B167" s="143" t="s">
        <v>377</v>
      </c>
      <c r="C167" s="193" t="str">
        <f t="shared" si="21"/>
        <v>45</v>
      </c>
      <c r="D167" s="193" t="str">
        <f t="shared" si="22"/>
        <v>41</v>
      </c>
      <c r="E167" s="186" t="str">
        <f t="shared" si="23"/>
        <v>000</v>
      </c>
      <c r="F167" s="143" t="str">
        <f t="shared" si="24"/>
        <v>5000.04</v>
      </c>
      <c r="G167" s="143" t="s">
        <v>85</v>
      </c>
      <c r="H167" s="165"/>
      <c r="I167" s="165"/>
      <c r="J167" s="141"/>
      <c r="K167" s="141"/>
      <c r="L167" s="141"/>
      <c r="M167" s="141"/>
      <c r="N167" s="165"/>
      <c r="O167" s="141"/>
      <c r="Q167" s="176"/>
      <c r="R167" s="176"/>
      <c r="S167" s="176"/>
      <c r="T167" s="176"/>
      <c r="U167" s="176"/>
      <c r="V167" s="176">
        <f>IFERROR(VLOOKUP(B167,[2]rptBudgetaryBudgetCrossOrganiza!$A$1:$N$460,9,FALSE),"0")</f>
        <v>0</v>
      </c>
      <c r="W167" s="176">
        <v>0</v>
      </c>
      <c r="X167" s="142"/>
      <c r="Z167" s="178">
        <v>0</v>
      </c>
      <c r="AA167" s="178">
        <v>0</v>
      </c>
      <c r="AB167" s="178"/>
      <c r="AC167" s="178"/>
      <c r="AD167" s="178"/>
      <c r="AE167" s="178">
        <v>0</v>
      </c>
      <c r="AF167" s="174">
        <v>0</v>
      </c>
      <c r="AG167" s="174"/>
      <c r="AI167" s="180"/>
      <c r="AJ167" s="172"/>
      <c r="AK167" s="172">
        <f t="shared" si="25"/>
        <v>0</v>
      </c>
      <c r="AL167" s="172">
        <f>IFERROR(VLOOKUP(B167,[3]rptBudgetaryBudgetCrossOrganiza!$A$6137:$O$14047,13,FALSE),"0")</f>
        <v>0</v>
      </c>
      <c r="AM167" s="172"/>
      <c r="AN167" s="172"/>
      <c r="AO167" s="172"/>
      <c r="AP167" s="172"/>
      <c r="AQ167" s="172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92">
        <v>4</v>
      </c>
      <c r="B168" s="143" t="s">
        <v>378</v>
      </c>
      <c r="C168" s="193" t="str">
        <f t="shared" si="21"/>
        <v>45</v>
      </c>
      <c r="D168" s="193" t="str">
        <f t="shared" si="22"/>
        <v>41</v>
      </c>
      <c r="E168" s="186" t="str">
        <f t="shared" si="23"/>
        <v>000</v>
      </c>
      <c r="F168" s="143" t="str">
        <f t="shared" si="24"/>
        <v>5000.06</v>
      </c>
      <c r="G168" s="143" t="s">
        <v>87</v>
      </c>
      <c r="H168" s="165"/>
      <c r="I168" s="165"/>
      <c r="J168" s="141"/>
      <c r="K168" s="141"/>
      <c r="L168" s="141"/>
      <c r="M168" s="141"/>
      <c r="N168" s="165"/>
      <c r="O168" s="141"/>
      <c r="Q168" s="176"/>
      <c r="R168" s="176"/>
      <c r="S168" s="176"/>
      <c r="T168" s="176"/>
      <c r="U168" s="176"/>
      <c r="V168" s="176">
        <f>IFERROR(VLOOKUP(B168,[2]rptBudgetaryBudgetCrossOrganiza!$A$1:$N$460,9,FALSE),"0")</f>
        <v>0</v>
      </c>
      <c r="W168" s="176">
        <v>0</v>
      </c>
      <c r="X168" s="142"/>
      <c r="Z168" s="178">
        <v>0</v>
      </c>
      <c r="AA168" s="178">
        <v>0</v>
      </c>
      <c r="AB168" s="178"/>
      <c r="AC168" s="178"/>
      <c r="AD168" s="178"/>
      <c r="AE168" s="178">
        <v>0</v>
      </c>
      <c r="AF168" s="174">
        <v>0</v>
      </c>
      <c r="AG168" s="174"/>
      <c r="AI168" s="180"/>
      <c r="AJ168" s="172"/>
      <c r="AK168" s="172">
        <f t="shared" si="25"/>
        <v>0</v>
      </c>
      <c r="AL168" s="172">
        <f>IFERROR(VLOOKUP(B168,[3]rptBudgetaryBudgetCrossOrganiza!$A$6137:$O$14047,13,FALSE),"0")</f>
        <v>0</v>
      </c>
      <c r="AM168" s="172"/>
      <c r="AN168" s="172"/>
      <c r="AO168" s="172"/>
      <c r="AP168" s="172"/>
      <c r="AQ168" s="172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92">
        <v>4</v>
      </c>
      <c r="B169" s="143" t="s">
        <v>379</v>
      </c>
      <c r="C169" s="193" t="str">
        <f t="shared" si="21"/>
        <v>45</v>
      </c>
      <c r="D169" s="193" t="str">
        <f t="shared" si="22"/>
        <v>41</v>
      </c>
      <c r="E169" s="186" t="str">
        <f t="shared" si="23"/>
        <v>000</v>
      </c>
      <c r="F169" s="143" t="str">
        <f t="shared" si="24"/>
        <v>5000.07</v>
      </c>
      <c r="G169" s="143" t="s">
        <v>88</v>
      </c>
      <c r="H169" s="165"/>
      <c r="I169" s="165"/>
      <c r="J169" s="141"/>
      <c r="K169" s="141"/>
      <c r="L169" s="141"/>
      <c r="M169" s="141"/>
      <c r="N169" s="165"/>
      <c r="O169" s="141"/>
      <c r="Q169" s="176"/>
      <c r="R169" s="176"/>
      <c r="S169" s="176"/>
      <c r="T169" s="176"/>
      <c r="U169" s="176"/>
      <c r="V169" s="176">
        <f>IFERROR(VLOOKUP(B169,[2]rptBudgetaryBudgetCrossOrganiza!$A$1:$N$460,9,FALSE),"0")</f>
        <v>0</v>
      </c>
      <c r="W169" s="176">
        <v>0</v>
      </c>
      <c r="X169" s="142"/>
      <c r="Z169" s="178">
        <v>0</v>
      </c>
      <c r="AA169" s="178">
        <v>0</v>
      </c>
      <c r="AB169" s="178"/>
      <c r="AC169" s="178"/>
      <c r="AD169" s="178"/>
      <c r="AE169" s="178">
        <v>0</v>
      </c>
      <c r="AF169" s="174">
        <v>0</v>
      </c>
      <c r="AG169" s="174"/>
      <c r="AI169" s="180"/>
      <c r="AJ169" s="172"/>
      <c r="AK169" s="172">
        <f t="shared" si="25"/>
        <v>0</v>
      </c>
      <c r="AL169" s="172">
        <f>IFERROR(VLOOKUP(B169,[3]rptBudgetaryBudgetCrossOrganiza!$A$6137:$O$14047,13,FALSE),"0")</f>
        <v>0</v>
      </c>
      <c r="AM169" s="172"/>
      <c r="AN169" s="172"/>
      <c r="AO169" s="172"/>
      <c r="AP169" s="172"/>
      <c r="AQ169" s="172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92">
        <v>4</v>
      </c>
      <c r="B170" s="143" t="s">
        <v>380</v>
      </c>
      <c r="C170" s="193" t="str">
        <f t="shared" si="21"/>
        <v>45</v>
      </c>
      <c r="D170" s="193" t="str">
        <f t="shared" si="22"/>
        <v>41</v>
      </c>
      <c r="E170" s="186" t="str">
        <f t="shared" si="23"/>
        <v>000</v>
      </c>
      <c r="F170" s="143" t="str">
        <f t="shared" si="24"/>
        <v>5000.08</v>
      </c>
      <c r="G170" s="143" t="s">
        <v>89</v>
      </c>
      <c r="H170" s="165"/>
      <c r="I170" s="165"/>
      <c r="J170" s="141"/>
      <c r="K170" s="141"/>
      <c r="L170" s="141"/>
      <c r="M170" s="141"/>
      <c r="N170" s="165"/>
      <c r="O170" s="141"/>
      <c r="Q170" s="176"/>
      <c r="R170" s="176"/>
      <c r="S170" s="176"/>
      <c r="T170" s="176"/>
      <c r="U170" s="176"/>
      <c r="V170" s="176">
        <f>IFERROR(VLOOKUP(B170,[2]rptBudgetaryBudgetCrossOrganiza!$A$1:$N$460,9,FALSE),"0")</f>
        <v>0</v>
      </c>
      <c r="W170" s="176">
        <v>0</v>
      </c>
      <c r="X170" s="142"/>
      <c r="Z170" s="178">
        <v>0</v>
      </c>
      <c r="AA170" s="178">
        <v>0</v>
      </c>
      <c r="AB170" s="178"/>
      <c r="AC170" s="178"/>
      <c r="AD170" s="178"/>
      <c r="AE170" s="178">
        <v>0</v>
      </c>
      <c r="AF170" s="174">
        <v>0</v>
      </c>
      <c r="AG170" s="174"/>
      <c r="AI170" s="180"/>
      <c r="AJ170" s="172"/>
      <c r="AK170" s="172">
        <f t="shared" si="25"/>
        <v>0</v>
      </c>
      <c r="AL170" s="172">
        <f>IFERROR(VLOOKUP(B170,[3]rptBudgetaryBudgetCrossOrganiza!$A$6137:$O$14047,13,FALSE),"0")</f>
        <v>0</v>
      </c>
      <c r="AM170" s="172"/>
      <c r="AN170" s="172"/>
      <c r="AO170" s="172"/>
      <c r="AP170" s="172"/>
      <c r="AQ170" s="172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2">
        <v>4</v>
      </c>
      <c r="B171" s="143" t="s">
        <v>381</v>
      </c>
      <c r="C171" s="193" t="str">
        <f t="shared" si="21"/>
        <v>45</v>
      </c>
      <c r="D171" s="193" t="str">
        <f t="shared" si="22"/>
        <v>41</v>
      </c>
      <c r="E171" s="186" t="str">
        <f t="shared" si="23"/>
        <v>000</v>
      </c>
      <c r="F171" s="143" t="str">
        <f t="shared" si="24"/>
        <v>5000.11</v>
      </c>
      <c r="G171" s="143" t="s">
        <v>92</v>
      </c>
      <c r="H171" s="165"/>
      <c r="I171" s="165"/>
      <c r="J171" s="141"/>
      <c r="K171" s="141"/>
      <c r="L171" s="141"/>
      <c r="M171" s="141"/>
      <c r="N171" s="165"/>
      <c r="O171" s="141"/>
      <c r="Q171" s="176"/>
      <c r="R171" s="176"/>
      <c r="S171" s="176"/>
      <c r="T171" s="176"/>
      <c r="U171" s="176"/>
      <c r="V171" s="176">
        <f>IFERROR(VLOOKUP(B171,[2]rptBudgetaryBudgetCrossOrganiza!$A$1:$N$460,9,FALSE),"0")</f>
        <v>0</v>
      </c>
      <c r="W171" s="176">
        <v>0</v>
      </c>
      <c r="X171" s="142"/>
      <c r="Z171" s="178">
        <v>0</v>
      </c>
      <c r="AA171" s="178">
        <v>0</v>
      </c>
      <c r="AB171" s="178"/>
      <c r="AC171" s="178"/>
      <c r="AD171" s="178"/>
      <c r="AE171" s="178">
        <v>0</v>
      </c>
      <c r="AF171" s="174">
        <v>0</v>
      </c>
      <c r="AG171" s="174"/>
      <c r="AI171" s="180"/>
      <c r="AJ171" s="172"/>
      <c r="AK171" s="172">
        <f t="shared" si="25"/>
        <v>0</v>
      </c>
      <c r="AL171" s="172">
        <f>IFERROR(VLOOKUP(B171,[3]rptBudgetaryBudgetCrossOrganiza!$A$6137:$O$14047,13,FALSE),"0")</f>
        <v>0</v>
      </c>
      <c r="AM171" s="172"/>
      <c r="AN171" s="172"/>
      <c r="AO171" s="172"/>
      <c r="AP171" s="172"/>
      <c r="AQ171" s="172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92">
        <v>4</v>
      </c>
      <c r="B172" s="143" t="s">
        <v>382</v>
      </c>
      <c r="C172" s="193" t="str">
        <f t="shared" si="21"/>
        <v>45</v>
      </c>
      <c r="D172" s="193" t="str">
        <f t="shared" si="22"/>
        <v>41</v>
      </c>
      <c r="E172" s="186" t="str">
        <f t="shared" si="23"/>
        <v>000</v>
      </c>
      <c r="F172" s="143" t="str">
        <f t="shared" si="24"/>
        <v>5000.99</v>
      </c>
      <c r="G172" s="143" t="s">
        <v>94</v>
      </c>
      <c r="H172" s="165"/>
      <c r="I172" s="165"/>
      <c r="J172" s="141"/>
      <c r="K172" s="141"/>
      <c r="L172" s="141"/>
      <c r="M172" s="141"/>
      <c r="N172" s="165"/>
      <c r="O172" s="141"/>
      <c r="Q172" s="176"/>
      <c r="R172" s="176"/>
      <c r="S172" s="176"/>
      <c r="T172" s="176"/>
      <c r="U172" s="176"/>
      <c r="V172" s="176">
        <f>IFERROR(VLOOKUP(B172,[2]rptBudgetaryBudgetCrossOrganiza!$A$1:$N$460,9,FALSE),"0")</f>
        <v>0</v>
      </c>
      <c r="W172" s="176">
        <v>0</v>
      </c>
      <c r="X172" s="142"/>
      <c r="Z172" s="178">
        <v>0</v>
      </c>
      <c r="AA172" s="178">
        <v>0</v>
      </c>
      <c r="AB172" s="178"/>
      <c r="AC172" s="178"/>
      <c r="AD172" s="178"/>
      <c r="AE172" s="178">
        <v>0</v>
      </c>
      <c r="AF172" s="174">
        <v>0</v>
      </c>
      <c r="AG172" s="174"/>
      <c r="AI172" s="180"/>
      <c r="AJ172" s="172"/>
      <c r="AK172" s="172">
        <f t="shared" si="25"/>
        <v>0</v>
      </c>
      <c r="AL172" s="172">
        <f>IFERROR(VLOOKUP(B172,[3]rptBudgetaryBudgetCrossOrganiza!$A$6137:$O$14047,13,FALSE),"0")</f>
        <v>0</v>
      </c>
      <c r="AM172" s="172"/>
      <c r="AN172" s="172"/>
      <c r="AO172" s="172"/>
      <c r="AP172" s="172"/>
      <c r="AQ172" s="172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A173" s="192">
        <v>4</v>
      </c>
      <c r="B173" s="143" t="s">
        <v>383</v>
      </c>
      <c r="C173" s="193" t="str">
        <f t="shared" si="21"/>
        <v>45</v>
      </c>
      <c r="D173" s="193" t="str">
        <f t="shared" si="22"/>
        <v>41</v>
      </c>
      <c r="E173" s="186" t="str">
        <f t="shared" si="23"/>
        <v>000</v>
      </c>
      <c r="F173" s="143" t="str">
        <f t="shared" si="24"/>
        <v>5100.00</v>
      </c>
      <c r="G173" s="143" t="s">
        <v>95</v>
      </c>
      <c r="H173" s="165"/>
      <c r="I173" s="165"/>
      <c r="J173" s="141"/>
      <c r="K173" s="141"/>
      <c r="L173" s="141"/>
      <c r="M173" s="141"/>
      <c r="N173" s="165"/>
      <c r="O173" s="141"/>
      <c r="Q173" s="176"/>
      <c r="R173" s="176"/>
      <c r="S173" s="176"/>
      <c r="T173" s="176"/>
      <c r="U173" s="176"/>
      <c r="V173" s="176">
        <f>IFERROR(VLOOKUP(B173,[2]rptBudgetaryBudgetCrossOrganiza!$A$1:$N$460,9,FALSE),"0")</f>
        <v>0</v>
      </c>
      <c r="W173" s="176">
        <v>0</v>
      </c>
      <c r="X173" s="142"/>
      <c r="Z173" s="178">
        <v>0</v>
      </c>
      <c r="AA173" s="178">
        <v>0</v>
      </c>
      <c r="AB173" s="178"/>
      <c r="AC173" s="178"/>
      <c r="AD173" s="178"/>
      <c r="AE173" s="178">
        <v>0</v>
      </c>
      <c r="AF173" s="174">
        <v>0</v>
      </c>
      <c r="AG173" s="174"/>
      <c r="AI173" s="180"/>
      <c r="AJ173" s="172"/>
      <c r="AK173" s="172">
        <f t="shared" si="25"/>
        <v>0</v>
      </c>
      <c r="AL173" s="172">
        <f>IFERROR(VLOOKUP(B173,[3]rptBudgetaryBudgetCrossOrganiza!$A$6137:$O$14047,13,FALSE),"0")</f>
        <v>0</v>
      </c>
      <c r="AM173" s="172"/>
      <c r="AN173" s="172"/>
      <c r="AO173" s="172"/>
      <c r="AP173" s="172"/>
      <c r="AQ173" s="172"/>
      <c r="AS173" s="142"/>
      <c r="AT173" s="142"/>
      <c r="AU173" s="142"/>
      <c r="AV173" s="142"/>
      <c r="AW173" s="142"/>
      <c r="AX173" s="142"/>
      <c r="AY173" s="142"/>
      <c r="AZ173" s="142"/>
    </row>
    <row r="174" spans="1:52" x14ac:dyDescent="0.2">
      <c r="A174" s="192">
        <v>4</v>
      </c>
      <c r="B174" s="143" t="s">
        <v>384</v>
      </c>
      <c r="C174" s="193" t="str">
        <f t="shared" si="21"/>
        <v>45</v>
      </c>
      <c r="D174" s="193" t="str">
        <f t="shared" si="22"/>
        <v>41</v>
      </c>
      <c r="E174" s="186" t="str">
        <f t="shared" si="23"/>
        <v>000</v>
      </c>
      <c r="F174" s="143" t="str">
        <f t="shared" si="24"/>
        <v>5100.01</v>
      </c>
      <c r="G174" s="143" t="s">
        <v>96</v>
      </c>
      <c r="H174" s="165"/>
      <c r="I174" s="165"/>
      <c r="J174" s="141"/>
      <c r="K174" s="141"/>
      <c r="L174" s="141"/>
      <c r="M174" s="141"/>
      <c r="N174" s="165"/>
      <c r="O174" s="141"/>
      <c r="Q174" s="176"/>
      <c r="R174" s="176"/>
      <c r="S174" s="176"/>
      <c r="T174" s="176"/>
      <c r="U174" s="176"/>
      <c r="V174" s="176">
        <f>IFERROR(VLOOKUP(B174,[2]rptBudgetaryBudgetCrossOrganiza!$A$1:$N$460,9,FALSE),"0")</f>
        <v>0</v>
      </c>
      <c r="W174" s="176">
        <v>0</v>
      </c>
      <c r="X174" s="142"/>
      <c r="Z174" s="178">
        <v>0</v>
      </c>
      <c r="AA174" s="178">
        <v>0</v>
      </c>
      <c r="AB174" s="178"/>
      <c r="AC174" s="178"/>
      <c r="AD174" s="178"/>
      <c r="AE174" s="178">
        <v>0</v>
      </c>
      <c r="AF174" s="174">
        <v>0</v>
      </c>
      <c r="AG174" s="174"/>
      <c r="AI174" s="180"/>
      <c r="AJ174" s="172"/>
      <c r="AK174" s="172">
        <f t="shared" si="25"/>
        <v>0</v>
      </c>
      <c r="AL174" s="172">
        <f>IFERROR(VLOOKUP(B174,[3]rptBudgetaryBudgetCrossOrganiza!$A$6137:$O$14047,13,FALSE),"0")</f>
        <v>0</v>
      </c>
      <c r="AM174" s="172"/>
      <c r="AN174" s="172"/>
      <c r="AO174" s="172"/>
      <c r="AP174" s="172"/>
      <c r="AQ174" s="172"/>
      <c r="AS174" s="142"/>
      <c r="AT174" s="142"/>
      <c r="AU174" s="142"/>
      <c r="AV174" s="142"/>
      <c r="AW174" s="142"/>
      <c r="AX174" s="142"/>
      <c r="AY174" s="142"/>
      <c r="AZ174" s="142"/>
    </row>
    <row r="175" spans="1:52" x14ac:dyDescent="0.2">
      <c r="A175" s="192">
        <v>4</v>
      </c>
      <c r="B175" s="143" t="s">
        <v>385</v>
      </c>
      <c r="C175" s="193" t="str">
        <f t="shared" si="21"/>
        <v>45</v>
      </c>
      <c r="D175" s="193" t="str">
        <f t="shared" si="22"/>
        <v>41</v>
      </c>
      <c r="E175" s="186" t="str">
        <f t="shared" si="23"/>
        <v>000</v>
      </c>
      <c r="F175" s="143" t="str">
        <f t="shared" si="24"/>
        <v>5100.02</v>
      </c>
      <c r="G175" s="143" t="s">
        <v>97</v>
      </c>
      <c r="H175" s="165"/>
      <c r="I175" s="165"/>
      <c r="J175" s="141"/>
      <c r="K175" s="141"/>
      <c r="L175" s="141"/>
      <c r="M175" s="141"/>
      <c r="N175" s="165"/>
      <c r="O175" s="141"/>
      <c r="Q175" s="176"/>
      <c r="R175" s="176"/>
      <c r="S175" s="176"/>
      <c r="T175" s="176"/>
      <c r="U175" s="176"/>
      <c r="V175" s="176">
        <f>IFERROR(VLOOKUP(B175,[2]rptBudgetaryBudgetCrossOrganiza!$A$1:$N$460,9,FALSE),"0")</f>
        <v>0</v>
      </c>
      <c r="W175" s="176">
        <v>0</v>
      </c>
      <c r="X175" s="142"/>
      <c r="Z175" s="178">
        <v>0</v>
      </c>
      <c r="AA175" s="178">
        <v>0</v>
      </c>
      <c r="AB175" s="178"/>
      <c r="AC175" s="178"/>
      <c r="AD175" s="178"/>
      <c r="AE175" s="178">
        <v>0</v>
      </c>
      <c r="AF175" s="174">
        <v>0</v>
      </c>
      <c r="AG175" s="174"/>
      <c r="AI175" s="180"/>
      <c r="AJ175" s="172"/>
      <c r="AK175" s="172">
        <f t="shared" si="25"/>
        <v>0</v>
      </c>
      <c r="AL175" s="172">
        <f>IFERROR(VLOOKUP(B175,[3]rptBudgetaryBudgetCrossOrganiza!$A$6137:$O$14047,13,FALSE),"0")</f>
        <v>0</v>
      </c>
      <c r="AM175" s="172"/>
      <c r="AN175" s="172"/>
      <c r="AO175" s="172"/>
      <c r="AP175" s="172"/>
      <c r="AQ175" s="172"/>
      <c r="AS175" s="142"/>
      <c r="AT175" s="142"/>
      <c r="AU175" s="142"/>
      <c r="AV175" s="142"/>
      <c r="AW175" s="142"/>
      <c r="AX175" s="142"/>
      <c r="AY175" s="142"/>
      <c r="AZ175" s="142"/>
    </row>
    <row r="176" spans="1:52" x14ac:dyDescent="0.2">
      <c r="A176" s="192">
        <v>4</v>
      </c>
      <c r="B176" s="143" t="s">
        <v>386</v>
      </c>
      <c r="C176" s="193" t="str">
        <f t="shared" si="21"/>
        <v>45</v>
      </c>
      <c r="D176" s="193" t="str">
        <f t="shared" si="22"/>
        <v>41</v>
      </c>
      <c r="E176" s="186" t="str">
        <f t="shared" si="23"/>
        <v>000</v>
      </c>
      <c r="F176" s="143" t="str">
        <f t="shared" si="24"/>
        <v>5100.03</v>
      </c>
      <c r="G176" s="143" t="s">
        <v>98</v>
      </c>
      <c r="H176" s="165"/>
      <c r="I176" s="165"/>
      <c r="J176" s="141"/>
      <c r="K176" s="141"/>
      <c r="L176" s="141"/>
      <c r="M176" s="141"/>
      <c r="N176" s="165"/>
      <c r="O176" s="141"/>
      <c r="Q176" s="176"/>
      <c r="R176" s="176"/>
      <c r="S176" s="176"/>
      <c r="T176" s="176"/>
      <c r="U176" s="176"/>
      <c r="V176" s="176">
        <f>IFERROR(VLOOKUP(B176,[2]rptBudgetaryBudgetCrossOrganiza!$A$1:$N$460,9,FALSE),"0")</f>
        <v>0</v>
      </c>
      <c r="W176" s="176">
        <v>0</v>
      </c>
      <c r="X176" s="142"/>
      <c r="Z176" s="178">
        <v>0</v>
      </c>
      <c r="AA176" s="178">
        <v>0</v>
      </c>
      <c r="AB176" s="178"/>
      <c r="AC176" s="178"/>
      <c r="AD176" s="178"/>
      <c r="AE176" s="178">
        <v>0</v>
      </c>
      <c r="AF176" s="174">
        <v>0</v>
      </c>
      <c r="AG176" s="174"/>
      <c r="AI176" s="180"/>
      <c r="AJ176" s="172"/>
      <c r="AK176" s="172">
        <f t="shared" si="25"/>
        <v>0</v>
      </c>
      <c r="AL176" s="172">
        <f>IFERROR(VLOOKUP(B176,[3]rptBudgetaryBudgetCrossOrganiza!$A$6137:$O$14047,13,FALSE),"0")</f>
        <v>0</v>
      </c>
      <c r="AM176" s="172"/>
      <c r="AN176" s="172"/>
      <c r="AO176" s="172"/>
      <c r="AP176" s="172"/>
      <c r="AQ176" s="172"/>
      <c r="AS176" s="142"/>
      <c r="AT176" s="142"/>
      <c r="AU176" s="142"/>
      <c r="AV176" s="142"/>
      <c r="AW176" s="142"/>
      <c r="AX176" s="142"/>
      <c r="AY176" s="142"/>
      <c r="AZ176" s="142"/>
    </row>
    <row r="177" spans="1:52" x14ac:dyDescent="0.2">
      <c r="A177" s="192">
        <v>4</v>
      </c>
      <c r="B177" s="143" t="s">
        <v>387</v>
      </c>
      <c r="C177" s="193" t="str">
        <f t="shared" si="21"/>
        <v>45</v>
      </c>
      <c r="D177" s="193" t="str">
        <f t="shared" si="22"/>
        <v>41</v>
      </c>
      <c r="E177" s="186" t="str">
        <f t="shared" si="23"/>
        <v>000</v>
      </c>
      <c r="F177" s="143" t="str">
        <f t="shared" si="24"/>
        <v>5100.04</v>
      </c>
      <c r="G177" s="143" t="s">
        <v>99</v>
      </c>
      <c r="H177" s="165"/>
      <c r="I177" s="165"/>
      <c r="J177" s="141"/>
      <c r="K177" s="141"/>
      <c r="L177" s="141"/>
      <c r="M177" s="141"/>
      <c r="N177" s="165"/>
      <c r="O177" s="141"/>
      <c r="Q177" s="176"/>
      <c r="R177" s="176"/>
      <c r="S177" s="176"/>
      <c r="T177" s="176"/>
      <c r="U177" s="176"/>
      <c r="V177" s="176">
        <f>IFERROR(VLOOKUP(B177,[2]rptBudgetaryBudgetCrossOrganiza!$A$1:$N$460,9,FALSE),"0")</f>
        <v>0</v>
      </c>
      <c r="W177" s="176">
        <v>0</v>
      </c>
      <c r="X177" s="142"/>
      <c r="Z177" s="178">
        <v>0</v>
      </c>
      <c r="AA177" s="178">
        <v>0</v>
      </c>
      <c r="AB177" s="178"/>
      <c r="AC177" s="178"/>
      <c r="AD177" s="178"/>
      <c r="AE177" s="178">
        <v>0</v>
      </c>
      <c r="AF177" s="174">
        <v>0</v>
      </c>
      <c r="AG177" s="174"/>
      <c r="AI177" s="180"/>
      <c r="AJ177" s="172"/>
      <c r="AK177" s="172">
        <f t="shared" si="25"/>
        <v>0</v>
      </c>
      <c r="AL177" s="172">
        <f>IFERROR(VLOOKUP(B177,[3]rptBudgetaryBudgetCrossOrganiza!$A$6137:$O$14047,13,FALSE),"0")</f>
        <v>0</v>
      </c>
      <c r="AM177" s="172"/>
      <c r="AN177" s="172"/>
      <c r="AO177" s="172"/>
      <c r="AP177" s="172"/>
      <c r="AQ177" s="172"/>
      <c r="AS177" s="142"/>
      <c r="AT177" s="142"/>
      <c r="AU177" s="142"/>
      <c r="AV177" s="142"/>
      <c r="AW177" s="142"/>
      <c r="AX177" s="142"/>
      <c r="AY177" s="142"/>
      <c r="AZ177" s="142"/>
    </row>
    <row r="178" spans="1:52" x14ac:dyDescent="0.2">
      <c r="A178" s="192">
        <v>4</v>
      </c>
      <c r="B178" s="143" t="s">
        <v>388</v>
      </c>
      <c r="C178" s="193" t="str">
        <f t="shared" si="21"/>
        <v>45</v>
      </c>
      <c r="D178" s="193" t="str">
        <f t="shared" si="22"/>
        <v>41</v>
      </c>
      <c r="E178" s="186" t="str">
        <f t="shared" si="23"/>
        <v>000</v>
      </c>
      <c r="F178" s="143" t="str">
        <f t="shared" si="24"/>
        <v>5100.05</v>
      </c>
      <c r="G178" s="143" t="s">
        <v>100</v>
      </c>
      <c r="H178" s="165"/>
      <c r="I178" s="165"/>
      <c r="J178" s="141"/>
      <c r="K178" s="141"/>
      <c r="L178" s="141"/>
      <c r="M178" s="141"/>
      <c r="N178" s="165"/>
      <c r="O178" s="141"/>
      <c r="Q178" s="176"/>
      <c r="R178" s="176"/>
      <c r="S178" s="176"/>
      <c r="T178" s="176"/>
      <c r="U178" s="176"/>
      <c r="V178" s="176">
        <f>IFERROR(VLOOKUP(B178,[2]rptBudgetaryBudgetCrossOrganiza!$A$1:$N$460,9,FALSE),"0")</f>
        <v>0</v>
      </c>
      <c r="W178" s="176">
        <v>0</v>
      </c>
      <c r="X178" s="142"/>
      <c r="Z178" s="178">
        <v>0</v>
      </c>
      <c r="AA178" s="178">
        <v>0</v>
      </c>
      <c r="AB178" s="178"/>
      <c r="AC178" s="178"/>
      <c r="AD178" s="178"/>
      <c r="AE178" s="178">
        <v>0</v>
      </c>
      <c r="AF178" s="174">
        <v>0</v>
      </c>
      <c r="AG178" s="174"/>
      <c r="AI178" s="180"/>
      <c r="AJ178" s="172"/>
      <c r="AK178" s="172">
        <f t="shared" si="25"/>
        <v>0</v>
      </c>
      <c r="AL178" s="172">
        <f>IFERROR(VLOOKUP(B178,[3]rptBudgetaryBudgetCrossOrganiza!$A$6137:$O$14047,13,FALSE),"0")</f>
        <v>0</v>
      </c>
      <c r="AM178" s="172"/>
      <c r="AN178" s="172"/>
      <c r="AO178" s="172"/>
      <c r="AP178" s="172"/>
      <c r="AQ178" s="172"/>
      <c r="AS178" s="142"/>
      <c r="AT178" s="142"/>
      <c r="AU178" s="142"/>
      <c r="AV178" s="142"/>
      <c r="AW178" s="142"/>
      <c r="AX178" s="142"/>
      <c r="AY178" s="142"/>
      <c r="AZ178" s="142"/>
    </row>
    <row r="179" spans="1:52" x14ac:dyDescent="0.2">
      <c r="A179" s="192">
        <v>4</v>
      </c>
      <c r="B179" s="143" t="s">
        <v>389</v>
      </c>
      <c r="C179" s="193" t="str">
        <f t="shared" si="21"/>
        <v>45</v>
      </c>
      <c r="D179" s="193" t="str">
        <f t="shared" si="22"/>
        <v>41</v>
      </c>
      <c r="E179" s="186" t="str">
        <f t="shared" si="23"/>
        <v>000</v>
      </c>
      <c r="F179" s="143" t="str">
        <f t="shared" si="24"/>
        <v>5100.06</v>
      </c>
      <c r="G179" s="143" t="s">
        <v>101</v>
      </c>
      <c r="H179" s="165"/>
      <c r="I179" s="165"/>
      <c r="J179" s="141"/>
      <c r="K179" s="141"/>
      <c r="L179" s="141"/>
      <c r="M179" s="141"/>
      <c r="N179" s="165"/>
      <c r="O179" s="141"/>
      <c r="Q179" s="176"/>
      <c r="R179" s="176"/>
      <c r="S179" s="176"/>
      <c r="T179" s="176"/>
      <c r="U179" s="176"/>
      <c r="V179" s="176">
        <f>IFERROR(VLOOKUP(B179,[2]rptBudgetaryBudgetCrossOrganiza!$A$1:$N$460,9,FALSE),"0")</f>
        <v>0</v>
      </c>
      <c r="W179" s="176">
        <v>0</v>
      </c>
      <c r="X179" s="142"/>
      <c r="Z179" s="178">
        <v>0</v>
      </c>
      <c r="AA179" s="178">
        <v>0</v>
      </c>
      <c r="AB179" s="178"/>
      <c r="AC179" s="178"/>
      <c r="AD179" s="178"/>
      <c r="AE179" s="178">
        <v>0</v>
      </c>
      <c r="AF179" s="174">
        <v>0</v>
      </c>
      <c r="AG179" s="174"/>
      <c r="AI179" s="180"/>
      <c r="AJ179" s="172"/>
      <c r="AK179" s="172">
        <f t="shared" si="25"/>
        <v>0</v>
      </c>
      <c r="AL179" s="172">
        <f>IFERROR(VLOOKUP(B179,[3]rptBudgetaryBudgetCrossOrganiza!$A$6137:$O$14047,13,FALSE),"0")</f>
        <v>0</v>
      </c>
      <c r="AM179" s="172"/>
      <c r="AN179" s="172"/>
      <c r="AO179" s="172"/>
      <c r="AP179" s="172"/>
      <c r="AQ179" s="172"/>
      <c r="AS179" s="142"/>
      <c r="AT179" s="142"/>
      <c r="AU179" s="142"/>
      <c r="AV179" s="142"/>
      <c r="AW179" s="142"/>
      <c r="AX179" s="142"/>
      <c r="AY179" s="142"/>
      <c r="AZ179" s="142"/>
    </row>
    <row r="180" spans="1:52" x14ac:dyDescent="0.2">
      <c r="A180" s="192">
        <v>4</v>
      </c>
      <c r="B180" s="143" t="s">
        <v>390</v>
      </c>
      <c r="C180" s="193" t="str">
        <f t="shared" si="21"/>
        <v>45</v>
      </c>
      <c r="D180" s="193" t="str">
        <f t="shared" si="22"/>
        <v>41</v>
      </c>
      <c r="E180" s="186" t="str">
        <f t="shared" si="23"/>
        <v>000</v>
      </c>
      <c r="F180" s="143" t="str">
        <f t="shared" si="24"/>
        <v>5100.07</v>
      </c>
      <c r="G180" s="143" t="s">
        <v>102</v>
      </c>
      <c r="H180" s="165"/>
      <c r="I180" s="165"/>
      <c r="J180" s="141"/>
      <c r="K180" s="141"/>
      <c r="L180" s="141"/>
      <c r="M180" s="141"/>
      <c r="N180" s="165"/>
      <c r="O180" s="141"/>
      <c r="Q180" s="176"/>
      <c r="R180" s="176"/>
      <c r="S180" s="176"/>
      <c r="T180" s="176"/>
      <c r="U180" s="176"/>
      <c r="V180" s="176">
        <f>IFERROR(VLOOKUP(B180,[2]rptBudgetaryBudgetCrossOrganiza!$A$1:$N$460,9,FALSE),"0")</f>
        <v>0</v>
      </c>
      <c r="W180" s="176">
        <v>0</v>
      </c>
      <c r="X180" s="142"/>
      <c r="Z180" s="178">
        <v>0</v>
      </c>
      <c r="AA180" s="178">
        <v>0</v>
      </c>
      <c r="AB180" s="178"/>
      <c r="AC180" s="178"/>
      <c r="AD180" s="178"/>
      <c r="AE180" s="178">
        <v>0</v>
      </c>
      <c r="AF180" s="174">
        <v>0</v>
      </c>
      <c r="AG180" s="174"/>
      <c r="AI180" s="180"/>
      <c r="AJ180" s="172"/>
      <c r="AK180" s="172">
        <f t="shared" si="25"/>
        <v>0</v>
      </c>
      <c r="AL180" s="172">
        <f>IFERROR(VLOOKUP(B180,[3]rptBudgetaryBudgetCrossOrganiza!$A$6137:$O$14047,13,FALSE),"0")</f>
        <v>0</v>
      </c>
      <c r="AM180" s="172"/>
      <c r="AN180" s="172"/>
      <c r="AO180" s="172"/>
      <c r="AP180" s="172"/>
      <c r="AQ180" s="172"/>
      <c r="AS180" s="142"/>
      <c r="AT180" s="142"/>
      <c r="AU180" s="142"/>
      <c r="AV180" s="142"/>
      <c r="AW180" s="142"/>
      <c r="AX180" s="142"/>
      <c r="AY180" s="142"/>
      <c r="AZ180" s="142"/>
    </row>
    <row r="181" spans="1:52" x14ac:dyDescent="0.2">
      <c r="A181" s="192">
        <v>4</v>
      </c>
      <c r="B181" s="143" t="s">
        <v>391</v>
      </c>
      <c r="C181" s="193" t="str">
        <f t="shared" si="21"/>
        <v>45</v>
      </c>
      <c r="D181" s="193" t="str">
        <f t="shared" si="22"/>
        <v>41</v>
      </c>
      <c r="E181" s="186" t="str">
        <f t="shared" si="23"/>
        <v>000</v>
      </c>
      <c r="F181" s="143" t="str">
        <f t="shared" si="24"/>
        <v>5100.08</v>
      </c>
      <c r="G181" s="143" t="s">
        <v>103</v>
      </c>
      <c r="H181" s="165"/>
      <c r="I181" s="165"/>
      <c r="J181" s="141"/>
      <c r="K181" s="141"/>
      <c r="L181" s="141"/>
      <c r="M181" s="141"/>
      <c r="N181" s="165"/>
      <c r="O181" s="141"/>
      <c r="Q181" s="176"/>
      <c r="R181" s="176"/>
      <c r="S181" s="176"/>
      <c r="T181" s="176"/>
      <c r="U181" s="176"/>
      <c r="V181" s="176">
        <f>IFERROR(VLOOKUP(B181,[2]rptBudgetaryBudgetCrossOrganiza!$A$1:$N$460,9,FALSE),"0")</f>
        <v>0</v>
      </c>
      <c r="W181" s="176">
        <v>0</v>
      </c>
      <c r="X181" s="142"/>
      <c r="Z181" s="178">
        <v>0</v>
      </c>
      <c r="AA181" s="178">
        <v>0</v>
      </c>
      <c r="AB181" s="178"/>
      <c r="AC181" s="178"/>
      <c r="AD181" s="178"/>
      <c r="AE181" s="178">
        <v>0</v>
      </c>
      <c r="AF181" s="174">
        <v>0</v>
      </c>
      <c r="AG181" s="174"/>
      <c r="AI181" s="180"/>
      <c r="AJ181" s="172"/>
      <c r="AK181" s="172">
        <f t="shared" si="25"/>
        <v>0</v>
      </c>
      <c r="AL181" s="172">
        <f>IFERROR(VLOOKUP(B181,[3]rptBudgetaryBudgetCrossOrganiza!$A$6137:$O$14047,13,FALSE),"0")</f>
        <v>0</v>
      </c>
      <c r="AM181" s="172"/>
      <c r="AN181" s="172"/>
      <c r="AO181" s="172"/>
      <c r="AP181" s="172"/>
      <c r="AQ181" s="172"/>
      <c r="AS181" s="142"/>
      <c r="AT181" s="142"/>
      <c r="AU181" s="142"/>
      <c r="AV181" s="142"/>
      <c r="AW181" s="142"/>
      <c r="AX181" s="142"/>
      <c r="AY181" s="142"/>
      <c r="AZ181" s="142"/>
    </row>
    <row r="182" spans="1:52" x14ac:dyDescent="0.2">
      <c r="A182" s="192">
        <v>4</v>
      </c>
      <c r="B182" s="143" t="s">
        <v>392</v>
      </c>
      <c r="C182" s="193" t="str">
        <f t="shared" si="21"/>
        <v>45</v>
      </c>
      <c r="D182" s="193" t="str">
        <f t="shared" si="22"/>
        <v>41</v>
      </c>
      <c r="E182" s="186" t="str">
        <f t="shared" si="23"/>
        <v>000</v>
      </c>
      <c r="F182" s="143" t="str">
        <f t="shared" si="24"/>
        <v>5100.09</v>
      </c>
      <c r="G182" s="143" t="s">
        <v>104</v>
      </c>
      <c r="H182" s="165"/>
      <c r="I182" s="165"/>
      <c r="J182" s="141"/>
      <c r="K182" s="141"/>
      <c r="L182" s="141"/>
      <c r="M182" s="141"/>
      <c r="N182" s="165"/>
      <c r="O182" s="141"/>
      <c r="Q182" s="176"/>
      <c r="R182" s="176"/>
      <c r="S182" s="176"/>
      <c r="T182" s="176"/>
      <c r="U182" s="176"/>
      <c r="V182" s="176">
        <f>IFERROR(VLOOKUP(B182,[2]rptBudgetaryBudgetCrossOrganiza!$A$1:$N$460,9,FALSE),"0")</f>
        <v>0</v>
      </c>
      <c r="W182" s="176">
        <v>0</v>
      </c>
      <c r="X182" s="142"/>
      <c r="Z182" s="178">
        <v>0</v>
      </c>
      <c r="AA182" s="178">
        <v>0</v>
      </c>
      <c r="AB182" s="178"/>
      <c r="AC182" s="178"/>
      <c r="AD182" s="178"/>
      <c r="AE182" s="178">
        <v>0</v>
      </c>
      <c r="AF182" s="174">
        <v>0</v>
      </c>
      <c r="AG182" s="174"/>
      <c r="AI182" s="180"/>
      <c r="AJ182" s="172"/>
      <c r="AK182" s="172">
        <f t="shared" si="25"/>
        <v>0</v>
      </c>
      <c r="AL182" s="172">
        <f>IFERROR(VLOOKUP(B182,[3]rptBudgetaryBudgetCrossOrganiza!$A$6137:$O$14047,13,FALSE),"0")</f>
        <v>0</v>
      </c>
      <c r="AM182" s="172"/>
      <c r="AN182" s="172"/>
      <c r="AO182" s="172"/>
      <c r="AP182" s="172"/>
      <c r="AQ182" s="172"/>
      <c r="AS182" s="142"/>
      <c r="AT182" s="142"/>
      <c r="AU182" s="142"/>
      <c r="AV182" s="142"/>
      <c r="AW182" s="142"/>
      <c r="AX182" s="142"/>
      <c r="AY182" s="142"/>
      <c r="AZ182" s="142"/>
    </row>
    <row r="183" spans="1:52" x14ac:dyDescent="0.2">
      <c r="A183" s="192">
        <v>4</v>
      </c>
      <c r="B183" s="143" t="s">
        <v>393</v>
      </c>
      <c r="C183" s="193" t="str">
        <f t="shared" si="21"/>
        <v>45</v>
      </c>
      <c r="D183" s="193" t="str">
        <f t="shared" si="22"/>
        <v>41</v>
      </c>
      <c r="E183" s="186" t="str">
        <f t="shared" si="23"/>
        <v>000</v>
      </c>
      <c r="F183" s="143" t="str">
        <f t="shared" si="24"/>
        <v>5100.11</v>
      </c>
      <c r="G183" s="143" t="s">
        <v>106</v>
      </c>
      <c r="H183" s="165"/>
      <c r="I183" s="165"/>
      <c r="J183" s="141"/>
      <c r="K183" s="141"/>
      <c r="L183" s="141"/>
      <c r="M183" s="141"/>
      <c r="N183" s="165"/>
      <c r="O183" s="141"/>
      <c r="Q183" s="176"/>
      <c r="R183" s="176"/>
      <c r="S183" s="176"/>
      <c r="T183" s="176"/>
      <c r="U183" s="176"/>
      <c r="V183" s="176">
        <f>IFERROR(VLOOKUP(B183,[2]rptBudgetaryBudgetCrossOrganiza!$A$1:$N$460,9,FALSE),"0")</f>
        <v>0</v>
      </c>
      <c r="W183" s="176">
        <v>0</v>
      </c>
      <c r="X183" s="142"/>
      <c r="Z183" s="178">
        <v>0</v>
      </c>
      <c r="AA183" s="178">
        <v>0</v>
      </c>
      <c r="AB183" s="178"/>
      <c r="AC183" s="178"/>
      <c r="AD183" s="178"/>
      <c r="AE183" s="178">
        <v>0</v>
      </c>
      <c r="AF183" s="174">
        <v>0</v>
      </c>
      <c r="AG183" s="174"/>
      <c r="AI183" s="180"/>
      <c r="AJ183" s="172"/>
      <c r="AK183" s="172">
        <f t="shared" si="25"/>
        <v>0</v>
      </c>
      <c r="AL183" s="172">
        <f>IFERROR(VLOOKUP(B183,[3]rptBudgetaryBudgetCrossOrganiza!$A$6137:$O$14047,13,FALSE),"0")</f>
        <v>0</v>
      </c>
      <c r="AM183" s="172"/>
      <c r="AN183" s="172"/>
      <c r="AO183" s="172"/>
      <c r="AP183" s="172"/>
      <c r="AQ183" s="172"/>
      <c r="AS183" s="142"/>
      <c r="AT183" s="142"/>
      <c r="AU183" s="142"/>
      <c r="AV183" s="142"/>
      <c r="AW183" s="142"/>
      <c r="AX183" s="142"/>
      <c r="AY183" s="142"/>
      <c r="AZ183" s="142"/>
    </row>
    <row r="184" spans="1:52" x14ac:dyDescent="0.2">
      <c r="A184" s="192">
        <v>4</v>
      </c>
      <c r="B184" s="143" t="s">
        <v>394</v>
      </c>
      <c r="C184" s="193" t="str">
        <f t="shared" si="21"/>
        <v>45</v>
      </c>
      <c r="D184" s="193" t="str">
        <f t="shared" si="22"/>
        <v>41</v>
      </c>
      <c r="E184" s="186" t="str">
        <f t="shared" si="23"/>
        <v>000</v>
      </c>
      <c r="F184" s="143" t="str">
        <f t="shared" si="24"/>
        <v>5100.15</v>
      </c>
      <c r="G184" s="143" t="s">
        <v>110</v>
      </c>
      <c r="H184" s="165"/>
      <c r="I184" s="165"/>
      <c r="J184" s="141"/>
      <c r="K184" s="141"/>
      <c r="L184" s="141"/>
      <c r="M184" s="141"/>
      <c r="N184" s="165"/>
      <c r="O184" s="141"/>
      <c r="Q184" s="176"/>
      <c r="R184" s="176"/>
      <c r="S184" s="176"/>
      <c r="T184" s="176"/>
      <c r="U184" s="176"/>
      <c r="V184" s="176">
        <f>IFERROR(VLOOKUP(B184,[2]rptBudgetaryBudgetCrossOrganiza!$A$1:$N$460,9,FALSE),"0")</f>
        <v>0</v>
      </c>
      <c r="W184" s="176">
        <v>0</v>
      </c>
      <c r="X184" s="142"/>
      <c r="Z184" s="178">
        <v>0</v>
      </c>
      <c r="AA184" s="178">
        <v>0</v>
      </c>
      <c r="AB184" s="178"/>
      <c r="AC184" s="178"/>
      <c r="AD184" s="178"/>
      <c r="AE184" s="178">
        <v>0</v>
      </c>
      <c r="AF184" s="174">
        <v>0</v>
      </c>
      <c r="AG184" s="174"/>
      <c r="AI184" s="180"/>
      <c r="AJ184" s="172"/>
      <c r="AK184" s="172">
        <f t="shared" si="25"/>
        <v>0</v>
      </c>
      <c r="AL184" s="172">
        <f>IFERROR(VLOOKUP(B184,[3]rptBudgetaryBudgetCrossOrganiza!$A$6137:$O$14047,13,FALSE),"0")</f>
        <v>0</v>
      </c>
      <c r="AM184" s="172"/>
      <c r="AN184" s="172"/>
      <c r="AO184" s="172"/>
      <c r="AP184" s="172"/>
      <c r="AQ184" s="172"/>
      <c r="AS184" s="142"/>
      <c r="AT184" s="142"/>
      <c r="AU184" s="142"/>
      <c r="AV184" s="142"/>
      <c r="AW184" s="142"/>
      <c r="AX184" s="142"/>
      <c r="AY184" s="142"/>
      <c r="AZ184" s="142"/>
    </row>
    <row r="185" spans="1:52" x14ac:dyDescent="0.2">
      <c r="A185" s="192">
        <v>4</v>
      </c>
      <c r="B185" s="143" t="s">
        <v>395</v>
      </c>
      <c r="C185" s="193" t="str">
        <f t="shared" si="21"/>
        <v>45</v>
      </c>
      <c r="D185" s="193" t="str">
        <f t="shared" si="22"/>
        <v>41</v>
      </c>
      <c r="E185" s="186" t="str">
        <f t="shared" si="23"/>
        <v>000</v>
      </c>
      <c r="F185" s="143" t="str">
        <f t="shared" si="24"/>
        <v>5100.17</v>
      </c>
      <c r="G185" s="143" t="s">
        <v>140</v>
      </c>
      <c r="H185" s="165"/>
      <c r="I185" s="165"/>
      <c r="J185" s="141"/>
      <c r="K185" s="141"/>
      <c r="L185" s="141"/>
      <c r="M185" s="141"/>
      <c r="N185" s="165"/>
      <c r="O185" s="141"/>
      <c r="Q185" s="176"/>
      <c r="R185" s="176"/>
      <c r="S185" s="176"/>
      <c r="T185" s="176"/>
      <c r="U185" s="176"/>
      <c r="V185" s="176">
        <f>IFERROR(VLOOKUP(B185,[2]rptBudgetaryBudgetCrossOrganiza!$A$1:$N$460,9,FALSE),"0")</f>
        <v>0</v>
      </c>
      <c r="W185" s="176">
        <v>0</v>
      </c>
      <c r="X185" s="142"/>
      <c r="Z185" s="178">
        <v>0</v>
      </c>
      <c r="AA185" s="178">
        <v>0</v>
      </c>
      <c r="AB185" s="178"/>
      <c r="AC185" s="178"/>
      <c r="AD185" s="178"/>
      <c r="AE185" s="178">
        <v>0</v>
      </c>
      <c r="AF185" s="174">
        <v>0</v>
      </c>
      <c r="AG185" s="174"/>
      <c r="AI185" s="180"/>
      <c r="AJ185" s="172"/>
      <c r="AK185" s="172">
        <f t="shared" si="25"/>
        <v>0</v>
      </c>
      <c r="AL185" s="172">
        <f>IFERROR(VLOOKUP(B185,[3]rptBudgetaryBudgetCrossOrganiza!$A$6137:$O$14047,13,FALSE),"0")</f>
        <v>0</v>
      </c>
      <c r="AM185" s="172"/>
      <c r="AN185" s="172"/>
      <c r="AO185" s="172"/>
      <c r="AP185" s="172"/>
      <c r="AQ185" s="172"/>
      <c r="AS185" s="142"/>
      <c r="AT185" s="142"/>
      <c r="AU185" s="142"/>
      <c r="AV185" s="142"/>
      <c r="AW185" s="142"/>
      <c r="AX185" s="142"/>
      <c r="AY185" s="142"/>
      <c r="AZ185" s="142"/>
    </row>
    <row r="186" spans="1:52" x14ac:dyDescent="0.2">
      <c r="A186" s="192">
        <v>5</v>
      </c>
      <c r="B186" s="143" t="s">
        <v>396</v>
      </c>
      <c r="C186" s="193" t="str">
        <f t="shared" si="21"/>
        <v>45</v>
      </c>
      <c r="D186" s="193" t="str">
        <f t="shared" si="22"/>
        <v>41</v>
      </c>
      <c r="E186" s="186" t="str">
        <f t="shared" si="23"/>
        <v>000</v>
      </c>
      <c r="F186" s="143" t="str">
        <f t="shared" si="24"/>
        <v>6000.01</v>
      </c>
      <c r="G186" s="143" t="s">
        <v>112</v>
      </c>
      <c r="H186" s="165"/>
      <c r="I186" s="165"/>
      <c r="J186" s="141"/>
      <c r="K186" s="141"/>
      <c r="L186" s="141"/>
      <c r="M186" s="141"/>
      <c r="N186" s="165"/>
      <c r="O186" s="141"/>
      <c r="Q186" s="176"/>
      <c r="R186" s="176"/>
      <c r="S186" s="176"/>
      <c r="T186" s="176"/>
      <c r="U186" s="176"/>
      <c r="V186" s="176">
        <f>IFERROR(VLOOKUP(B186,[2]rptBudgetaryBudgetCrossOrganiza!$A$1:$N$460,9,FALSE),"0")</f>
        <v>0</v>
      </c>
      <c r="W186" s="176">
        <v>0</v>
      </c>
      <c r="X186" s="142"/>
      <c r="Z186" s="178">
        <v>0</v>
      </c>
      <c r="AA186" s="178">
        <v>0</v>
      </c>
      <c r="AB186" s="178"/>
      <c r="AC186" s="178"/>
      <c r="AD186" s="178"/>
      <c r="AE186" s="178">
        <v>0</v>
      </c>
      <c r="AF186" s="174">
        <v>0</v>
      </c>
      <c r="AG186" s="174"/>
      <c r="AI186" s="180"/>
      <c r="AJ186" s="172"/>
      <c r="AK186" s="172">
        <f t="shared" si="25"/>
        <v>0</v>
      </c>
      <c r="AL186" s="172">
        <f>IFERROR(VLOOKUP(B186,[3]rptBudgetaryBudgetCrossOrganiza!$A$6137:$O$14047,13,FALSE),"0")</f>
        <v>0</v>
      </c>
      <c r="AM186" s="172"/>
      <c r="AN186" s="172"/>
      <c r="AO186" s="172"/>
      <c r="AP186" s="172"/>
      <c r="AQ186" s="172"/>
      <c r="AS186" s="142"/>
      <c r="AT186" s="142"/>
      <c r="AU186" s="142"/>
      <c r="AV186" s="142"/>
      <c r="AW186" s="142"/>
      <c r="AX186" s="142"/>
      <c r="AY186" s="142"/>
      <c r="AZ186" s="142"/>
    </row>
    <row r="187" spans="1:52" x14ac:dyDescent="0.2">
      <c r="A187" s="192">
        <v>5</v>
      </c>
      <c r="B187" s="143" t="s">
        <v>397</v>
      </c>
      <c r="C187" s="193" t="str">
        <f t="shared" si="21"/>
        <v>45</v>
      </c>
      <c r="D187" s="193" t="str">
        <f t="shared" si="22"/>
        <v>41</v>
      </c>
      <c r="E187" s="186" t="str">
        <f t="shared" si="23"/>
        <v>000</v>
      </c>
      <c r="F187" s="143" t="str">
        <f t="shared" si="24"/>
        <v>6000.10</v>
      </c>
      <c r="G187" s="143" t="s">
        <v>445</v>
      </c>
      <c r="H187" s="165"/>
      <c r="I187" s="165"/>
      <c r="J187" s="141"/>
      <c r="K187" s="141"/>
      <c r="L187" s="141"/>
      <c r="M187" s="141"/>
      <c r="N187" s="165"/>
      <c r="O187" s="141"/>
      <c r="Q187" s="176"/>
      <c r="R187" s="176"/>
      <c r="S187" s="176"/>
      <c r="T187" s="176"/>
      <c r="U187" s="176"/>
      <c r="V187" s="176">
        <f>IFERROR(VLOOKUP(B187,[2]rptBudgetaryBudgetCrossOrganiza!$A$1:$N$460,9,FALSE),"0")</f>
        <v>0</v>
      </c>
      <c r="W187" s="176">
        <v>0</v>
      </c>
      <c r="X187" s="142"/>
      <c r="Z187" s="178">
        <v>0</v>
      </c>
      <c r="AA187" s="178">
        <v>0</v>
      </c>
      <c r="AB187" s="178"/>
      <c r="AC187" s="178"/>
      <c r="AD187" s="178"/>
      <c r="AE187" s="178">
        <v>0</v>
      </c>
      <c r="AF187" s="174">
        <v>0</v>
      </c>
      <c r="AG187" s="174"/>
      <c r="AI187" s="180"/>
      <c r="AJ187" s="172"/>
      <c r="AK187" s="172">
        <f t="shared" si="25"/>
        <v>0</v>
      </c>
      <c r="AL187" s="172">
        <f>IFERROR(VLOOKUP(B187,[3]rptBudgetaryBudgetCrossOrganiza!$A$6137:$O$14047,13,FALSE),"0")</f>
        <v>0</v>
      </c>
      <c r="AM187" s="172"/>
      <c r="AN187" s="172"/>
      <c r="AO187" s="172"/>
      <c r="AP187" s="172"/>
      <c r="AQ187" s="172"/>
      <c r="AS187" s="142"/>
      <c r="AT187" s="142"/>
      <c r="AU187" s="142"/>
      <c r="AV187" s="142"/>
      <c r="AW187" s="142"/>
      <c r="AX187" s="142"/>
      <c r="AY187" s="142"/>
      <c r="AZ187" s="142"/>
    </row>
    <row r="188" spans="1:52" x14ac:dyDescent="0.2">
      <c r="A188" s="192">
        <v>5</v>
      </c>
      <c r="B188" s="143" t="s">
        <v>398</v>
      </c>
      <c r="C188" s="193" t="str">
        <f t="shared" si="21"/>
        <v>45</v>
      </c>
      <c r="D188" s="193" t="str">
        <f t="shared" si="22"/>
        <v>41</v>
      </c>
      <c r="E188" s="186" t="str">
        <f t="shared" si="23"/>
        <v>000</v>
      </c>
      <c r="F188" s="143" t="str">
        <f t="shared" si="24"/>
        <v>6000.12</v>
      </c>
      <c r="G188" s="143" t="s">
        <v>446</v>
      </c>
      <c r="H188" s="165"/>
      <c r="I188" s="165"/>
      <c r="J188" s="141"/>
      <c r="K188" s="141"/>
      <c r="L188" s="141"/>
      <c r="M188" s="141"/>
      <c r="N188" s="165"/>
      <c r="O188" s="141"/>
      <c r="Q188" s="176"/>
      <c r="R188" s="176"/>
      <c r="S188" s="176"/>
      <c r="T188" s="176"/>
      <c r="U188" s="176"/>
      <c r="V188" s="176">
        <f>IFERROR(VLOOKUP(B188,[2]rptBudgetaryBudgetCrossOrganiza!$A$1:$N$460,9,FALSE),"0")</f>
        <v>0</v>
      </c>
      <c r="W188" s="176">
        <v>0</v>
      </c>
      <c r="X188" s="142"/>
      <c r="Z188" s="178">
        <v>0</v>
      </c>
      <c r="AA188" s="178">
        <v>0</v>
      </c>
      <c r="AB188" s="178"/>
      <c r="AC188" s="178"/>
      <c r="AD188" s="178"/>
      <c r="AE188" s="178">
        <v>0</v>
      </c>
      <c r="AF188" s="174">
        <v>0</v>
      </c>
      <c r="AG188" s="174"/>
      <c r="AI188" s="180"/>
      <c r="AJ188" s="172"/>
      <c r="AK188" s="172">
        <f t="shared" si="25"/>
        <v>0</v>
      </c>
      <c r="AL188" s="172">
        <f>IFERROR(VLOOKUP(B188,[3]rptBudgetaryBudgetCrossOrganiza!$A$6137:$O$14047,13,FALSE),"0")</f>
        <v>0</v>
      </c>
      <c r="AM188" s="172"/>
      <c r="AN188" s="172"/>
      <c r="AO188" s="172"/>
      <c r="AP188" s="172"/>
      <c r="AQ188" s="172"/>
      <c r="AS188" s="142"/>
      <c r="AT188" s="142"/>
      <c r="AU188" s="142"/>
      <c r="AV188" s="142"/>
      <c r="AW188" s="142"/>
      <c r="AX188" s="142"/>
      <c r="AY188" s="142"/>
      <c r="AZ188" s="142"/>
    </row>
    <row r="189" spans="1:52" x14ac:dyDescent="0.2">
      <c r="A189" s="192">
        <v>5</v>
      </c>
      <c r="B189" s="143" t="s">
        <v>399</v>
      </c>
      <c r="C189" s="193" t="str">
        <f t="shared" si="21"/>
        <v>45</v>
      </c>
      <c r="D189" s="193" t="str">
        <f t="shared" si="22"/>
        <v>41</v>
      </c>
      <c r="E189" s="186" t="str">
        <f t="shared" si="23"/>
        <v>000</v>
      </c>
      <c r="F189" s="143" t="str">
        <f t="shared" si="24"/>
        <v>6000.13</v>
      </c>
      <c r="G189" s="143" t="s">
        <v>447</v>
      </c>
      <c r="H189" s="165"/>
      <c r="I189" s="165"/>
      <c r="J189" s="141"/>
      <c r="K189" s="141"/>
      <c r="L189" s="141"/>
      <c r="M189" s="141"/>
      <c r="N189" s="165"/>
      <c r="O189" s="141"/>
      <c r="Q189" s="176"/>
      <c r="R189" s="176"/>
      <c r="S189" s="176"/>
      <c r="T189" s="176"/>
      <c r="U189" s="176"/>
      <c r="V189" s="176">
        <f>IFERROR(VLOOKUP(B189,[2]rptBudgetaryBudgetCrossOrganiza!$A$1:$N$460,9,FALSE),"0")</f>
        <v>0</v>
      </c>
      <c r="W189" s="176">
        <v>0</v>
      </c>
      <c r="X189" s="142"/>
      <c r="Z189" s="178">
        <v>0</v>
      </c>
      <c r="AA189" s="178">
        <v>0</v>
      </c>
      <c r="AB189" s="178"/>
      <c r="AC189" s="178"/>
      <c r="AD189" s="178"/>
      <c r="AE189" s="178">
        <v>0</v>
      </c>
      <c r="AF189" s="174">
        <v>0</v>
      </c>
      <c r="AG189" s="174"/>
      <c r="AI189" s="180"/>
      <c r="AJ189" s="172"/>
      <c r="AK189" s="172">
        <f t="shared" si="25"/>
        <v>0</v>
      </c>
      <c r="AL189" s="172">
        <f>IFERROR(VLOOKUP(B189,[3]rptBudgetaryBudgetCrossOrganiza!$A$6137:$O$14047,13,FALSE),"0")</f>
        <v>0</v>
      </c>
      <c r="AM189" s="172"/>
      <c r="AN189" s="172"/>
      <c r="AO189" s="172"/>
      <c r="AP189" s="172"/>
      <c r="AQ189" s="172"/>
      <c r="AS189" s="142"/>
      <c r="AT189" s="142"/>
      <c r="AU189" s="142"/>
      <c r="AV189" s="142"/>
      <c r="AW189" s="142"/>
      <c r="AX189" s="142"/>
      <c r="AY189" s="142"/>
      <c r="AZ189" s="142"/>
    </row>
    <row r="190" spans="1:52" x14ac:dyDescent="0.2">
      <c r="A190" s="192">
        <v>5</v>
      </c>
      <c r="B190" s="143" t="s">
        <v>400</v>
      </c>
      <c r="C190" s="193" t="str">
        <f t="shared" si="21"/>
        <v>45</v>
      </c>
      <c r="D190" s="193" t="str">
        <f t="shared" si="22"/>
        <v>41</v>
      </c>
      <c r="E190" s="186" t="str">
        <f t="shared" si="23"/>
        <v>000</v>
      </c>
      <c r="F190" s="143" t="str">
        <f t="shared" si="24"/>
        <v>6000.14</v>
      </c>
      <c r="G190" s="143" t="s">
        <v>448</v>
      </c>
      <c r="H190" s="165"/>
      <c r="I190" s="165"/>
      <c r="J190" s="141"/>
      <c r="K190" s="141"/>
      <c r="L190" s="141"/>
      <c r="M190" s="141"/>
      <c r="N190" s="165"/>
      <c r="O190" s="141"/>
      <c r="Q190" s="176"/>
      <c r="R190" s="176"/>
      <c r="S190" s="176"/>
      <c r="T190" s="176"/>
      <c r="U190" s="176"/>
      <c r="V190" s="176">
        <f>IFERROR(VLOOKUP(B190,[2]rptBudgetaryBudgetCrossOrganiza!$A$1:$N$460,9,FALSE),"0")</f>
        <v>0</v>
      </c>
      <c r="W190" s="176">
        <v>0</v>
      </c>
      <c r="X190" s="142"/>
      <c r="Z190" s="178">
        <v>0</v>
      </c>
      <c r="AA190" s="178">
        <v>0</v>
      </c>
      <c r="AB190" s="178"/>
      <c r="AC190" s="178"/>
      <c r="AD190" s="178"/>
      <c r="AE190" s="178">
        <v>0</v>
      </c>
      <c r="AF190" s="174">
        <v>0</v>
      </c>
      <c r="AG190" s="174"/>
      <c r="AI190" s="180"/>
      <c r="AJ190" s="172"/>
      <c r="AK190" s="172">
        <f t="shared" si="25"/>
        <v>0</v>
      </c>
      <c r="AL190" s="172">
        <f>IFERROR(VLOOKUP(B190,[3]rptBudgetaryBudgetCrossOrganiza!$A$6137:$O$14047,13,FALSE),"0")</f>
        <v>0</v>
      </c>
      <c r="AM190" s="172"/>
      <c r="AN190" s="172"/>
      <c r="AO190" s="172"/>
      <c r="AP190" s="172"/>
      <c r="AQ190" s="172"/>
      <c r="AS190" s="142"/>
      <c r="AT190" s="142"/>
      <c r="AU190" s="142"/>
      <c r="AV190" s="142"/>
      <c r="AW190" s="142"/>
      <c r="AX190" s="142"/>
      <c r="AY190" s="142"/>
      <c r="AZ190" s="142"/>
    </row>
    <row r="191" spans="1:52" x14ac:dyDescent="0.2">
      <c r="A191" s="192">
        <v>5</v>
      </c>
      <c r="B191" s="143" t="s">
        <v>401</v>
      </c>
      <c r="C191" s="193" t="str">
        <f t="shared" si="21"/>
        <v>45</v>
      </c>
      <c r="D191" s="193" t="str">
        <f t="shared" si="22"/>
        <v>41</v>
      </c>
      <c r="E191" s="186" t="str">
        <f t="shared" si="23"/>
        <v>000</v>
      </c>
      <c r="F191" s="143" t="str">
        <f t="shared" si="24"/>
        <v>6000.18</v>
      </c>
      <c r="G191" s="143" t="s">
        <v>449</v>
      </c>
      <c r="H191" s="165"/>
      <c r="I191" s="165"/>
      <c r="J191" s="141"/>
      <c r="K191" s="141"/>
      <c r="L191" s="141"/>
      <c r="M191" s="141"/>
      <c r="N191" s="165"/>
      <c r="O191" s="141"/>
      <c r="Q191" s="176"/>
      <c r="R191" s="176"/>
      <c r="S191" s="176"/>
      <c r="T191" s="176"/>
      <c r="U191" s="176"/>
      <c r="V191" s="176">
        <f>IFERROR(VLOOKUP(B191,[2]rptBudgetaryBudgetCrossOrganiza!$A$1:$N$460,9,FALSE),"0")</f>
        <v>0</v>
      </c>
      <c r="W191" s="176">
        <v>0</v>
      </c>
      <c r="X191" s="142"/>
      <c r="Z191" s="178">
        <v>0</v>
      </c>
      <c r="AA191" s="178">
        <v>0</v>
      </c>
      <c r="AB191" s="178"/>
      <c r="AC191" s="178"/>
      <c r="AD191" s="178"/>
      <c r="AE191" s="178">
        <v>0</v>
      </c>
      <c r="AF191" s="174">
        <v>0</v>
      </c>
      <c r="AG191" s="174"/>
      <c r="AI191" s="180"/>
      <c r="AJ191" s="172"/>
      <c r="AK191" s="172">
        <f t="shared" si="25"/>
        <v>0</v>
      </c>
      <c r="AL191" s="172">
        <f>IFERROR(VLOOKUP(B191,[3]rptBudgetaryBudgetCrossOrganiza!$A$6137:$O$14047,13,FALSE),"0")</f>
        <v>0</v>
      </c>
      <c r="AM191" s="172"/>
      <c r="AN191" s="172"/>
      <c r="AO191" s="172"/>
      <c r="AP191" s="172"/>
      <c r="AQ191" s="172"/>
      <c r="AS191" s="142"/>
      <c r="AT191" s="142"/>
      <c r="AU191" s="142"/>
      <c r="AV191" s="142"/>
      <c r="AW191" s="142"/>
      <c r="AX191" s="142"/>
      <c r="AY191" s="142"/>
      <c r="AZ191" s="142"/>
    </row>
    <row r="192" spans="1:52" x14ac:dyDescent="0.2">
      <c r="A192" s="192">
        <v>6</v>
      </c>
      <c r="B192" s="143" t="s">
        <v>402</v>
      </c>
      <c r="C192" s="193" t="str">
        <f t="shared" si="21"/>
        <v>45</v>
      </c>
      <c r="D192" s="193" t="str">
        <f t="shared" si="22"/>
        <v>41</v>
      </c>
      <c r="E192" s="186" t="str">
        <f t="shared" si="23"/>
        <v>000</v>
      </c>
      <c r="F192" s="143" t="str">
        <f t="shared" si="24"/>
        <v>6100.01</v>
      </c>
      <c r="G192" s="143" t="s">
        <v>450</v>
      </c>
      <c r="H192" s="165"/>
      <c r="I192" s="165"/>
      <c r="J192" s="141"/>
      <c r="K192" s="141"/>
      <c r="L192" s="141"/>
      <c r="M192" s="141"/>
      <c r="N192" s="165"/>
      <c r="O192" s="141"/>
      <c r="Q192" s="176"/>
      <c r="R192" s="176"/>
      <c r="S192" s="176"/>
      <c r="T192" s="176"/>
      <c r="U192" s="176"/>
      <c r="V192" s="176">
        <f>IFERROR(VLOOKUP(B192,[2]rptBudgetaryBudgetCrossOrganiza!$A$1:$N$460,9,FALSE),"0")</f>
        <v>0</v>
      </c>
      <c r="W192" s="176">
        <v>0</v>
      </c>
      <c r="X192" s="142"/>
      <c r="Z192" s="178">
        <v>0</v>
      </c>
      <c r="AA192" s="178">
        <v>0</v>
      </c>
      <c r="AB192" s="178"/>
      <c r="AC192" s="178"/>
      <c r="AD192" s="178"/>
      <c r="AE192" s="178">
        <v>0</v>
      </c>
      <c r="AF192" s="174">
        <v>0</v>
      </c>
      <c r="AG192" s="174"/>
      <c r="AI192" s="180"/>
      <c r="AJ192" s="172"/>
      <c r="AK192" s="172">
        <f t="shared" si="25"/>
        <v>0</v>
      </c>
      <c r="AL192" s="172">
        <f>IFERROR(VLOOKUP(B192,[3]rptBudgetaryBudgetCrossOrganiza!$A$6137:$O$14047,13,FALSE),"0")</f>
        <v>0</v>
      </c>
      <c r="AM192" s="172"/>
      <c r="AN192" s="172"/>
      <c r="AO192" s="172"/>
      <c r="AP192" s="172"/>
      <c r="AQ192" s="172"/>
      <c r="AS192" s="142"/>
      <c r="AT192" s="142"/>
      <c r="AU192" s="142"/>
      <c r="AV192" s="142"/>
      <c r="AW192" s="142"/>
      <c r="AX192" s="142"/>
      <c r="AY192" s="142"/>
      <c r="AZ192" s="142"/>
    </row>
    <row r="193" spans="1:52" x14ac:dyDescent="0.2">
      <c r="A193" s="192">
        <v>6</v>
      </c>
      <c r="B193" s="143" t="s">
        <v>403</v>
      </c>
      <c r="C193" s="193" t="str">
        <f t="shared" si="21"/>
        <v>45</v>
      </c>
      <c r="D193" s="193" t="str">
        <f t="shared" si="22"/>
        <v>41</v>
      </c>
      <c r="E193" s="186" t="str">
        <f t="shared" si="23"/>
        <v>000</v>
      </c>
      <c r="F193" s="143" t="str">
        <f t="shared" si="24"/>
        <v>6100.02</v>
      </c>
      <c r="G193" s="143" t="s">
        <v>451</v>
      </c>
      <c r="H193" s="165"/>
      <c r="I193" s="165"/>
      <c r="J193" s="141"/>
      <c r="K193" s="141"/>
      <c r="L193" s="141"/>
      <c r="M193" s="141"/>
      <c r="N193" s="165"/>
      <c r="O193" s="141"/>
      <c r="Q193" s="176"/>
      <c r="R193" s="176"/>
      <c r="S193" s="176"/>
      <c r="T193" s="176"/>
      <c r="U193" s="176"/>
      <c r="V193" s="176">
        <f>IFERROR(VLOOKUP(B193,[2]rptBudgetaryBudgetCrossOrganiza!$A$1:$N$460,9,FALSE),"0")</f>
        <v>0</v>
      </c>
      <c r="W193" s="176">
        <v>0</v>
      </c>
      <c r="X193" s="142"/>
      <c r="Z193" s="178">
        <v>0</v>
      </c>
      <c r="AA193" s="178">
        <v>0</v>
      </c>
      <c r="AB193" s="178"/>
      <c r="AC193" s="178"/>
      <c r="AD193" s="178"/>
      <c r="AE193" s="178">
        <v>0</v>
      </c>
      <c r="AF193" s="174">
        <v>0</v>
      </c>
      <c r="AG193" s="174"/>
      <c r="AI193" s="180"/>
      <c r="AJ193" s="172"/>
      <c r="AK193" s="172">
        <f t="shared" si="25"/>
        <v>0</v>
      </c>
      <c r="AL193" s="172">
        <f>IFERROR(VLOOKUP(B193,[3]rptBudgetaryBudgetCrossOrganiza!$A$6137:$O$14047,13,FALSE),"0")</f>
        <v>0</v>
      </c>
      <c r="AM193" s="172"/>
      <c r="AN193" s="172"/>
      <c r="AO193" s="172"/>
      <c r="AP193" s="172"/>
      <c r="AQ193" s="172"/>
      <c r="AS193" s="142"/>
      <c r="AT193" s="142"/>
      <c r="AU193" s="142"/>
      <c r="AV193" s="142"/>
      <c r="AW193" s="142"/>
      <c r="AX193" s="142"/>
      <c r="AY193" s="142"/>
      <c r="AZ193" s="142"/>
    </row>
    <row r="194" spans="1:52" x14ac:dyDescent="0.2">
      <c r="A194" s="192">
        <v>6</v>
      </c>
      <c r="B194" s="143" t="s">
        <v>404</v>
      </c>
      <c r="C194" s="193" t="str">
        <f t="shared" si="21"/>
        <v>45</v>
      </c>
      <c r="D194" s="193" t="str">
        <f t="shared" si="22"/>
        <v>41</v>
      </c>
      <c r="E194" s="186" t="str">
        <f t="shared" si="23"/>
        <v>000</v>
      </c>
      <c r="F194" s="143" t="str">
        <f t="shared" si="24"/>
        <v>6100.03</v>
      </c>
      <c r="G194" s="143" t="s">
        <v>452</v>
      </c>
      <c r="H194" s="165"/>
      <c r="I194" s="165"/>
      <c r="J194" s="141"/>
      <c r="K194" s="141"/>
      <c r="L194" s="141"/>
      <c r="M194" s="141"/>
      <c r="N194" s="165"/>
      <c r="O194" s="141"/>
      <c r="Q194" s="176"/>
      <c r="R194" s="176"/>
      <c r="S194" s="176"/>
      <c r="T194" s="176"/>
      <c r="U194" s="176"/>
      <c r="V194" s="176">
        <f>IFERROR(VLOOKUP(B194,[2]rptBudgetaryBudgetCrossOrganiza!$A$1:$N$460,9,FALSE),"0")</f>
        <v>0</v>
      </c>
      <c r="W194" s="176">
        <v>0</v>
      </c>
      <c r="X194" s="142"/>
      <c r="Z194" s="178">
        <v>0</v>
      </c>
      <c r="AA194" s="178">
        <v>0</v>
      </c>
      <c r="AB194" s="178"/>
      <c r="AC194" s="178"/>
      <c r="AD194" s="178"/>
      <c r="AE194" s="178">
        <v>0</v>
      </c>
      <c r="AF194" s="174">
        <v>0</v>
      </c>
      <c r="AG194" s="174"/>
      <c r="AI194" s="180"/>
      <c r="AJ194" s="172"/>
      <c r="AK194" s="172">
        <f t="shared" si="25"/>
        <v>0</v>
      </c>
      <c r="AL194" s="172">
        <f>IFERROR(VLOOKUP(B194,[3]rptBudgetaryBudgetCrossOrganiza!$A$6137:$O$14047,13,FALSE),"0")</f>
        <v>0</v>
      </c>
      <c r="AM194" s="172"/>
      <c r="AN194" s="172"/>
      <c r="AO194" s="172"/>
      <c r="AP194" s="172"/>
      <c r="AQ194" s="172"/>
      <c r="AS194" s="142"/>
      <c r="AT194" s="142"/>
      <c r="AU194" s="142"/>
      <c r="AV194" s="142"/>
      <c r="AW194" s="142"/>
      <c r="AX194" s="142"/>
      <c r="AY194" s="142"/>
      <c r="AZ194" s="142"/>
    </row>
    <row r="195" spans="1:52" x14ac:dyDescent="0.2">
      <c r="A195" s="192">
        <v>6</v>
      </c>
      <c r="B195" s="143" t="s">
        <v>405</v>
      </c>
      <c r="C195" s="193" t="str">
        <f t="shared" si="21"/>
        <v>45</v>
      </c>
      <c r="D195" s="193" t="str">
        <f t="shared" si="22"/>
        <v>41</v>
      </c>
      <c r="E195" s="186" t="str">
        <f t="shared" si="23"/>
        <v>000</v>
      </c>
      <c r="F195" s="143" t="str">
        <f t="shared" si="24"/>
        <v>6200.01</v>
      </c>
      <c r="G195" s="143" t="s">
        <v>453</v>
      </c>
      <c r="H195" s="165"/>
      <c r="I195" s="165"/>
      <c r="J195" s="141"/>
      <c r="K195" s="141"/>
      <c r="L195" s="141"/>
      <c r="M195" s="141"/>
      <c r="N195" s="165"/>
      <c r="O195" s="141"/>
      <c r="Q195" s="176"/>
      <c r="R195" s="176"/>
      <c r="S195" s="176"/>
      <c r="T195" s="176"/>
      <c r="U195" s="176"/>
      <c r="V195" s="176">
        <f>IFERROR(VLOOKUP(B195,[2]rptBudgetaryBudgetCrossOrganiza!$A$1:$N$460,9,FALSE),"0")</f>
        <v>0</v>
      </c>
      <c r="W195" s="176">
        <v>0</v>
      </c>
      <c r="X195" s="142"/>
      <c r="Z195" s="178">
        <v>0</v>
      </c>
      <c r="AA195" s="178">
        <v>0</v>
      </c>
      <c r="AB195" s="178"/>
      <c r="AC195" s="178"/>
      <c r="AD195" s="178"/>
      <c r="AE195" s="178">
        <v>0</v>
      </c>
      <c r="AF195" s="174">
        <v>0</v>
      </c>
      <c r="AG195" s="174"/>
      <c r="AI195" s="180"/>
      <c r="AJ195" s="172"/>
      <c r="AK195" s="172">
        <f t="shared" si="25"/>
        <v>0</v>
      </c>
      <c r="AL195" s="172">
        <f>IFERROR(VLOOKUP(B195,[3]rptBudgetaryBudgetCrossOrganiza!$A$6137:$O$14047,13,FALSE),"0")</f>
        <v>0</v>
      </c>
      <c r="AM195" s="172"/>
      <c r="AN195" s="172"/>
      <c r="AO195" s="172"/>
      <c r="AP195" s="172"/>
      <c r="AQ195" s="172"/>
      <c r="AS195" s="142"/>
      <c r="AT195" s="142"/>
      <c r="AU195" s="142"/>
      <c r="AV195" s="142"/>
      <c r="AW195" s="142"/>
      <c r="AX195" s="142"/>
      <c r="AY195" s="142"/>
      <c r="AZ195" s="142"/>
    </row>
    <row r="196" spans="1:52" x14ac:dyDescent="0.2">
      <c r="A196" s="192">
        <v>6</v>
      </c>
      <c r="B196" s="143" t="s">
        <v>406</v>
      </c>
      <c r="C196" s="193" t="str">
        <f t="shared" ref="C196:C234" si="26">MID(B196,5,2)</f>
        <v>45</v>
      </c>
      <c r="D196" s="193" t="str">
        <f t="shared" ref="D196:D234" si="27">MID(B196,8,2)</f>
        <v>41</v>
      </c>
      <c r="E196" s="186" t="str">
        <f t="shared" ref="E196:E234" si="28">MID(B196,11,3)</f>
        <v>000</v>
      </c>
      <c r="F196" s="143" t="str">
        <f t="shared" ref="F196:F234" si="29">RIGHT(B196,7)</f>
        <v>6200.02</v>
      </c>
      <c r="G196" s="143" t="s">
        <v>113</v>
      </c>
      <c r="H196" s="165"/>
      <c r="I196" s="165"/>
      <c r="J196" s="141"/>
      <c r="K196" s="141"/>
      <c r="L196" s="141"/>
      <c r="M196" s="141"/>
      <c r="N196" s="165"/>
      <c r="O196" s="141"/>
      <c r="Q196" s="176"/>
      <c r="R196" s="176"/>
      <c r="S196" s="176"/>
      <c r="T196" s="176"/>
      <c r="U196" s="176"/>
      <c r="V196" s="176">
        <f>IFERROR(VLOOKUP(B196,[2]rptBudgetaryBudgetCrossOrganiza!$A$1:$N$460,9,FALSE),"0")</f>
        <v>0</v>
      </c>
      <c r="W196" s="176">
        <v>0</v>
      </c>
      <c r="X196" s="142"/>
      <c r="Z196" s="178">
        <v>0</v>
      </c>
      <c r="AA196" s="178">
        <v>0</v>
      </c>
      <c r="AB196" s="178"/>
      <c r="AC196" s="178"/>
      <c r="AD196" s="178"/>
      <c r="AE196" s="178">
        <v>0</v>
      </c>
      <c r="AF196" s="174">
        <v>0</v>
      </c>
      <c r="AG196" s="174"/>
      <c r="AI196" s="180"/>
      <c r="AJ196" s="172"/>
      <c r="AK196" s="172">
        <f t="shared" ref="AK196:AK234" si="30">AJ196</f>
        <v>0</v>
      </c>
      <c r="AL196" s="172">
        <f>IFERROR(VLOOKUP(B196,[3]rptBudgetaryBudgetCrossOrganiza!$A$6137:$O$14047,13,FALSE),"0")</f>
        <v>0</v>
      </c>
      <c r="AM196" s="172"/>
      <c r="AN196" s="172"/>
      <c r="AO196" s="172"/>
      <c r="AP196" s="172"/>
      <c r="AQ196" s="172"/>
      <c r="AS196" s="142"/>
      <c r="AT196" s="142"/>
      <c r="AU196" s="142"/>
      <c r="AV196" s="142"/>
      <c r="AW196" s="142"/>
      <c r="AX196" s="142"/>
      <c r="AY196" s="142"/>
      <c r="AZ196" s="142"/>
    </row>
    <row r="197" spans="1:52" x14ac:dyDescent="0.2">
      <c r="A197" s="192">
        <v>6</v>
      </c>
      <c r="B197" s="143" t="s">
        <v>407</v>
      </c>
      <c r="C197" s="193" t="str">
        <f t="shared" si="26"/>
        <v>45</v>
      </c>
      <c r="D197" s="193" t="str">
        <f t="shared" si="27"/>
        <v>41</v>
      </c>
      <c r="E197" s="186" t="str">
        <f t="shared" si="28"/>
        <v>000</v>
      </c>
      <c r="F197" s="143" t="str">
        <f t="shared" si="29"/>
        <v>6200.03</v>
      </c>
      <c r="G197" s="143" t="s">
        <v>454</v>
      </c>
      <c r="H197" s="165"/>
      <c r="I197" s="165"/>
      <c r="J197" s="141"/>
      <c r="K197" s="141"/>
      <c r="L197" s="141"/>
      <c r="M197" s="141"/>
      <c r="N197" s="165"/>
      <c r="O197" s="141"/>
      <c r="Q197" s="176"/>
      <c r="R197" s="176"/>
      <c r="S197" s="176"/>
      <c r="T197" s="176"/>
      <c r="U197" s="176"/>
      <c r="V197" s="176">
        <f>IFERROR(VLOOKUP(B197,[2]rptBudgetaryBudgetCrossOrganiza!$A$1:$N$460,9,FALSE),"0")</f>
        <v>0</v>
      </c>
      <c r="W197" s="176">
        <v>0</v>
      </c>
      <c r="X197" s="142"/>
      <c r="Z197" s="178">
        <v>0</v>
      </c>
      <c r="AA197" s="178">
        <v>0</v>
      </c>
      <c r="AB197" s="178"/>
      <c r="AC197" s="178"/>
      <c r="AD197" s="178"/>
      <c r="AE197" s="178">
        <v>0</v>
      </c>
      <c r="AF197" s="174">
        <v>0</v>
      </c>
      <c r="AG197" s="174"/>
      <c r="AI197" s="180"/>
      <c r="AJ197" s="172"/>
      <c r="AK197" s="172">
        <f t="shared" si="30"/>
        <v>0</v>
      </c>
      <c r="AL197" s="172">
        <f>IFERROR(VLOOKUP(B197,[3]rptBudgetaryBudgetCrossOrganiza!$A$6137:$O$14047,13,FALSE),"0")</f>
        <v>0</v>
      </c>
      <c r="AM197" s="172"/>
      <c r="AN197" s="172"/>
      <c r="AO197" s="172"/>
      <c r="AP197" s="172"/>
      <c r="AQ197" s="172"/>
      <c r="AS197" s="142"/>
      <c r="AT197" s="142"/>
      <c r="AU197" s="142"/>
      <c r="AV197" s="142"/>
      <c r="AW197" s="142"/>
      <c r="AX197" s="142"/>
      <c r="AY197" s="142"/>
      <c r="AZ197" s="142"/>
    </row>
    <row r="198" spans="1:52" x14ac:dyDescent="0.2">
      <c r="A198" s="192">
        <v>6</v>
      </c>
      <c r="B198" s="143" t="s">
        <v>408</v>
      </c>
      <c r="C198" s="193" t="str">
        <f t="shared" si="26"/>
        <v>45</v>
      </c>
      <c r="D198" s="193" t="str">
        <f t="shared" si="27"/>
        <v>41</v>
      </c>
      <c r="E198" s="186" t="str">
        <f t="shared" si="28"/>
        <v>000</v>
      </c>
      <c r="F198" s="143" t="str">
        <f t="shared" si="29"/>
        <v>6200.04</v>
      </c>
      <c r="G198" s="143" t="s">
        <v>455</v>
      </c>
      <c r="H198" s="165"/>
      <c r="I198" s="165"/>
      <c r="J198" s="141"/>
      <c r="K198" s="141"/>
      <c r="L198" s="141"/>
      <c r="M198" s="141"/>
      <c r="N198" s="165"/>
      <c r="O198" s="141"/>
      <c r="Q198" s="176"/>
      <c r="R198" s="176"/>
      <c r="S198" s="176"/>
      <c r="T198" s="176"/>
      <c r="U198" s="176"/>
      <c r="V198" s="176">
        <f>IFERROR(VLOOKUP(B198,[2]rptBudgetaryBudgetCrossOrganiza!$A$1:$N$460,9,FALSE),"0")</f>
        <v>0</v>
      </c>
      <c r="W198" s="176">
        <v>0</v>
      </c>
      <c r="X198" s="142"/>
      <c r="Z198" s="178">
        <v>0</v>
      </c>
      <c r="AA198" s="178">
        <v>0</v>
      </c>
      <c r="AB198" s="178"/>
      <c r="AC198" s="178"/>
      <c r="AD198" s="178"/>
      <c r="AE198" s="178">
        <v>0</v>
      </c>
      <c r="AF198" s="174">
        <v>0</v>
      </c>
      <c r="AG198" s="174"/>
      <c r="AI198" s="180"/>
      <c r="AJ198" s="172"/>
      <c r="AK198" s="172">
        <f t="shared" si="30"/>
        <v>0</v>
      </c>
      <c r="AL198" s="172">
        <f>IFERROR(VLOOKUP(B198,[3]rptBudgetaryBudgetCrossOrganiza!$A$6137:$O$14047,13,FALSE),"0")</f>
        <v>0</v>
      </c>
      <c r="AM198" s="172"/>
      <c r="AN198" s="172"/>
      <c r="AO198" s="172"/>
      <c r="AP198" s="172"/>
      <c r="AQ198" s="172"/>
      <c r="AS198" s="142"/>
      <c r="AT198" s="142"/>
      <c r="AU198" s="142"/>
      <c r="AV198" s="142"/>
      <c r="AW198" s="142"/>
      <c r="AX198" s="142"/>
      <c r="AY198" s="142"/>
      <c r="AZ198" s="142"/>
    </row>
    <row r="199" spans="1:52" x14ac:dyDescent="0.2">
      <c r="A199" s="192">
        <v>6</v>
      </c>
      <c r="B199" s="143" t="s">
        <v>409</v>
      </c>
      <c r="C199" s="193" t="str">
        <f t="shared" si="26"/>
        <v>45</v>
      </c>
      <c r="D199" s="193" t="str">
        <f t="shared" si="27"/>
        <v>41</v>
      </c>
      <c r="E199" s="186" t="str">
        <f t="shared" si="28"/>
        <v>000</v>
      </c>
      <c r="F199" s="143" t="str">
        <f t="shared" si="29"/>
        <v>6200.05</v>
      </c>
      <c r="G199" s="143" t="s">
        <v>456</v>
      </c>
      <c r="H199" s="165"/>
      <c r="I199" s="165"/>
      <c r="J199" s="141"/>
      <c r="K199" s="141"/>
      <c r="L199" s="141"/>
      <c r="M199" s="141"/>
      <c r="N199" s="165"/>
      <c r="O199" s="141"/>
      <c r="Q199" s="176"/>
      <c r="R199" s="176"/>
      <c r="S199" s="176"/>
      <c r="T199" s="176"/>
      <c r="U199" s="176"/>
      <c r="V199" s="176">
        <f>IFERROR(VLOOKUP(B199,[2]rptBudgetaryBudgetCrossOrganiza!$A$1:$N$460,9,FALSE),"0")</f>
        <v>0</v>
      </c>
      <c r="W199" s="176">
        <v>0</v>
      </c>
      <c r="X199" s="142"/>
      <c r="Z199" s="178">
        <v>0</v>
      </c>
      <c r="AA199" s="178">
        <v>0</v>
      </c>
      <c r="AB199" s="178"/>
      <c r="AC199" s="178"/>
      <c r="AD199" s="178"/>
      <c r="AE199" s="178">
        <v>0</v>
      </c>
      <c r="AF199" s="174">
        <v>0</v>
      </c>
      <c r="AG199" s="174"/>
      <c r="AI199" s="180"/>
      <c r="AJ199" s="172"/>
      <c r="AK199" s="172">
        <f t="shared" si="30"/>
        <v>0</v>
      </c>
      <c r="AL199" s="172">
        <f>IFERROR(VLOOKUP(B199,[3]rptBudgetaryBudgetCrossOrganiza!$A$6137:$O$14047,13,FALSE),"0")</f>
        <v>0</v>
      </c>
      <c r="AM199" s="172"/>
      <c r="AN199" s="172"/>
      <c r="AO199" s="172"/>
      <c r="AP199" s="172"/>
      <c r="AQ199" s="172"/>
      <c r="AS199" s="142"/>
      <c r="AT199" s="142"/>
      <c r="AU199" s="142"/>
      <c r="AV199" s="142"/>
      <c r="AW199" s="142"/>
      <c r="AX199" s="142"/>
      <c r="AY199" s="142"/>
      <c r="AZ199" s="142"/>
    </row>
    <row r="200" spans="1:52" x14ac:dyDescent="0.2">
      <c r="A200" s="192">
        <v>6</v>
      </c>
      <c r="B200" s="143" t="s">
        <v>410</v>
      </c>
      <c r="C200" s="193" t="str">
        <f t="shared" si="26"/>
        <v>45</v>
      </c>
      <c r="D200" s="193" t="str">
        <f t="shared" si="27"/>
        <v>41</v>
      </c>
      <c r="E200" s="186" t="str">
        <f t="shared" si="28"/>
        <v>000</v>
      </c>
      <c r="F200" s="143" t="str">
        <f t="shared" si="29"/>
        <v>6200.09</v>
      </c>
      <c r="G200" s="143" t="s">
        <v>144</v>
      </c>
      <c r="H200" s="165"/>
      <c r="I200" s="165"/>
      <c r="J200" s="141"/>
      <c r="K200" s="141"/>
      <c r="L200" s="141"/>
      <c r="M200" s="141"/>
      <c r="N200" s="165"/>
      <c r="O200" s="141"/>
      <c r="Q200" s="176"/>
      <c r="R200" s="176"/>
      <c r="S200" s="176"/>
      <c r="T200" s="176"/>
      <c r="U200" s="176"/>
      <c r="V200" s="176">
        <f>IFERROR(VLOOKUP(B200,[2]rptBudgetaryBudgetCrossOrganiza!$A$1:$N$460,9,FALSE),"0")</f>
        <v>0</v>
      </c>
      <c r="W200" s="176">
        <v>0</v>
      </c>
      <c r="X200" s="142"/>
      <c r="Z200" s="178">
        <v>0</v>
      </c>
      <c r="AA200" s="178">
        <v>0</v>
      </c>
      <c r="AB200" s="178"/>
      <c r="AC200" s="178"/>
      <c r="AD200" s="178"/>
      <c r="AE200" s="178">
        <v>0</v>
      </c>
      <c r="AF200" s="174">
        <v>0</v>
      </c>
      <c r="AG200" s="174"/>
      <c r="AI200" s="180"/>
      <c r="AJ200" s="172"/>
      <c r="AK200" s="172">
        <f t="shared" si="30"/>
        <v>0</v>
      </c>
      <c r="AL200" s="172">
        <f>IFERROR(VLOOKUP(B200,[3]rptBudgetaryBudgetCrossOrganiza!$A$6137:$O$14047,13,FALSE),"0")</f>
        <v>0</v>
      </c>
      <c r="AM200" s="172"/>
      <c r="AN200" s="172"/>
      <c r="AO200" s="172"/>
      <c r="AP200" s="172"/>
      <c r="AQ200" s="172"/>
      <c r="AS200" s="142"/>
      <c r="AT200" s="142"/>
      <c r="AU200" s="142"/>
      <c r="AV200" s="142"/>
      <c r="AW200" s="142"/>
      <c r="AX200" s="142"/>
      <c r="AY200" s="142"/>
      <c r="AZ200" s="142"/>
    </row>
    <row r="201" spans="1:52" x14ac:dyDescent="0.2">
      <c r="A201" s="192">
        <v>6</v>
      </c>
      <c r="B201" s="143" t="s">
        <v>411</v>
      </c>
      <c r="C201" s="193" t="str">
        <f t="shared" si="26"/>
        <v>45</v>
      </c>
      <c r="D201" s="193" t="str">
        <f t="shared" si="27"/>
        <v>41</v>
      </c>
      <c r="E201" s="186" t="str">
        <f t="shared" si="28"/>
        <v>000</v>
      </c>
      <c r="F201" s="143" t="str">
        <f t="shared" si="29"/>
        <v>6300.01</v>
      </c>
      <c r="G201" s="143" t="s">
        <v>145</v>
      </c>
      <c r="H201" s="165"/>
      <c r="I201" s="165"/>
      <c r="J201" s="141"/>
      <c r="K201" s="141"/>
      <c r="L201" s="141"/>
      <c r="M201" s="141"/>
      <c r="N201" s="165"/>
      <c r="O201" s="141"/>
      <c r="Q201" s="176"/>
      <c r="R201" s="176"/>
      <c r="S201" s="176"/>
      <c r="T201" s="176"/>
      <c r="U201" s="176"/>
      <c r="V201" s="176">
        <f>IFERROR(VLOOKUP(B201,[2]rptBudgetaryBudgetCrossOrganiza!$A$1:$N$460,9,FALSE),"0")</f>
        <v>0</v>
      </c>
      <c r="W201" s="176">
        <v>0</v>
      </c>
      <c r="X201" s="142"/>
      <c r="Z201" s="178">
        <v>0</v>
      </c>
      <c r="AA201" s="178">
        <v>0</v>
      </c>
      <c r="AB201" s="178"/>
      <c r="AC201" s="178"/>
      <c r="AD201" s="178"/>
      <c r="AE201" s="178">
        <v>0</v>
      </c>
      <c r="AF201" s="174">
        <v>0</v>
      </c>
      <c r="AG201" s="174"/>
      <c r="AI201" s="180"/>
      <c r="AJ201" s="172"/>
      <c r="AK201" s="172">
        <f t="shared" si="30"/>
        <v>0</v>
      </c>
      <c r="AL201" s="172">
        <f>IFERROR(VLOOKUP(B201,[3]rptBudgetaryBudgetCrossOrganiza!$A$6137:$O$14047,13,FALSE),"0")</f>
        <v>0</v>
      </c>
      <c r="AM201" s="172"/>
      <c r="AN201" s="172"/>
      <c r="AO201" s="172"/>
      <c r="AP201" s="172"/>
      <c r="AQ201" s="172"/>
      <c r="AS201" s="142"/>
      <c r="AT201" s="142"/>
      <c r="AU201" s="142"/>
      <c r="AV201" s="142"/>
      <c r="AW201" s="142"/>
      <c r="AX201" s="142"/>
      <c r="AY201" s="142"/>
      <c r="AZ201" s="142"/>
    </row>
    <row r="202" spans="1:52" x14ac:dyDescent="0.2">
      <c r="A202" s="192">
        <v>6</v>
      </c>
      <c r="B202" s="143" t="s">
        <v>412</v>
      </c>
      <c r="C202" s="193" t="str">
        <f t="shared" si="26"/>
        <v>45</v>
      </c>
      <c r="D202" s="193" t="str">
        <f t="shared" si="27"/>
        <v>41</v>
      </c>
      <c r="E202" s="186" t="str">
        <f t="shared" si="28"/>
        <v>000</v>
      </c>
      <c r="F202" s="143" t="str">
        <f t="shared" si="29"/>
        <v>6300.02</v>
      </c>
      <c r="G202" s="143" t="s">
        <v>457</v>
      </c>
      <c r="H202" s="165"/>
      <c r="I202" s="165"/>
      <c r="J202" s="141"/>
      <c r="K202" s="141"/>
      <c r="L202" s="141"/>
      <c r="M202" s="141"/>
      <c r="N202" s="165"/>
      <c r="O202" s="141"/>
      <c r="Q202" s="176"/>
      <c r="R202" s="176"/>
      <c r="S202" s="176"/>
      <c r="T202" s="176"/>
      <c r="U202" s="176"/>
      <c r="V202" s="176">
        <f>IFERROR(VLOOKUP(B202,[2]rptBudgetaryBudgetCrossOrganiza!$A$1:$N$460,9,FALSE),"0")</f>
        <v>0</v>
      </c>
      <c r="W202" s="176">
        <v>0</v>
      </c>
      <c r="X202" s="142"/>
      <c r="Z202" s="178">
        <v>0</v>
      </c>
      <c r="AA202" s="178">
        <v>0</v>
      </c>
      <c r="AB202" s="178"/>
      <c r="AC202" s="178"/>
      <c r="AD202" s="178"/>
      <c r="AE202" s="178">
        <v>0</v>
      </c>
      <c r="AF202" s="174">
        <v>0</v>
      </c>
      <c r="AG202" s="174"/>
      <c r="AI202" s="180"/>
      <c r="AJ202" s="172"/>
      <c r="AK202" s="172">
        <f t="shared" si="30"/>
        <v>0</v>
      </c>
      <c r="AL202" s="172">
        <f>IFERROR(VLOOKUP(B202,[3]rptBudgetaryBudgetCrossOrganiza!$A$6137:$O$14047,13,FALSE),"0")</f>
        <v>0</v>
      </c>
      <c r="AM202" s="172"/>
      <c r="AN202" s="172"/>
      <c r="AO202" s="172"/>
      <c r="AP202" s="172"/>
      <c r="AQ202" s="172"/>
      <c r="AS202" s="142"/>
      <c r="AT202" s="142"/>
      <c r="AU202" s="142"/>
      <c r="AV202" s="142"/>
      <c r="AW202" s="142"/>
      <c r="AX202" s="142"/>
      <c r="AY202" s="142"/>
      <c r="AZ202" s="142"/>
    </row>
    <row r="203" spans="1:52" x14ac:dyDescent="0.2">
      <c r="A203" s="192">
        <v>6</v>
      </c>
      <c r="B203" s="143" t="s">
        <v>413</v>
      </c>
      <c r="C203" s="193" t="str">
        <f t="shared" si="26"/>
        <v>45</v>
      </c>
      <c r="D203" s="193" t="str">
        <f t="shared" si="27"/>
        <v>41</v>
      </c>
      <c r="E203" s="186" t="str">
        <f t="shared" si="28"/>
        <v>000</v>
      </c>
      <c r="F203" s="143" t="str">
        <f t="shared" si="29"/>
        <v>6300.03</v>
      </c>
      <c r="G203" s="143" t="s">
        <v>458</v>
      </c>
      <c r="H203" s="165"/>
      <c r="I203" s="165"/>
      <c r="J203" s="141"/>
      <c r="K203" s="141"/>
      <c r="L203" s="141"/>
      <c r="M203" s="141"/>
      <c r="N203" s="165"/>
      <c r="O203" s="141"/>
      <c r="Q203" s="176"/>
      <c r="R203" s="176"/>
      <c r="S203" s="176"/>
      <c r="T203" s="176"/>
      <c r="U203" s="176"/>
      <c r="V203" s="176">
        <f>IFERROR(VLOOKUP(B203,[2]rptBudgetaryBudgetCrossOrganiza!$A$1:$N$460,9,FALSE),"0")</f>
        <v>0</v>
      </c>
      <c r="W203" s="176">
        <v>0</v>
      </c>
      <c r="X203" s="142"/>
      <c r="Z203" s="178">
        <v>0</v>
      </c>
      <c r="AA203" s="178">
        <v>0</v>
      </c>
      <c r="AB203" s="178"/>
      <c r="AC203" s="178"/>
      <c r="AD203" s="178"/>
      <c r="AE203" s="178">
        <v>0</v>
      </c>
      <c r="AF203" s="174">
        <v>0</v>
      </c>
      <c r="AG203" s="174"/>
      <c r="AI203" s="180"/>
      <c r="AJ203" s="172"/>
      <c r="AK203" s="172">
        <f t="shared" si="30"/>
        <v>0</v>
      </c>
      <c r="AL203" s="172">
        <f>IFERROR(VLOOKUP(B203,[3]rptBudgetaryBudgetCrossOrganiza!$A$6137:$O$14047,13,FALSE),"0")</f>
        <v>0</v>
      </c>
      <c r="AM203" s="172"/>
      <c r="AN203" s="172"/>
      <c r="AO203" s="172"/>
      <c r="AP203" s="172"/>
      <c r="AQ203" s="172"/>
      <c r="AS203" s="142"/>
      <c r="AT203" s="142"/>
      <c r="AU203" s="142"/>
      <c r="AV203" s="142"/>
      <c r="AW203" s="142"/>
      <c r="AX203" s="142"/>
      <c r="AY203" s="142"/>
      <c r="AZ203" s="142"/>
    </row>
    <row r="204" spans="1:52" x14ac:dyDescent="0.2">
      <c r="A204" s="192">
        <v>6</v>
      </c>
      <c r="B204" s="143" t="s">
        <v>414</v>
      </c>
      <c r="C204" s="193" t="str">
        <f t="shared" si="26"/>
        <v>45</v>
      </c>
      <c r="D204" s="193" t="str">
        <f t="shared" si="27"/>
        <v>41</v>
      </c>
      <c r="E204" s="186" t="str">
        <f t="shared" si="28"/>
        <v>000</v>
      </c>
      <c r="F204" s="143" t="str">
        <f t="shared" si="29"/>
        <v>6350.01</v>
      </c>
      <c r="G204" s="143" t="s">
        <v>459</v>
      </c>
      <c r="H204" s="165"/>
      <c r="I204" s="165"/>
      <c r="J204" s="141"/>
      <c r="K204" s="141"/>
      <c r="L204" s="141"/>
      <c r="M204" s="141"/>
      <c r="N204" s="165"/>
      <c r="O204" s="141"/>
      <c r="Q204" s="176"/>
      <c r="R204" s="176"/>
      <c r="S204" s="176"/>
      <c r="T204" s="176"/>
      <c r="U204" s="176"/>
      <c r="V204" s="176">
        <f>IFERROR(VLOOKUP(B204,[2]rptBudgetaryBudgetCrossOrganiza!$A$1:$N$460,9,FALSE),"0")</f>
        <v>0</v>
      </c>
      <c r="W204" s="176">
        <v>0</v>
      </c>
      <c r="X204" s="142"/>
      <c r="Z204" s="178">
        <v>0</v>
      </c>
      <c r="AA204" s="178">
        <v>0</v>
      </c>
      <c r="AB204" s="178"/>
      <c r="AC204" s="178"/>
      <c r="AD204" s="178"/>
      <c r="AE204" s="178">
        <v>0</v>
      </c>
      <c r="AF204" s="174">
        <v>0</v>
      </c>
      <c r="AG204" s="174"/>
      <c r="AI204" s="180"/>
      <c r="AJ204" s="172"/>
      <c r="AK204" s="172">
        <f t="shared" si="30"/>
        <v>0</v>
      </c>
      <c r="AL204" s="172">
        <f>IFERROR(VLOOKUP(B204,[3]rptBudgetaryBudgetCrossOrganiza!$A$6137:$O$14047,13,FALSE),"0")</f>
        <v>0</v>
      </c>
      <c r="AM204" s="172"/>
      <c r="AN204" s="172"/>
      <c r="AO204" s="172"/>
      <c r="AP204" s="172"/>
      <c r="AQ204" s="172"/>
      <c r="AS204" s="142"/>
      <c r="AT204" s="142"/>
      <c r="AU204" s="142"/>
      <c r="AV204" s="142"/>
      <c r="AW204" s="142"/>
      <c r="AX204" s="142"/>
      <c r="AY204" s="142"/>
      <c r="AZ204" s="142"/>
    </row>
    <row r="205" spans="1:52" x14ac:dyDescent="0.2">
      <c r="A205" s="192">
        <v>6</v>
      </c>
      <c r="B205" s="143" t="s">
        <v>415</v>
      </c>
      <c r="C205" s="193" t="str">
        <f t="shared" si="26"/>
        <v>45</v>
      </c>
      <c r="D205" s="193" t="str">
        <f t="shared" si="27"/>
        <v>41</v>
      </c>
      <c r="E205" s="186" t="str">
        <f t="shared" si="28"/>
        <v>000</v>
      </c>
      <c r="F205" s="143" t="str">
        <f t="shared" si="29"/>
        <v>6350.02</v>
      </c>
      <c r="G205" s="143" t="s">
        <v>460</v>
      </c>
      <c r="H205" s="165"/>
      <c r="I205" s="165"/>
      <c r="J205" s="141"/>
      <c r="K205" s="141"/>
      <c r="L205" s="141"/>
      <c r="M205" s="141"/>
      <c r="N205" s="165"/>
      <c r="O205" s="141"/>
      <c r="Q205" s="176"/>
      <c r="R205" s="176"/>
      <c r="S205" s="176"/>
      <c r="T205" s="176"/>
      <c r="U205" s="176"/>
      <c r="V205" s="176">
        <f>IFERROR(VLOOKUP(B205,[2]rptBudgetaryBudgetCrossOrganiza!$A$1:$N$460,9,FALSE),"0")</f>
        <v>0</v>
      </c>
      <c r="W205" s="176">
        <v>0</v>
      </c>
      <c r="X205" s="142"/>
      <c r="Z205" s="178">
        <v>0</v>
      </c>
      <c r="AA205" s="178">
        <v>0</v>
      </c>
      <c r="AB205" s="178"/>
      <c r="AC205" s="178"/>
      <c r="AD205" s="178"/>
      <c r="AE205" s="178">
        <v>0</v>
      </c>
      <c r="AF205" s="174">
        <v>0</v>
      </c>
      <c r="AG205" s="174"/>
      <c r="AI205" s="180"/>
      <c r="AJ205" s="172"/>
      <c r="AK205" s="172">
        <f t="shared" si="30"/>
        <v>0</v>
      </c>
      <c r="AL205" s="172">
        <f>IFERROR(VLOOKUP(B205,[3]rptBudgetaryBudgetCrossOrganiza!$A$6137:$O$14047,13,FALSE),"0")</f>
        <v>0</v>
      </c>
      <c r="AM205" s="172"/>
      <c r="AN205" s="172"/>
      <c r="AO205" s="172"/>
      <c r="AP205" s="172"/>
      <c r="AQ205" s="172"/>
      <c r="AS205" s="142"/>
      <c r="AT205" s="142"/>
      <c r="AU205" s="142"/>
      <c r="AV205" s="142"/>
      <c r="AW205" s="142"/>
      <c r="AX205" s="142"/>
      <c r="AY205" s="142"/>
      <c r="AZ205" s="142"/>
    </row>
    <row r="206" spans="1:52" x14ac:dyDescent="0.2">
      <c r="A206" s="192">
        <v>6</v>
      </c>
      <c r="B206" s="143" t="s">
        <v>416</v>
      </c>
      <c r="C206" s="193" t="str">
        <f t="shared" si="26"/>
        <v>45</v>
      </c>
      <c r="D206" s="193" t="str">
        <f t="shared" si="27"/>
        <v>41</v>
      </c>
      <c r="E206" s="186" t="str">
        <f t="shared" si="28"/>
        <v>000</v>
      </c>
      <c r="F206" s="143" t="str">
        <f t="shared" si="29"/>
        <v>6350.03</v>
      </c>
      <c r="G206" s="143" t="s">
        <v>461</v>
      </c>
      <c r="H206" s="165"/>
      <c r="I206" s="165"/>
      <c r="J206" s="141"/>
      <c r="K206" s="141"/>
      <c r="L206" s="141"/>
      <c r="M206" s="141"/>
      <c r="N206" s="165"/>
      <c r="O206" s="141"/>
      <c r="Q206" s="176"/>
      <c r="R206" s="176"/>
      <c r="S206" s="176"/>
      <c r="T206" s="176"/>
      <c r="U206" s="176"/>
      <c r="V206" s="176">
        <f>IFERROR(VLOOKUP(B206,[2]rptBudgetaryBudgetCrossOrganiza!$A$1:$N$460,9,FALSE),"0")</f>
        <v>0</v>
      </c>
      <c r="W206" s="176">
        <v>0</v>
      </c>
      <c r="X206" s="142"/>
      <c r="Z206" s="178">
        <v>0</v>
      </c>
      <c r="AA206" s="178">
        <v>0</v>
      </c>
      <c r="AB206" s="178"/>
      <c r="AC206" s="178"/>
      <c r="AD206" s="178"/>
      <c r="AE206" s="178">
        <v>0</v>
      </c>
      <c r="AF206" s="174">
        <v>0</v>
      </c>
      <c r="AG206" s="174"/>
      <c r="AI206" s="180"/>
      <c r="AJ206" s="172"/>
      <c r="AK206" s="172">
        <f t="shared" si="30"/>
        <v>0</v>
      </c>
      <c r="AL206" s="172">
        <f>IFERROR(VLOOKUP(B206,[3]rptBudgetaryBudgetCrossOrganiza!$A$6137:$O$14047,13,FALSE),"0")</f>
        <v>0</v>
      </c>
      <c r="AM206" s="172"/>
      <c r="AN206" s="172"/>
      <c r="AO206" s="172"/>
      <c r="AP206" s="172"/>
      <c r="AQ206" s="172"/>
      <c r="AS206" s="142"/>
      <c r="AT206" s="142"/>
      <c r="AU206" s="142"/>
      <c r="AV206" s="142"/>
      <c r="AW206" s="142"/>
      <c r="AX206" s="142"/>
      <c r="AY206" s="142"/>
      <c r="AZ206" s="142"/>
    </row>
    <row r="207" spans="1:52" x14ac:dyDescent="0.2">
      <c r="A207" s="192">
        <v>6</v>
      </c>
      <c r="B207" s="143" t="s">
        <v>417</v>
      </c>
      <c r="C207" s="193" t="str">
        <f t="shared" si="26"/>
        <v>45</v>
      </c>
      <c r="D207" s="193" t="str">
        <f t="shared" si="27"/>
        <v>41</v>
      </c>
      <c r="E207" s="186" t="str">
        <f t="shared" si="28"/>
        <v>000</v>
      </c>
      <c r="F207" s="143" t="str">
        <f t="shared" si="29"/>
        <v>6350.04</v>
      </c>
      <c r="G207" s="143" t="s">
        <v>462</v>
      </c>
      <c r="H207" s="165"/>
      <c r="I207" s="165"/>
      <c r="J207" s="141"/>
      <c r="K207" s="141"/>
      <c r="L207" s="141"/>
      <c r="M207" s="141"/>
      <c r="N207" s="165"/>
      <c r="O207" s="141"/>
      <c r="Q207" s="176"/>
      <c r="R207" s="176"/>
      <c r="S207" s="176"/>
      <c r="T207" s="176"/>
      <c r="U207" s="176"/>
      <c r="V207" s="176">
        <f>IFERROR(VLOOKUP(B207,[2]rptBudgetaryBudgetCrossOrganiza!$A$1:$N$460,9,FALSE),"0")</f>
        <v>0</v>
      </c>
      <c r="W207" s="176">
        <v>0</v>
      </c>
      <c r="X207" s="142"/>
      <c r="Z207" s="178">
        <v>0</v>
      </c>
      <c r="AA207" s="178">
        <v>0</v>
      </c>
      <c r="AB207" s="178"/>
      <c r="AC207" s="178"/>
      <c r="AD207" s="178"/>
      <c r="AE207" s="178">
        <v>0</v>
      </c>
      <c r="AF207" s="174">
        <v>0</v>
      </c>
      <c r="AG207" s="174"/>
      <c r="AI207" s="180"/>
      <c r="AJ207" s="172"/>
      <c r="AK207" s="172">
        <f t="shared" si="30"/>
        <v>0</v>
      </c>
      <c r="AL207" s="172">
        <f>IFERROR(VLOOKUP(B207,[3]rptBudgetaryBudgetCrossOrganiza!$A$6137:$O$14047,13,FALSE),"0")</f>
        <v>0</v>
      </c>
      <c r="AM207" s="172"/>
      <c r="AN207" s="172"/>
      <c r="AO207" s="172"/>
      <c r="AP207" s="172"/>
      <c r="AQ207" s="172"/>
      <c r="AS207" s="142"/>
      <c r="AT207" s="142"/>
      <c r="AU207" s="142"/>
      <c r="AV207" s="142"/>
      <c r="AW207" s="142"/>
      <c r="AX207" s="142"/>
      <c r="AY207" s="142"/>
      <c r="AZ207" s="142"/>
    </row>
    <row r="208" spans="1:52" x14ac:dyDescent="0.2">
      <c r="A208" s="192">
        <v>6</v>
      </c>
      <c r="B208" s="143" t="s">
        <v>418</v>
      </c>
      <c r="C208" s="193" t="str">
        <f t="shared" si="26"/>
        <v>45</v>
      </c>
      <c r="D208" s="193" t="str">
        <f t="shared" si="27"/>
        <v>41</v>
      </c>
      <c r="E208" s="186" t="str">
        <f t="shared" si="28"/>
        <v>000</v>
      </c>
      <c r="F208" s="143" t="str">
        <f t="shared" si="29"/>
        <v>6350.05</v>
      </c>
      <c r="G208" s="143" t="s">
        <v>463</v>
      </c>
      <c r="H208" s="165"/>
      <c r="I208" s="165"/>
      <c r="J208" s="141"/>
      <c r="K208" s="141"/>
      <c r="L208" s="141"/>
      <c r="M208" s="141"/>
      <c r="N208" s="165"/>
      <c r="O208" s="141"/>
      <c r="Q208" s="176"/>
      <c r="R208" s="176"/>
      <c r="S208" s="176"/>
      <c r="T208" s="176"/>
      <c r="U208" s="176"/>
      <c r="V208" s="176">
        <f>IFERROR(VLOOKUP(B208,[2]rptBudgetaryBudgetCrossOrganiza!$A$1:$N$460,9,FALSE),"0")</f>
        <v>0</v>
      </c>
      <c r="W208" s="176">
        <v>0</v>
      </c>
      <c r="X208" s="142"/>
      <c r="Z208" s="178">
        <v>0</v>
      </c>
      <c r="AA208" s="178">
        <v>0</v>
      </c>
      <c r="AB208" s="178"/>
      <c r="AC208" s="178"/>
      <c r="AD208" s="178"/>
      <c r="AE208" s="178">
        <v>0</v>
      </c>
      <c r="AF208" s="174">
        <v>0</v>
      </c>
      <c r="AG208" s="174"/>
      <c r="AI208" s="180"/>
      <c r="AJ208" s="172"/>
      <c r="AK208" s="172">
        <f t="shared" si="30"/>
        <v>0</v>
      </c>
      <c r="AL208" s="172">
        <f>IFERROR(VLOOKUP(B208,[3]rptBudgetaryBudgetCrossOrganiza!$A$6137:$O$14047,13,FALSE),"0")</f>
        <v>0</v>
      </c>
      <c r="AM208" s="172"/>
      <c r="AN208" s="172"/>
      <c r="AO208" s="172"/>
      <c r="AP208" s="172"/>
      <c r="AQ208" s="172"/>
      <c r="AS208" s="142"/>
      <c r="AT208" s="142"/>
      <c r="AU208" s="142"/>
      <c r="AV208" s="142"/>
      <c r="AW208" s="142"/>
      <c r="AX208" s="142"/>
      <c r="AY208" s="142"/>
      <c r="AZ208" s="142"/>
    </row>
    <row r="209" spans="1:52" x14ac:dyDescent="0.2">
      <c r="A209" s="192">
        <v>6</v>
      </c>
      <c r="B209" s="143" t="s">
        <v>419</v>
      </c>
      <c r="C209" s="193" t="str">
        <f t="shared" si="26"/>
        <v>45</v>
      </c>
      <c r="D209" s="193" t="str">
        <f t="shared" si="27"/>
        <v>41</v>
      </c>
      <c r="E209" s="186" t="str">
        <f t="shared" si="28"/>
        <v>000</v>
      </c>
      <c r="F209" s="143" t="str">
        <f t="shared" si="29"/>
        <v>6350.06</v>
      </c>
      <c r="G209" s="143" t="s">
        <v>464</v>
      </c>
      <c r="H209" s="165"/>
      <c r="I209" s="165"/>
      <c r="J209" s="141"/>
      <c r="K209" s="141"/>
      <c r="L209" s="141"/>
      <c r="M209" s="141"/>
      <c r="N209" s="165"/>
      <c r="O209" s="141"/>
      <c r="Q209" s="176"/>
      <c r="R209" s="176"/>
      <c r="S209" s="176"/>
      <c r="T209" s="176"/>
      <c r="U209" s="176"/>
      <c r="V209" s="176">
        <f>IFERROR(VLOOKUP(B209,[2]rptBudgetaryBudgetCrossOrganiza!$A$1:$N$460,9,FALSE),"0")</f>
        <v>0</v>
      </c>
      <c r="W209" s="176">
        <v>0</v>
      </c>
      <c r="X209" s="142"/>
      <c r="Z209" s="178">
        <v>0</v>
      </c>
      <c r="AA209" s="178">
        <v>0</v>
      </c>
      <c r="AB209" s="178"/>
      <c r="AC209" s="178"/>
      <c r="AD209" s="178"/>
      <c r="AE209" s="178">
        <v>0</v>
      </c>
      <c r="AF209" s="174">
        <v>0</v>
      </c>
      <c r="AG209" s="174"/>
      <c r="AI209" s="180"/>
      <c r="AJ209" s="172"/>
      <c r="AK209" s="172">
        <f t="shared" si="30"/>
        <v>0</v>
      </c>
      <c r="AL209" s="172">
        <f>IFERROR(VLOOKUP(B209,[3]rptBudgetaryBudgetCrossOrganiza!$A$6137:$O$14047,13,FALSE),"0")</f>
        <v>0</v>
      </c>
      <c r="AM209" s="172"/>
      <c r="AN209" s="172"/>
      <c r="AO209" s="172"/>
      <c r="AP209" s="172"/>
      <c r="AQ209" s="172"/>
      <c r="AS209" s="142"/>
      <c r="AT209" s="142"/>
      <c r="AU209" s="142"/>
      <c r="AV209" s="142"/>
      <c r="AW209" s="142"/>
      <c r="AX209" s="142"/>
      <c r="AY209" s="142"/>
      <c r="AZ209" s="142"/>
    </row>
    <row r="210" spans="1:52" x14ac:dyDescent="0.2">
      <c r="A210" s="192">
        <v>9</v>
      </c>
      <c r="B210" s="143" t="s">
        <v>420</v>
      </c>
      <c r="C210" s="193" t="str">
        <f t="shared" si="26"/>
        <v>45</v>
      </c>
      <c r="D210" s="193" t="str">
        <f t="shared" si="27"/>
        <v>41</v>
      </c>
      <c r="E210" s="186" t="str">
        <f t="shared" si="28"/>
        <v>000</v>
      </c>
      <c r="F210" s="143" t="str">
        <f t="shared" si="29"/>
        <v>6400.01</v>
      </c>
      <c r="G210" s="143" t="s">
        <v>465</v>
      </c>
      <c r="H210" s="165"/>
      <c r="I210" s="165"/>
      <c r="J210" s="141"/>
      <c r="K210" s="141"/>
      <c r="L210" s="141"/>
      <c r="M210" s="141"/>
      <c r="N210" s="165"/>
      <c r="O210" s="141"/>
      <c r="Q210" s="176"/>
      <c r="R210" s="176"/>
      <c r="S210" s="176"/>
      <c r="T210" s="176"/>
      <c r="U210" s="176"/>
      <c r="V210" s="176">
        <f>IFERROR(VLOOKUP(B210,[2]rptBudgetaryBudgetCrossOrganiza!$A$1:$N$460,9,FALSE),"0")</f>
        <v>0</v>
      </c>
      <c r="W210" s="176">
        <v>0</v>
      </c>
      <c r="X210" s="142"/>
      <c r="Z210" s="178">
        <v>0</v>
      </c>
      <c r="AA210" s="178">
        <v>0</v>
      </c>
      <c r="AB210" s="178"/>
      <c r="AC210" s="178"/>
      <c r="AD210" s="178"/>
      <c r="AE210" s="178">
        <v>0</v>
      </c>
      <c r="AF210" s="174">
        <v>0</v>
      </c>
      <c r="AG210" s="174"/>
      <c r="AI210" s="180"/>
      <c r="AJ210" s="172"/>
      <c r="AK210" s="172">
        <f t="shared" si="30"/>
        <v>0</v>
      </c>
      <c r="AL210" s="172">
        <f>IFERROR(VLOOKUP(B210,[3]rptBudgetaryBudgetCrossOrganiza!$A$6137:$O$14047,13,FALSE),"0")</f>
        <v>0</v>
      </c>
      <c r="AM210" s="172"/>
      <c r="AN210" s="172"/>
      <c r="AO210" s="172"/>
      <c r="AP210" s="172"/>
      <c r="AQ210" s="172"/>
      <c r="AS210" s="142"/>
      <c r="AT210" s="142"/>
      <c r="AU210" s="142"/>
      <c r="AV210" s="142"/>
      <c r="AW210" s="142"/>
      <c r="AX210" s="142"/>
      <c r="AY210" s="142"/>
      <c r="AZ210" s="142"/>
    </row>
    <row r="211" spans="1:52" x14ac:dyDescent="0.2">
      <c r="A211" s="192">
        <v>9</v>
      </c>
      <c r="B211" s="143" t="s">
        <v>421</v>
      </c>
      <c r="C211" s="193" t="str">
        <f t="shared" si="26"/>
        <v>45</v>
      </c>
      <c r="D211" s="193" t="str">
        <f t="shared" si="27"/>
        <v>41</v>
      </c>
      <c r="E211" s="186" t="str">
        <f t="shared" si="28"/>
        <v>000</v>
      </c>
      <c r="F211" s="143" t="str">
        <f t="shared" si="29"/>
        <v>6400.02</v>
      </c>
      <c r="G211" s="143" t="s">
        <v>466</v>
      </c>
      <c r="H211" s="165"/>
      <c r="I211" s="165"/>
      <c r="J211" s="141"/>
      <c r="K211" s="141"/>
      <c r="L211" s="141"/>
      <c r="M211" s="141"/>
      <c r="N211" s="165"/>
      <c r="O211" s="141"/>
      <c r="Q211" s="176"/>
      <c r="R211" s="176"/>
      <c r="S211" s="176"/>
      <c r="T211" s="176"/>
      <c r="U211" s="176"/>
      <c r="V211" s="176">
        <f>IFERROR(VLOOKUP(B211,[2]rptBudgetaryBudgetCrossOrganiza!$A$1:$N$460,9,FALSE),"0")</f>
        <v>0</v>
      </c>
      <c r="W211" s="176">
        <v>0</v>
      </c>
      <c r="X211" s="142"/>
      <c r="Z211" s="178">
        <v>0</v>
      </c>
      <c r="AA211" s="178">
        <v>0</v>
      </c>
      <c r="AB211" s="178"/>
      <c r="AC211" s="178"/>
      <c r="AD211" s="178"/>
      <c r="AE211" s="178">
        <v>0</v>
      </c>
      <c r="AF211" s="174">
        <v>0</v>
      </c>
      <c r="AG211" s="174"/>
      <c r="AI211" s="180"/>
      <c r="AJ211" s="172"/>
      <c r="AK211" s="172">
        <f t="shared" si="30"/>
        <v>0</v>
      </c>
      <c r="AL211" s="172">
        <f>IFERROR(VLOOKUP(B211,[3]rptBudgetaryBudgetCrossOrganiza!$A$6137:$O$14047,13,FALSE),"0")</f>
        <v>0</v>
      </c>
      <c r="AM211" s="172"/>
      <c r="AN211" s="172"/>
      <c r="AO211" s="172"/>
      <c r="AP211" s="172"/>
      <c r="AQ211" s="172"/>
      <c r="AS211" s="142"/>
      <c r="AT211" s="142"/>
      <c r="AU211" s="142"/>
      <c r="AV211" s="142"/>
      <c r="AW211" s="142"/>
      <c r="AX211" s="142"/>
      <c r="AY211" s="142"/>
      <c r="AZ211" s="142"/>
    </row>
    <row r="212" spans="1:52" x14ac:dyDescent="0.2">
      <c r="A212" s="192">
        <v>9</v>
      </c>
      <c r="B212" s="143" t="s">
        <v>422</v>
      </c>
      <c r="C212" s="193" t="str">
        <f t="shared" si="26"/>
        <v>45</v>
      </c>
      <c r="D212" s="193" t="str">
        <f t="shared" si="27"/>
        <v>41</v>
      </c>
      <c r="E212" s="186" t="str">
        <f t="shared" si="28"/>
        <v>000</v>
      </c>
      <c r="F212" s="143" t="str">
        <f t="shared" si="29"/>
        <v>6400.03</v>
      </c>
      <c r="G212" s="143" t="s">
        <v>467</v>
      </c>
      <c r="H212" s="165"/>
      <c r="I212" s="165"/>
      <c r="J212" s="141"/>
      <c r="K212" s="141"/>
      <c r="L212" s="141"/>
      <c r="M212" s="141"/>
      <c r="N212" s="165"/>
      <c r="O212" s="141"/>
      <c r="Q212" s="176"/>
      <c r="R212" s="176"/>
      <c r="S212" s="176"/>
      <c r="T212" s="176"/>
      <c r="U212" s="176"/>
      <c r="V212" s="176">
        <f>IFERROR(VLOOKUP(B212,[2]rptBudgetaryBudgetCrossOrganiza!$A$1:$N$460,9,FALSE),"0")</f>
        <v>0</v>
      </c>
      <c r="W212" s="176">
        <v>0</v>
      </c>
      <c r="X212" s="142"/>
      <c r="Z212" s="178">
        <v>0</v>
      </c>
      <c r="AA212" s="178">
        <v>0</v>
      </c>
      <c r="AB212" s="178"/>
      <c r="AC212" s="178"/>
      <c r="AD212" s="178"/>
      <c r="AE212" s="178">
        <v>0</v>
      </c>
      <c r="AF212" s="174">
        <v>0</v>
      </c>
      <c r="AG212" s="174"/>
      <c r="AI212" s="180"/>
      <c r="AJ212" s="172"/>
      <c r="AK212" s="172">
        <f t="shared" si="30"/>
        <v>0</v>
      </c>
      <c r="AL212" s="172">
        <f>IFERROR(VLOOKUP(B212,[3]rptBudgetaryBudgetCrossOrganiza!$A$6137:$O$14047,13,FALSE),"0")</f>
        <v>0</v>
      </c>
      <c r="AM212" s="172"/>
      <c r="AN212" s="172"/>
      <c r="AO212" s="172"/>
      <c r="AP212" s="172"/>
      <c r="AQ212" s="172"/>
      <c r="AS212" s="142"/>
      <c r="AT212" s="142"/>
      <c r="AU212" s="142"/>
      <c r="AV212" s="142"/>
      <c r="AW212" s="142"/>
      <c r="AX212" s="142"/>
      <c r="AY212" s="142"/>
      <c r="AZ212" s="142"/>
    </row>
    <row r="213" spans="1:52" x14ac:dyDescent="0.2">
      <c r="A213" s="192">
        <v>9</v>
      </c>
      <c r="B213" s="143" t="s">
        <v>423</v>
      </c>
      <c r="C213" s="193" t="str">
        <f t="shared" si="26"/>
        <v>45</v>
      </c>
      <c r="D213" s="193" t="str">
        <f t="shared" si="27"/>
        <v>41</v>
      </c>
      <c r="E213" s="186" t="str">
        <f t="shared" si="28"/>
        <v>000</v>
      </c>
      <c r="F213" s="143" t="str">
        <f t="shared" si="29"/>
        <v>6400.04</v>
      </c>
      <c r="G213" s="143" t="s">
        <v>468</v>
      </c>
      <c r="H213" s="165"/>
      <c r="I213" s="165"/>
      <c r="J213" s="141"/>
      <c r="K213" s="141"/>
      <c r="L213" s="141"/>
      <c r="M213" s="141"/>
      <c r="N213" s="165"/>
      <c r="O213" s="141"/>
      <c r="Q213" s="176"/>
      <c r="R213" s="176"/>
      <c r="S213" s="176"/>
      <c r="T213" s="176"/>
      <c r="U213" s="176"/>
      <c r="V213" s="176">
        <f>IFERROR(VLOOKUP(B213,[2]rptBudgetaryBudgetCrossOrganiza!$A$1:$N$460,9,FALSE),"0")</f>
        <v>0</v>
      </c>
      <c r="W213" s="176">
        <v>0</v>
      </c>
      <c r="X213" s="142"/>
      <c r="Z213" s="178">
        <v>0</v>
      </c>
      <c r="AA213" s="178">
        <v>0</v>
      </c>
      <c r="AB213" s="178"/>
      <c r="AC213" s="178"/>
      <c r="AD213" s="178"/>
      <c r="AE213" s="178">
        <v>0</v>
      </c>
      <c r="AF213" s="174">
        <v>0</v>
      </c>
      <c r="AG213" s="174"/>
      <c r="AI213" s="180"/>
      <c r="AJ213" s="172"/>
      <c r="AK213" s="172">
        <f t="shared" si="30"/>
        <v>0</v>
      </c>
      <c r="AL213" s="172">
        <f>IFERROR(VLOOKUP(B213,[3]rptBudgetaryBudgetCrossOrganiza!$A$6137:$O$14047,13,FALSE),"0")</f>
        <v>0</v>
      </c>
      <c r="AM213" s="172"/>
      <c r="AN213" s="172"/>
      <c r="AO213" s="172"/>
      <c r="AP213" s="172"/>
      <c r="AQ213" s="172"/>
      <c r="AS213" s="142"/>
      <c r="AT213" s="142"/>
      <c r="AU213" s="142"/>
      <c r="AV213" s="142"/>
      <c r="AW213" s="142"/>
      <c r="AX213" s="142"/>
      <c r="AY213" s="142"/>
      <c r="AZ213" s="142"/>
    </row>
    <row r="214" spans="1:52" x14ac:dyDescent="0.2">
      <c r="A214" s="192">
        <v>9</v>
      </c>
      <c r="B214" s="143" t="s">
        <v>424</v>
      </c>
      <c r="C214" s="193" t="str">
        <f t="shared" si="26"/>
        <v>45</v>
      </c>
      <c r="D214" s="193" t="str">
        <f t="shared" si="27"/>
        <v>41</v>
      </c>
      <c r="E214" s="186" t="str">
        <f t="shared" si="28"/>
        <v>000</v>
      </c>
      <c r="F214" s="143" t="str">
        <f t="shared" si="29"/>
        <v>6400.05</v>
      </c>
      <c r="G214" s="143" t="s">
        <v>469</v>
      </c>
      <c r="H214" s="165"/>
      <c r="I214" s="165"/>
      <c r="J214" s="141"/>
      <c r="K214" s="141"/>
      <c r="L214" s="141"/>
      <c r="M214" s="141"/>
      <c r="N214" s="165"/>
      <c r="O214" s="141"/>
      <c r="Q214" s="176"/>
      <c r="R214" s="176"/>
      <c r="S214" s="176"/>
      <c r="T214" s="176"/>
      <c r="U214" s="176"/>
      <c r="V214" s="176">
        <f>IFERROR(VLOOKUP(B214,[2]rptBudgetaryBudgetCrossOrganiza!$A$1:$N$460,9,FALSE),"0")</f>
        <v>0</v>
      </c>
      <c r="W214" s="176">
        <v>0</v>
      </c>
      <c r="X214" s="142"/>
      <c r="Z214" s="178">
        <v>0</v>
      </c>
      <c r="AA214" s="178">
        <v>0</v>
      </c>
      <c r="AB214" s="178"/>
      <c r="AC214" s="178"/>
      <c r="AD214" s="178"/>
      <c r="AE214" s="178">
        <v>0</v>
      </c>
      <c r="AF214" s="174">
        <v>0</v>
      </c>
      <c r="AG214" s="174"/>
      <c r="AI214" s="180"/>
      <c r="AJ214" s="172"/>
      <c r="AK214" s="172">
        <f t="shared" si="30"/>
        <v>0</v>
      </c>
      <c r="AL214" s="172">
        <f>IFERROR(VLOOKUP(B214,[3]rptBudgetaryBudgetCrossOrganiza!$A$6137:$O$14047,13,FALSE),"0")</f>
        <v>0</v>
      </c>
      <c r="AM214" s="172"/>
      <c r="AN214" s="172"/>
      <c r="AO214" s="172"/>
      <c r="AP214" s="172"/>
      <c r="AQ214" s="172"/>
      <c r="AS214" s="142"/>
      <c r="AT214" s="142"/>
      <c r="AU214" s="142"/>
      <c r="AV214" s="142"/>
      <c r="AW214" s="142"/>
      <c r="AX214" s="142"/>
      <c r="AY214" s="142"/>
      <c r="AZ214" s="142"/>
    </row>
    <row r="215" spans="1:52" x14ac:dyDescent="0.2">
      <c r="A215" s="192">
        <v>6</v>
      </c>
      <c r="B215" s="143" t="s">
        <v>425</v>
      </c>
      <c r="C215" s="193" t="str">
        <f t="shared" si="26"/>
        <v>45</v>
      </c>
      <c r="D215" s="193" t="str">
        <f t="shared" si="27"/>
        <v>41</v>
      </c>
      <c r="E215" s="186" t="str">
        <f t="shared" si="28"/>
        <v>000</v>
      </c>
      <c r="F215" s="143" t="str">
        <f t="shared" si="29"/>
        <v>6600.01</v>
      </c>
      <c r="G215" s="143" t="s">
        <v>470</v>
      </c>
      <c r="H215" s="165"/>
      <c r="I215" s="165"/>
      <c r="J215" s="141"/>
      <c r="K215" s="141"/>
      <c r="L215" s="141"/>
      <c r="M215" s="141"/>
      <c r="N215" s="165"/>
      <c r="O215" s="141"/>
      <c r="Q215" s="176"/>
      <c r="R215" s="176"/>
      <c r="S215" s="176"/>
      <c r="T215" s="176"/>
      <c r="U215" s="176"/>
      <c r="V215" s="176">
        <f>IFERROR(VLOOKUP(B215,[2]rptBudgetaryBudgetCrossOrganiza!$A$1:$N$460,9,FALSE),"0")</f>
        <v>0</v>
      </c>
      <c r="W215" s="176">
        <v>0</v>
      </c>
      <c r="X215" s="142"/>
      <c r="Z215" s="178">
        <v>0</v>
      </c>
      <c r="AA215" s="178">
        <v>0</v>
      </c>
      <c r="AB215" s="178"/>
      <c r="AC215" s="178"/>
      <c r="AD215" s="178"/>
      <c r="AE215" s="178">
        <v>0</v>
      </c>
      <c r="AF215" s="174">
        <v>0</v>
      </c>
      <c r="AG215" s="174"/>
      <c r="AI215" s="180"/>
      <c r="AJ215" s="172"/>
      <c r="AK215" s="172">
        <f t="shared" si="30"/>
        <v>0</v>
      </c>
      <c r="AL215" s="172">
        <f>IFERROR(VLOOKUP(B215,[3]rptBudgetaryBudgetCrossOrganiza!$A$6137:$O$14047,13,FALSE),"0")</f>
        <v>0</v>
      </c>
      <c r="AM215" s="172"/>
      <c r="AN215" s="172"/>
      <c r="AO215" s="172"/>
      <c r="AP215" s="172"/>
      <c r="AQ215" s="172"/>
      <c r="AS215" s="142"/>
      <c r="AT215" s="142"/>
      <c r="AU215" s="142"/>
      <c r="AV215" s="142"/>
      <c r="AW215" s="142"/>
      <c r="AX215" s="142"/>
      <c r="AY215" s="142"/>
      <c r="AZ215" s="142"/>
    </row>
    <row r="216" spans="1:52" x14ac:dyDescent="0.2">
      <c r="A216" s="192">
        <v>6</v>
      </c>
      <c r="B216" s="143" t="s">
        <v>426</v>
      </c>
      <c r="C216" s="193" t="str">
        <f t="shared" si="26"/>
        <v>45</v>
      </c>
      <c r="D216" s="193" t="str">
        <f t="shared" si="27"/>
        <v>41</v>
      </c>
      <c r="E216" s="186" t="str">
        <f t="shared" si="28"/>
        <v>000</v>
      </c>
      <c r="F216" s="143" t="str">
        <f t="shared" si="29"/>
        <v>6600.03</v>
      </c>
      <c r="G216" s="143" t="s">
        <v>471</v>
      </c>
      <c r="H216" s="165"/>
      <c r="I216" s="165"/>
      <c r="J216" s="141"/>
      <c r="K216" s="141"/>
      <c r="L216" s="141"/>
      <c r="M216" s="141"/>
      <c r="N216" s="165"/>
      <c r="O216" s="141"/>
      <c r="Q216" s="176"/>
      <c r="R216" s="176"/>
      <c r="S216" s="176"/>
      <c r="T216" s="176"/>
      <c r="U216" s="176"/>
      <c r="V216" s="176">
        <f>IFERROR(VLOOKUP(B216,[2]rptBudgetaryBudgetCrossOrganiza!$A$1:$N$460,9,FALSE),"0")</f>
        <v>0</v>
      </c>
      <c r="W216" s="176">
        <v>0</v>
      </c>
      <c r="X216" s="142"/>
      <c r="Z216" s="178">
        <v>0</v>
      </c>
      <c r="AA216" s="178">
        <v>0</v>
      </c>
      <c r="AB216" s="178"/>
      <c r="AC216" s="178"/>
      <c r="AD216" s="178"/>
      <c r="AE216" s="178">
        <v>0</v>
      </c>
      <c r="AF216" s="174">
        <v>0</v>
      </c>
      <c r="AG216" s="174"/>
      <c r="AI216" s="180"/>
      <c r="AJ216" s="172"/>
      <c r="AK216" s="172">
        <f t="shared" si="30"/>
        <v>0</v>
      </c>
      <c r="AL216" s="172">
        <f>IFERROR(VLOOKUP(B216,[3]rptBudgetaryBudgetCrossOrganiza!$A$6137:$O$14047,13,FALSE),"0")</f>
        <v>0</v>
      </c>
      <c r="AM216" s="172"/>
      <c r="AN216" s="172"/>
      <c r="AO216" s="172"/>
      <c r="AP216" s="172"/>
      <c r="AQ216" s="172"/>
      <c r="AS216" s="142"/>
      <c r="AT216" s="142"/>
      <c r="AU216" s="142"/>
      <c r="AV216" s="142"/>
      <c r="AW216" s="142"/>
      <c r="AX216" s="142"/>
      <c r="AY216" s="142"/>
      <c r="AZ216" s="142"/>
    </row>
    <row r="217" spans="1:52" x14ac:dyDescent="0.2">
      <c r="A217" s="192">
        <v>6</v>
      </c>
      <c r="B217" s="143" t="s">
        <v>427</v>
      </c>
      <c r="C217" s="193" t="str">
        <f t="shared" si="26"/>
        <v>45</v>
      </c>
      <c r="D217" s="193" t="str">
        <f t="shared" si="27"/>
        <v>41</v>
      </c>
      <c r="E217" s="186" t="str">
        <f t="shared" si="28"/>
        <v>000</v>
      </c>
      <c r="F217" s="143" t="str">
        <f t="shared" si="29"/>
        <v>6600.04</v>
      </c>
      <c r="G217" s="143" t="s">
        <v>115</v>
      </c>
      <c r="H217" s="165"/>
      <c r="I217" s="165"/>
      <c r="J217" s="141"/>
      <c r="K217" s="141"/>
      <c r="L217" s="141"/>
      <c r="M217" s="141"/>
      <c r="N217" s="165"/>
      <c r="O217" s="141"/>
      <c r="Q217" s="176"/>
      <c r="R217" s="176"/>
      <c r="S217" s="176"/>
      <c r="T217" s="176"/>
      <c r="U217" s="176"/>
      <c r="V217" s="176">
        <f>IFERROR(VLOOKUP(B217,[2]rptBudgetaryBudgetCrossOrganiza!$A$1:$N$460,9,FALSE),"0")</f>
        <v>0</v>
      </c>
      <c r="W217" s="176">
        <v>0</v>
      </c>
      <c r="X217" s="142"/>
      <c r="Z217" s="178">
        <v>0</v>
      </c>
      <c r="AA217" s="178">
        <v>0</v>
      </c>
      <c r="AB217" s="178"/>
      <c r="AC217" s="178"/>
      <c r="AD217" s="178"/>
      <c r="AE217" s="178">
        <v>0</v>
      </c>
      <c r="AF217" s="174">
        <v>0</v>
      </c>
      <c r="AG217" s="174"/>
      <c r="AI217" s="180"/>
      <c r="AJ217" s="172"/>
      <c r="AK217" s="172">
        <f t="shared" si="30"/>
        <v>0</v>
      </c>
      <c r="AL217" s="172">
        <f>IFERROR(VLOOKUP(B217,[3]rptBudgetaryBudgetCrossOrganiza!$A$6137:$O$14047,13,FALSE),"0")</f>
        <v>0</v>
      </c>
      <c r="AM217" s="172"/>
      <c r="AN217" s="172"/>
      <c r="AO217" s="172"/>
      <c r="AP217" s="172"/>
      <c r="AQ217" s="172"/>
      <c r="AS217" s="142"/>
      <c r="AT217" s="142"/>
      <c r="AU217" s="142"/>
      <c r="AV217" s="142"/>
      <c r="AW217" s="142"/>
      <c r="AX217" s="142"/>
      <c r="AY217" s="142"/>
      <c r="AZ217" s="142"/>
    </row>
    <row r="218" spans="1:52" x14ac:dyDescent="0.2">
      <c r="A218" s="192">
        <v>6</v>
      </c>
      <c r="B218" s="143" t="s">
        <v>428</v>
      </c>
      <c r="C218" s="193" t="str">
        <f t="shared" si="26"/>
        <v>45</v>
      </c>
      <c r="D218" s="193" t="str">
        <f t="shared" si="27"/>
        <v>41</v>
      </c>
      <c r="E218" s="186" t="str">
        <f t="shared" si="28"/>
        <v>000</v>
      </c>
      <c r="F218" s="143" t="str">
        <f t="shared" si="29"/>
        <v>6600.05</v>
      </c>
      <c r="G218" s="143" t="s">
        <v>472</v>
      </c>
      <c r="H218" s="165"/>
      <c r="I218" s="165"/>
      <c r="J218" s="141"/>
      <c r="K218" s="141"/>
      <c r="L218" s="141"/>
      <c r="M218" s="141"/>
      <c r="N218" s="165"/>
      <c r="O218" s="141"/>
      <c r="Q218" s="176"/>
      <c r="R218" s="176"/>
      <c r="S218" s="176"/>
      <c r="T218" s="176"/>
      <c r="U218" s="176"/>
      <c r="V218" s="176">
        <f>IFERROR(VLOOKUP(B218,[2]rptBudgetaryBudgetCrossOrganiza!$A$1:$N$460,9,FALSE),"0")</f>
        <v>0</v>
      </c>
      <c r="W218" s="176">
        <v>0</v>
      </c>
      <c r="X218" s="142"/>
      <c r="Z218" s="178">
        <v>0</v>
      </c>
      <c r="AA218" s="178">
        <v>0</v>
      </c>
      <c r="AB218" s="178"/>
      <c r="AC218" s="178"/>
      <c r="AD218" s="178"/>
      <c r="AE218" s="178">
        <v>0</v>
      </c>
      <c r="AF218" s="174">
        <v>0</v>
      </c>
      <c r="AG218" s="174"/>
      <c r="AI218" s="180"/>
      <c r="AJ218" s="172"/>
      <c r="AK218" s="172">
        <f t="shared" si="30"/>
        <v>0</v>
      </c>
      <c r="AL218" s="172">
        <f>IFERROR(VLOOKUP(B218,[3]rptBudgetaryBudgetCrossOrganiza!$A$6137:$O$14047,13,FALSE),"0")</f>
        <v>0</v>
      </c>
      <c r="AM218" s="172"/>
      <c r="AN218" s="172"/>
      <c r="AO218" s="172"/>
      <c r="AP218" s="172"/>
      <c r="AQ218" s="172"/>
      <c r="AS218" s="142"/>
      <c r="AT218" s="142"/>
      <c r="AU218" s="142"/>
      <c r="AV218" s="142"/>
      <c r="AW218" s="142"/>
      <c r="AX218" s="142"/>
      <c r="AY218" s="142"/>
      <c r="AZ218" s="142"/>
    </row>
    <row r="219" spans="1:52" x14ac:dyDescent="0.2">
      <c r="A219" s="192">
        <v>6</v>
      </c>
      <c r="B219" s="143" t="s">
        <v>429</v>
      </c>
      <c r="C219" s="193" t="str">
        <f t="shared" si="26"/>
        <v>45</v>
      </c>
      <c r="D219" s="193" t="str">
        <f t="shared" si="27"/>
        <v>41</v>
      </c>
      <c r="E219" s="186" t="str">
        <f t="shared" si="28"/>
        <v>000</v>
      </c>
      <c r="F219" s="143" t="str">
        <f t="shared" si="29"/>
        <v>6600.06</v>
      </c>
      <c r="G219" s="143" t="s">
        <v>473</v>
      </c>
      <c r="H219" s="165"/>
      <c r="I219" s="165"/>
      <c r="J219" s="141"/>
      <c r="K219" s="141"/>
      <c r="L219" s="141"/>
      <c r="M219" s="141"/>
      <c r="N219" s="165"/>
      <c r="O219" s="141"/>
      <c r="Q219" s="176"/>
      <c r="R219" s="176"/>
      <c r="S219" s="176"/>
      <c r="T219" s="176"/>
      <c r="U219" s="176"/>
      <c r="V219" s="176">
        <f>IFERROR(VLOOKUP(B219,[2]rptBudgetaryBudgetCrossOrganiza!$A$1:$N$460,9,FALSE),"0")</f>
        <v>0</v>
      </c>
      <c r="W219" s="176">
        <v>0</v>
      </c>
      <c r="X219" s="142"/>
      <c r="Z219" s="178">
        <v>0</v>
      </c>
      <c r="AA219" s="178">
        <v>0</v>
      </c>
      <c r="AB219" s="178"/>
      <c r="AC219" s="178"/>
      <c r="AD219" s="178"/>
      <c r="AE219" s="178">
        <v>0</v>
      </c>
      <c r="AF219" s="174">
        <v>0</v>
      </c>
      <c r="AG219" s="174"/>
      <c r="AI219" s="180"/>
      <c r="AJ219" s="172"/>
      <c r="AK219" s="172">
        <f t="shared" si="30"/>
        <v>0</v>
      </c>
      <c r="AL219" s="172">
        <f>IFERROR(VLOOKUP(B219,[3]rptBudgetaryBudgetCrossOrganiza!$A$6137:$O$14047,13,FALSE),"0")</f>
        <v>0</v>
      </c>
      <c r="AM219" s="172"/>
      <c r="AN219" s="172"/>
      <c r="AO219" s="172"/>
      <c r="AP219" s="172"/>
      <c r="AQ219" s="172"/>
      <c r="AS219" s="142"/>
      <c r="AT219" s="142"/>
      <c r="AU219" s="142"/>
      <c r="AV219" s="142"/>
      <c r="AW219" s="142"/>
      <c r="AX219" s="142"/>
      <c r="AY219" s="142"/>
      <c r="AZ219" s="142"/>
    </row>
    <row r="220" spans="1:52" x14ac:dyDescent="0.2">
      <c r="A220" s="192">
        <v>6</v>
      </c>
      <c r="B220" s="143" t="s">
        <v>430</v>
      </c>
      <c r="C220" s="193" t="str">
        <f t="shared" si="26"/>
        <v>45</v>
      </c>
      <c r="D220" s="193" t="str">
        <f t="shared" si="27"/>
        <v>41</v>
      </c>
      <c r="E220" s="186" t="str">
        <f t="shared" si="28"/>
        <v>000</v>
      </c>
      <c r="F220" s="143" t="str">
        <f t="shared" si="29"/>
        <v>6600.07</v>
      </c>
      <c r="G220" s="143" t="s">
        <v>116</v>
      </c>
      <c r="H220" s="165"/>
      <c r="I220" s="165"/>
      <c r="J220" s="141"/>
      <c r="K220" s="141"/>
      <c r="L220" s="141"/>
      <c r="M220" s="141"/>
      <c r="N220" s="165"/>
      <c r="O220" s="141"/>
      <c r="Q220" s="176"/>
      <c r="R220" s="176"/>
      <c r="S220" s="176"/>
      <c r="T220" s="176"/>
      <c r="U220" s="176"/>
      <c r="V220" s="176">
        <f>IFERROR(VLOOKUP(B220,[2]rptBudgetaryBudgetCrossOrganiza!$A$1:$N$460,9,FALSE),"0")</f>
        <v>0</v>
      </c>
      <c r="W220" s="176">
        <v>0</v>
      </c>
      <c r="X220" s="142"/>
      <c r="Z220" s="178">
        <v>0</v>
      </c>
      <c r="AA220" s="178">
        <v>0</v>
      </c>
      <c r="AB220" s="178"/>
      <c r="AC220" s="178"/>
      <c r="AD220" s="178"/>
      <c r="AE220" s="178">
        <v>0</v>
      </c>
      <c r="AF220" s="174">
        <v>0</v>
      </c>
      <c r="AG220" s="174"/>
      <c r="AI220" s="180"/>
      <c r="AJ220" s="172"/>
      <c r="AK220" s="172">
        <f t="shared" si="30"/>
        <v>0</v>
      </c>
      <c r="AL220" s="172">
        <f>IFERROR(VLOOKUP(B220,[3]rptBudgetaryBudgetCrossOrganiza!$A$6137:$O$14047,13,FALSE),"0")</f>
        <v>0</v>
      </c>
      <c r="AM220" s="172"/>
      <c r="AN220" s="172"/>
      <c r="AO220" s="172"/>
      <c r="AP220" s="172"/>
      <c r="AQ220" s="172"/>
      <c r="AS220" s="142"/>
      <c r="AT220" s="142"/>
      <c r="AU220" s="142"/>
      <c r="AV220" s="142"/>
      <c r="AW220" s="142"/>
      <c r="AX220" s="142"/>
      <c r="AY220" s="142"/>
      <c r="AZ220" s="142"/>
    </row>
    <row r="221" spans="1:52" x14ac:dyDescent="0.2">
      <c r="A221" s="192">
        <v>6</v>
      </c>
      <c r="B221" s="143" t="s">
        <v>431</v>
      </c>
      <c r="C221" s="193" t="str">
        <f t="shared" si="26"/>
        <v>45</v>
      </c>
      <c r="D221" s="193" t="str">
        <f t="shared" si="27"/>
        <v>41</v>
      </c>
      <c r="E221" s="186" t="str">
        <f t="shared" si="28"/>
        <v>000</v>
      </c>
      <c r="F221" s="143" t="str">
        <f t="shared" si="29"/>
        <v>6600.08</v>
      </c>
      <c r="G221" s="143" t="s">
        <v>474</v>
      </c>
      <c r="H221" s="165"/>
      <c r="I221" s="165"/>
      <c r="J221" s="141"/>
      <c r="K221" s="141"/>
      <c r="L221" s="141"/>
      <c r="M221" s="141"/>
      <c r="N221" s="165"/>
      <c r="O221" s="141"/>
      <c r="Q221" s="176"/>
      <c r="R221" s="176"/>
      <c r="S221" s="176"/>
      <c r="T221" s="176"/>
      <c r="U221" s="176"/>
      <c r="V221" s="176">
        <f>IFERROR(VLOOKUP(B221,[2]rptBudgetaryBudgetCrossOrganiza!$A$1:$N$460,9,FALSE),"0")</f>
        <v>0</v>
      </c>
      <c r="W221" s="176">
        <v>0</v>
      </c>
      <c r="X221" s="142"/>
      <c r="Z221" s="178">
        <v>0</v>
      </c>
      <c r="AA221" s="178">
        <v>0</v>
      </c>
      <c r="AB221" s="178"/>
      <c r="AC221" s="178"/>
      <c r="AD221" s="178"/>
      <c r="AE221" s="178">
        <v>0</v>
      </c>
      <c r="AF221" s="174">
        <v>0</v>
      </c>
      <c r="AG221" s="174"/>
      <c r="AI221" s="180"/>
      <c r="AJ221" s="172"/>
      <c r="AK221" s="172">
        <f t="shared" si="30"/>
        <v>0</v>
      </c>
      <c r="AL221" s="172">
        <f>IFERROR(VLOOKUP(B221,[3]rptBudgetaryBudgetCrossOrganiza!$A$6137:$O$14047,13,FALSE),"0")</f>
        <v>0</v>
      </c>
      <c r="AM221" s="172"/>
      <c r="AN221" s="172"/>
      <c r="AO221" s="172"/>
      <c r="AP221" s="172"/>
      <c r="AQ221" s="172"/>
      <c r="AS221" s="142"/>
      <c r="AT221" s="142"/>
      <c r="AU221" s="142"/>
      <c r="AV221" s="142"/>
      <c r="AW221" s="142"/>
      <c r="AX221" s="142"/>
      <c r="AY221" s="142"/>
      <c r="AZ221" s="142"/>
    </row>
    <row r="222" spans="1:52" x14ac:dyDescent="0.2">
      <c r="A222" s="192">
        <v>6</v>
      </c>
      <c r="B222" s="143" t="s">
        <v>432</v>
      </c>
      <c r="C222" s="193" t="str">
        <f t="shared" si="26"/>
        <v>45</v>
      </c>
      <c r="D222" s="193" t="str">
        <f t="shared" si="27"/>
        <v>41</v>
      </c>
      <c r="E222" s="186" t="str">
        <f t="shared" si="28"/>
        <v>000</v>
      </c>
      <c r="F222" s="143" t="str">
        <f t="shared" si="29"/>
        <v>6600.14</v>
      </c>
      <c r="G222" s="143" t="s">
        <v>475</v>
      </c>
      <c r="H222" s="165"/>
      <c r="I222" s="165"/>
      <c r="J222" s="141"/>
      <c r="K222" s="141"/>
      <c r="L222" s="141"/>
      <c r="M222" s="141"/>
      <c r="N222" s="165"/>
      <c r="O222" s="141"/>
      <c r="Q222" s="176"/>
      <c r="R222" s="176"/>
      <c r="S222" s="176"/>
      <c r="T222" s="176"/>
      <c r="U222" s="176"/>
      <c r="V222" s="176">
        <f>IFERROR(VLOOKUP(B222,[2]rptBudgetaryBudgetCrossOrganiza!$A$1:$N$460,9,FALSE),"0")</f>
        <v>0</v>
      </c>
      <c r="W222" s="176">
        <v>0</v>
      </c>
      <c r="X222" s="142"/>
      <c r="Z222" s="178">
        <v>0</v>
      </c>
      <c r="AA222" s="178">
        <v>0</v>
      </c>
      <c r="AB222" s="178"/>
      <c r="AC222" s="178"/>
      <c r="AD222" s="178"/>
      <c r="AE222" s="178">
        <v>0</v>
      </c>
      <c r="AF222" s="174">
        <v>0</v>
      </c>
      <c r="AG222" s="174"/>
      <c r="AI222" s="180"/>
      <c r="AJ222" s="172"/>
      <c r="AK222" s="172">
        <f t="shared" si="30"/>
        <v>0</v>
      </c>
      <c r="AL222" s="172">
        <f>IFERROR(VLOOKUP(B222,[3]rptBudgetaryBudgetCrossOrganiza!$A$6137:$O$14047,13,FALSE),"0")</f>
        <v>0</v>
      </c>
      <c r="AM222" s="172"/>
      <c r="AN222" s="172"/>
      <c r="AO222" s="172"/>
      <c r="AP222" s="172"/>
      <c r="AQ222" s="172"/>
      <c r="AS222" s="142"/>
      <c r="AT222" s="142"/>
      <c r="AU222" s="142"/>
      <c r="AV222" s="142"/>
      <c r="AW222" s="142"/>
      <c r="AX222" s="142"/>
      <c r="AY222" s="142"/>
      <c r="AZ222" s="142"/>
    </row>
    <row r="223" spans="1:52" x14ac:dyDescent="0.2">
      <c r="A223" s="192">
        <v>6</v>
      </c>
      <c r="B223" s="143" t="s">
        <v>433</v>
      </c>
      <c r="C223" s="193" t="str">
        <f t="shared" si="26"/>
        <v>45</v>
      </c>
      <c r="D223" s="193" t="str">
        <f t="shared" si="27"/>
        <v>41</v>
      </c>
      <c r="E223" s="186" t="str">
        <f t="shared" si="28"/>
        <v>000</v>
      </c>
      <c r="F223" s="143" t="str">
        <f t="shared" si="29"/>
        <v>6600.24</v>
      </c>
      <c r="G223" s="143" t="s">
        <v>476</v>
      </c>
      <c r="H223" s="165"/>
      <c r="I223" s="165"/>
      <c r="J223" s="141"/>
      <c r="K223" s="141"/>
      <c r="L223" s="141"/>
      <c r="M223" s="141"/>
      <c r="N223" s="165"/>
      <c r="O223" s="141"/>
      <c r="Q223" s="176"/>
      <c r="R223" s="176"/>
      <c r="S223" s="176"/>
      <c r="T223" s="176"/>
      <c r="U223" s="176"/>
      <c r="V223" s="176">
        <f>IFERROR(VLOOKUP(B223,[2]rptBudgetaryBudgetCrossOrganiza!$A$1:$N$460,9,FALSE),"0")</f>
        <v>0</v>
      </c>
      <c r="W223" s="176">
        <v>0</v>
      </c>
      <c r="X223" s="142"/>
      <c r="Z223" s="178">
        <v>0</v>
      </c>
      <c r="AA223" s="178">
        <v>0</v>
      </c>
      <c r="AB223" s="178"/>
      <c r="AC223" s="178"/>
      <c r="AD223" s="178"/>
      <c r="AE223" s="178">
        <v>0</v>
      </c>
      <c r="AF223" s="174">
        <v>0</v>
      </c>
      <c r="AG223" s="174"/>
      <c r="AI223" s="180"/>
      <c r="AJ223" s="172"/>
      <c r="AK223" s="172">
        <f t="shared" si="30"/>
        <v>0</v>
      </c>
      <c r="AL223" s="172">
        <f>IFERROR(VLOOKUP(B223,[3]rptBudgetaryBudgetCrossOrganiza!$A$6137:$O$14047,13,FALSE),"0")</f>
        <v>0</v>
      </c>
      <c r="AM223" s="172"/>
      <c r="AN223" s="172"/>
      <c r="AO223" s="172"/>
      <c r="AP223" s="172"/>
      <c r="AQ223" s="172"/>
      <c r="AS223" s="142"/>
      <c r="AT223" s="142"/>
      <c r="AU223" s="142"/>
      <c r="AV223" s="142"/>
      <c r="AW223" s="142"/>
      <c r="AX223" s="142"/>
      <c r="AY223" s="142"/>
      <c r="AZ223" s="142"/>
    </row>
    <row r="224" spans="1:52" x14ac:dyDescent="0.2">
      <c r="A224" s="192">
        <v>6</v>
      </c>
      <c r="B224" s="143" t="s">
        <v>434</v>
      </c>
      <c r="C224" s="193" t="str">
        <f t="shared" si="26"/>
        <v>45</v>
      </c>
      <c r="D224" s="193" t="str">
        <f t="shared" si="27"/>
        <v>41</v>
      </c>
      <c r="E224" s="186" t="str">
        <f t="shared" si="28"/>
        <v>000</v>
      </c>
      <c r="F224" s="143" t="str">
        <f t="shared" si="29"/>
        <v>6600.25</v>
      </c>
      <c r="G224" s="143" t="s">
        <v>477</v>
      </c>
      <c r="H224" s="165"/>
      <c r="I224" s="165"/>
      <c r="J224" s="141"/>
      <c r="K224" s="141"/>
      <c r="L224" s="141"/>
      <c r="M224" s="141"/>
      <c r="N224" s="165"/>
      <c r="O224" s="141"/>
      <c r="Q224" s="176"/>
      <c r="R224" s="176"/>
      <c r="S224" s="176"/>
      <c r="T224" s="176"/>
      <c r="U224" s="176"/>
      <c r="V224" s="176">
        <f>IFERROR(VLOOKUP(B224,[2]rptBudgetaryBudgetCrossOrganiza!$A$1:$N$460,9,FALSE),"0")</f>
        <v>0</v>
      </c>
      <c r="W224" s="176">
        <v>0</v>
      </c>
      <c r="X224" s="142"/>
      <c r="Z224" s="178">
        <v>0</v>
      </c>
      <c r="AA224" s="178">
        <v>0</v>
      </c>
      <c r="AB224" s="178"/>
      <c r="AC224" s="178"/>
      <c r="AD224" s="178"/>
      <c r="AE224" s="178">
        <v>0</v>
      </c>
      <c r="AF224" s="174">
        <v>0</v>
      </c>
      <c r="AG224" s="174"/>
      <c r="AI224" s="180"/>
      <c r="AJ224" s="172"/>
      <c r="AK224" s="172">
        <f t="shared" si="30"/>
        <v>0</v>
      </c>
      <c r="AL224" s="172">
        <f>IFERROR(VLOOKUP(B224,[3]rptBudgetaryBudgetCrossOrganiza!$A$6137:$O$14047,13,FALSE),"0")</f>
        <v>0</v>
      </c>
      <c r="AM224" s="172"/>
      <c r="AN224" s="172"/>
      <c r="AO224" s="172"/>
      <c r="AP224" s="172"/>
      <c r="AQ224" s="172"/>
      <c r="AS224" s="142"/>
      <c r="AT224" s="142"/>
      <c r="AU224" s="142"/>
      <c r="AV224" s="142"/>
      <c r="AW224" s="142"/>
      <c r="AX224" s="142"/>
      <c r="AY224" s="142"/>
      <c r="AZ224" s="142"/>
    </row>
    <row r="225" spans="1:52" x14ac:dyDescent="0.2">
      <c r="A225" s="192">
        <v>6</v>
      </c>
      <c r="B225" s="143" t="s">
        <v>435</v>
      </c>
      <c r="C225" s="193" t="str">
        <f t="shared" si="26"/>
        <v>45</v>
      </c>
      <c r="D225" s="193" t="str">
        <f t="shared" si="27"/>
        <v>41</v>
      </c>
      <c r="E225" s="186" t="str">
        <f t="shared" si="28"/>
        <v>000</v>
      </c>
      <c r="F225" s="143" t="str">
        <f t="shared" si="29"/>
        <v>6600.26</v>
      </c>
      <c r="G225" s="143" t="s">
        <v>148</v>
      </c>
      <c r="H225" s="165"/>
      <c r="I225" s="165"/>
      <c r="J225" s="141"/>
      <c r="K225" s="141"/>
      <c r="L225" s="141"/>
      <c r="M225" s="141"/>
      <c r="N225" s="165"/>
      <c r="O225" s="141"/>
      <c r="Q225" s="176"/>
      <c r="R225" s="176"/>
      <c r="S225" s="176"/>
      <c r="T225" s="176"/>
      <c r="U225" s="176"/>
      <c r="V225" s="176">
        <f>IFERROR(VLOOKUP(B225,[2]rptBudgetaryBudgetCrossOrganiza!$A$1:$N$460,9,FALSE),"0")</f>
        <v>0</v>
      </c>
      <c r="W225" s="176">
        <v>0</v>
      </c>
      <c r="X225" s="142"/>
      <c r="Z225" s="178">
        <v>0</v>
      </c>
      <c r="AA225" s="178">
        <v>0</v>
      </c>
      <c r="AB225" s="178"/>
      <c r="AC225" s="178"/>
      <c r="AD225" s="178"/>
      <c r="AE225" s="178">
        <v>0</v>
      </c>
      <c r="AF225" s="174">
        <v>0</v>
      </c>
      <c r="AG225" s="174"/>
      <c r="AI225" s="180"/>
      <c r="AJ225" s="172"/>
      <c r="AK225" s="172">
        <f t="shared" si="30"/>
        <v>0</v>
      </c>
      <c r="AL225" s="172">
        <f>IFERROR(VLOOKUP(B225,[3]rptBudgetaryBudgetCrossOrganiza!$A$6137:$O$14047,13,FALSE),"0")</f>
        <v>0</v>
      </c>
      <c r="AM225" s="172"/>
      <c r="AN225" s="172"/>
      <c r="AO225" s="172"/>
      <c r="AP225" s="172"/>
      <c r="AQ225" s="172"/>
      <c r="AS225" s="142"/>
      <c r="AT225" s="142"/>
      <c r="AU225" s="142"/>
      <c r="AV225" s="142"/>
      <c r="AW225" s="142"/>
      <c r="AX225" s="142"/>
      <c r="AY225" s="142"/>
      <c r="AZ225" s="142"/>
    </row>
    <row r="226" spans="1:52" x14ac:dyDescent="0.2">
      <c r="A226" s="192">
        <v>6</v>
      </c>
      <c r="B226" s="143" t="s">
        <v>436</v>
      </c>
      <c r="C226" s="193" t="str">
        <f t="shared" si="26"/>
        <v>45</v>
      </c>
      <c r="D226" s="193" t="str">
        <f t="shared" si="27"/>
        <v>41</v>
      </c>
      <c r="E226" s="186" t="str">
        <f t="shared" si="28"/>
        <v>000</v>
      </c>
      <c r="F226" s="143" t="str">
        <f t="shared" si="29"/>
        <v>6600.27</v>
      </c>
      <c r="G226" s="143" t="s">
        <v>478</v>
      </c>
      <c r="H226" s="165"/>
      <c r="I226" s="165"/>
      <c r="J226" s="141"/>
      <c r="K226" s="141"/>
      <c r="L226" s="141"/>
      <c r="M226" s="141"/>
      <c r="N226" s="165"/>
      <c r="O226" s="141"/>
      <c r="Q226" s="176"/>
      <c r="R226" s="176"/>
      <c r="S226" s="176"/>
      <c r="T226" s="176"/>
      <c r="U226" s="176"/>
      <c r="V226" s="176">
        <f>IFERROR(VLOOKUP(B226,[2]rptBudgetaryBudgetCrossOrganiza!$A$1:$N$460,9,FALSE),"0")</f>
        <v>0</v>
      </c>
      <c r="W226" s="176">
        <v>0</v>
      </c>
      <c r="X226" s="142"/>
      <c r="Z226" s="178">
        <v>0</v>
      </c>
      <c r="AA226" s="178">
        <v>0</v>
      </c>
      <c r="AB226" s="178"/>
      <c r="AC226" s="178"/>
      <c r="AD226" s="178"/>
      <c r="AE226" s="178">
        <v>0</v>
      </c>
      <c r="AF226" s="174">
        <v>0</v>
      </c>
      <c r="AG226" s="174"/>
      <c r="AI226" s="180"/>
      <c r="AJ226" s="172"/>
      <c r="AK226" s="172">
        <f t="shared" si="30"/>
        <v>0</v>
      </c>
      <c r="AL226" s="172">
        <f>IFERROR(VLOOKUP(B226,[3]rptBudgetaryBudgetCrossOrganiza!$A$6137:$O$14047,13,FALSE),"0")</f>
        <v>0</v>
      </c>
      <c r="AM226" s="172"/>
      <c r="AN226" s="172"/>
      <c r="AO226" s="172"/>
      <c r="AP226" s="172"/>
      <c r="AQ226" s="172"/>
      <c r="AS226" s="142"/>
      <c r="AT226" s="142"/>
      <c r="AU226" s="142"/>
      <c r="AV226" s="142"/>
      <c r="AW226" s="142"/>
      <c r="AX226" s="142"/>
      <c r="AY226" s="142"/>
      <c r="AZ226" s="142"/>
    </row>
    <row r="227" spans="1:52" x14ac:dyDescent="0.2">
      <c r="A227" s="192">
        <v>6</v>
      </c>
      <c r="B227" s="143" t="s">
        <v>437</v>
      </c>
      <c r="C227" s="193" t="str">
        <f t="shared" si="26"/>
        <v>45</v>
      </c>
      <c r="D227" s="193" t="str">
        <f t="shared" si="27"/>
        <v>41</v>
      </c>
      <c r="E227" s="186" t="str">
        <f t="shared" si="28"/>
        <v>000</v>
      </c>
      <c r="F227" s="143" t="str">
        <f t="shared" si="29"/>
        <v>6600.29</v>
      </c>
      <c r="G227" s="143" t="s">
        <v>479</v>
      </c>
      <c r="H227" s="165"/>
      <c r="I227" s="165"/>
      <c r="J227" s="141"/>
      <c r="K227" s="141"/>
      <c r="L227" s="141"/>
      <c r="M227" s="141"/>
      <c r="N227" s="165"/>
      <c r="O227" s="141"/>
      <c r="Q227" s="176"/>
      <c r="R227" s="176"/>
      <c r="S227" s="176"/>
      <c r="T227" s="176"/>
      <c r="U227" s="176"/>
      <c r="V227" s="176">
        <f>IFERROR(VLOOKUP(B227,[2]rptBudgetaryBudgetCrossOrganiza!$A$1:$N$460,9,FALSE),"0")</f>
        <v>0</v>
      </c>
      <c r="W227" s="176">
        <v>0</v>
      </c>
      <c r="X227" s="142"/>
      <c r="Z227" s="178">
        <v>0</v>
      </c>
      <c r="AA227" s="178">
        <v>0</v>
      </c>
      <c r="AB227" s="178"/>
      <c r="AC227" s="178"/>
      <c r="AD227" s="178"/>
      <c r="AE227" s="178">
        <v>0</v>
      </c>
      <c r="AF227" s="174">
        <v>0</v>
      </c>
      <c r="AG227" s="174"/>
      <c r="AI227" s="180"/>
      <c r="AJ227" s="172"/>
      <c r="AK227" s="172">
        <f t="shared" si="30"/>
        <v>0</v>
      </c>
      <c r="AL227" s="172">
        <f>IFERROR(VLOOKUP(B227,[3]rptBudgetaryBudgetCrossOrganiza!$A$6137:$O$14047,13,FALSE),"0")</f>
        <v>0</v>
      </c>
      <c r="AM227" s="172"/>
      <c r="AN227" s="172"/>
      <c r="AO227" s="172"/>
      <c r="AP227" s="172"/>
      <c r="AQ227" s="172"/>
      <c r="AS227" s="142"/>
      <c r="AT227" s="142"/>
      <c r="AU227" s="142"/>
      <c r="AV227" s="142"/>
      <c r="AW227" s="142"/>
      <c r="AX227" s="142"/>
      <c r="AY227" s="142"/>
      <c r="AZ227" s="142"/>
    </row>
    <row r="228" spans="1:52" x14ac:dyDescent="0.2">
      <c r="A228" s="192">
        <v>6</v>
      </c>
      <c r="B228" s="143" t="s">
        <v>438</v>
      </c>
      <c r="C228" s="193" t="str">
        <f t="shared" si="26"/>
        <v>45</v>
      </c>
      <c r="D228" s="193" t="str">
        <f t="shared" si="27"/>
        <v>41</v>
      </c>
      <c r="E228" s="186" t="str">
        <f t="shared" si="28"/>
        <v>000</v>
      </c>
      <c r="F228" s="143" t="str">
        <f t="shared" si="29"/>
        <v>6600.30</v>
      </c>
      <c r="G228" s="143" t="s">
        <v>480</v>
      </c>
      <c r="H228" s="165"/>
      <c r="I228" s="165"/>
      <c r="J228" s="141"/>
      <c r="K228" s="141"/>
      <c r="L228" s="141"/>
      <c r="M228" s="141"/>
      <c r="N228" s="165"/>
      <c r="O228" s="141"/>
      <c r="Q228" s="176"/>
      <c r="R228" s="176"/>
      <c r="S228" s="176"/>
      <c r="T228" s="176"/>
      <c r="U228" s="176"/>
      <c r="V228" s="176">
        <f>IFERROR(VLOOKUP(B228,[2]rptBudgetaryBudgetCrossOrganiza!$A$1:$N$460,9,FALSE),"0")</f>
        <v>0</v>
      </c>
      <c r="W228" s="176">
        <v>0</v>
      </c>
      <c r="X228" s="142"/>
      <c r="Z228" s="178">
        <v>0</v>
      </c>
      <c r="AA228" s="178">
        <v>0</v>
      </c>
      <c r="AB228" s="178"/>
      <c r="AC228" s="178"/>
      <c r="AD228" s="178"/>
      <c r="AE228" s="178">
        <v>0</v>
      </c>
      <c r="AF228" s="174">
        <v>0</v>
      </c>
      <c r="AG228" s="174"/>
      <c r="AI228" s="180"/>
      <c r="AJ228" s="172"/>
      <c r="AK228" s="172">
        <f t="shared" si="30"/>
        <v>0</v>
      </c>
      <c r="AL228" s="172">
        <f>IFERROR(VLOOKUP(B228,[3]rptBudgetaryBudgetCrossOrganiza!$A$6137:$O$14047,13,FALSE),"0")</f>
        <v>0</v>
      </c>
      <c r="AM228" s="172"/>
      <c r="AN228" s="172"/>
      <c r="AO228" s="172"/>
      <c r="AP228" s="172"/>
      <c r="AQ228" s="172"/>
      <c r="AS228" s="142"/>
      <c r="AT228" s="142"/>
      <c r="AU228" s="142"/>
      <c r="AV228" s="142"/>
      <c r="AW228" s="142"/>
      <c r="AX228" s="142"/>
      <c r="AY228" s="142"/>
      <c r="AZ228" s="142"/>
    </row>
    <row r="229" spans="1:52" x14ac:dyDescent="0.2">
      <c r="A229" s="192">
        <v>7</v>
      </c>
      <c r="B229" s="143" t="s">
        <v>439</v>
      </c>
      <c r="C229" s="193" t="str">
        <f t="shared" si="26"/>
        <v>45</v>
      </c>
      <c r="D229" s="193" t="str">
        <f t="shared" si="27"/>
        <v>41</v>
      </c>
      <c r="E229" s="186" t="str">
        <f t="shared" si="28"/>
        <v>000</v>
      </c>
      <c r="F229" s="143" t="str">
        <f t="shared" si="29"/>
        <v>7000.03</v>
      </c>
      <c r="G229" s="143" t="s">
        <v>481</v>
      </c>
      <c r="H229" s="165"/>
      <c r="I229" s="165"/>
      <c r="J229" s="141"/>
      <c r="K229" s="141"/>
      <c r="L229" s="141"/>
      <c r="M229" s="141"/>
      <c r="N229" s="165"/>
      <c r="O229" s="141"/>
      <c r="Q229" s="176"/>
      <c r="R229" s="176"/>
      <c r="S229" s="176"/>
      <c r="T229" s="176"/>
      <c r="U229" s="176"/>
      <c r="V229" s="176">
        <f>IFERROR(VLOOKUP(B229,[2]rptBudgetaryBudgetCrossOrganiza!$A$1:$N$460,9,FALSE),"0")</f>
        <v>0</v>
      </c>
      <c r="W229" s="176">
        <v>0</v>
      </c>
      <c r="X229" s="142"/>
      <c r="Z229" s="178">
        <v>0</v>
      </c>
      <c r="AA229" s="178">
        <v>0</v>
      </c>
      <c r="AB229" s="178"/>
      <c r="AC229" s="178"/>
      <c r="AD229" s="178"/>
      <c r="AE229" s="178">
        <v>0</v>
      </c>
      <c r="AF229" s="174">
        <v>0</v>
      </c>
      <c r="AG229" s="174"/>
      <c r="AI229" s="180"/>
      <c r="AJ229" s="172"/>
      <c r="AK229" s="172">
        <f t="shared" si="30"/>
        <v>0</v>
      </c>
      <c r="AL229" s="172">
        <f>IFERROR(VLOOKUP(B229,[3]rptBudgetaryBudgetCrossOrganiza!$A$6137:$O$14047,13,FALSE),"0")</f>
        <v>0</v>
      </c>
      <c r="AM229" s="172"/>
      <c r="AN229" s="172"/>
      <c r="AO229" s="172"/>
      <c r="AP229" s="172"/>
      <c r="AQ229" s="172"/>
      <c r="AS229" s="142"/>
      <c r="AT229" s="142"/>
      <c r="AU229" s="142"/>
      <c r="AV229" s="142"/>
      <c r="AW229" s="142"/>
      <c r="AX229" s="142"/>
      <c r="AY229" s="142"/>
      <c r="AZ229" s="142"/>
    </row>
    <row r="230" spans="1:52" x14ac:dyDescent="0.2">
      <c r="A230" s="192">
        <v>7</v>
      </c>
      <c r="B230" s="143" t="s">
        <v>440</v>
      </c>
      <c r="C230" s="193" t="str">
        <f t="shared" si="26"/>
        <v>45</v>
      </c>
      <c r="D230" s="193" t="str">
        <f t="shared" si="27"/>
        <v>41</v>
      </c>
      <c r="E230" s="186" t="str">
        <f t="shared" si="28"/>
        <v>000</v>
      </c>
      <c r="F230" s="143" t="str">
        <f t="shared" si="29"/>
        <v>7000.04</v>
      </c>
      <c r="G230" s="143" t="s">
        <v>482</v>
      </c>
      <c r="H230" s="165"/>
      <c r="I230" s="165"/>
      <c r="J230" s="141"/>
      <c r="K230" s="141"/>
      <c r="L230" s="141"/>
      <c r="M230" s="141"/>
      <c r="N230" s="165"/>
      <c r="O230" s="141"/>
      <c r="Q230" s="176"/>
      <c r="R230" s="176"/>
      <c r="S230" s="176"/>
      <c r="T230" s="176"/>
      <c r="U230" s="176"/>
      <c r="V230" s="176">
        <f>IFERROR(VLOOKUP(B230,[2]rptBudgetaryBudgetCrossOrganiza!$A$1:$N$460,9,FALSE),"0")</f>
        <v>0</v>
      </c>
      <c r="W230" s="176">
        <v>0</v>
      </c>
      <c r="X230" s="142"/>
      <c r="Z230" s="178">
        <v>0</v>
      </c>
      <c r="AA230" s="178">
        <v>0</v>
      </c>
      <c r="AB230" s="178"/>
      <c r="AC230" s="178"/>
      <c r="AD230" s="178"/>
      <c r="AE230" s="178">
        <v>0</v>
      </c>
      <c r="AF230" s="174">
        <v>0</v>
      </c>
      <c r="AG230" s="174"/>
      <c r="AI230" s="180"/>
      <c r="AJ230" s="172"/>
      <c r="AK230" s="172">
        <f t="shared" si="30"/>
        <v>0</v>
      </c>
      <c r="AL230" s="172">
        <f>IFERROR(VLOOKUP(B230,[3]rptBudgetaryBudgetCrossOrganiza!$A$6137:$O$14047,13,FALSE),"0")</f>
        <v>0</v>
      </c>
      <c r="AM230" s="172"/>
      <c r="AN230" s="172"/>
      <c r="AO230" s="172"/>
      <c r="AP230" s="172"/>
      <c r="AQ230" s="172"/>
      <c r="AS230" s="142"/>
      <c r="AT230" s="142"/>
      <c r="AU230" s="142"/>
      <c r="AV230" s="142"/>
      <c r="AW230" s="142"/>
      <c r="AX230" s="142"/>
      <c r="AY230" s="142"/>
      <c r="AZ230" s="142"/>
    </row>
    <row r="231" spans="1:52" x14ac:dyDescent="0.2">
      <c r="A231" s="192">
        <v>7</v>
      </c>
      <c r="B231" s="143" t="s">
        <v>441</v>
      </c>
      <c r="C231" s="193" t="str">
        <f t="shared" si="26"/>
        <v>45</v>
      </c>
      <c r="D231" s="193" t="str">
        <f t="shared" si="27"/>
        <v>41</v>
      </c>
      <c r="E231" s="186" t="str">
        <f t="shared" si="28"/>
        <v>000</v>
      </c>
      <c r="F231" s="143" t="str">
        <f t="shared" si="29"/>
        <v>7000.07</v>
      </c>
      <c r="G231" s="143" t="s">
        <v>483</v>
      </c>
      <c r="H231" s="165"/>
      <c r="I231" s="165"/>
      <c r="J231" s="141"/>
      <c r="K231" s="141"/>
      <c r="L231" s="141"/>
      <c r="M231" s="141"/>
      <c r="N231" s="165"/>
      <c r="O231" s="141"/>
      <c r="Q231" s="176"/>
      <c r="R231" s="176"/>
      <c r="S231" s="176"/>
      <c r="T231" s="176"/>
      <c r="U231" s="176"/>
      <c r="V231" s="176">
        <f>IFERROR(VLOOKUP(B231,[2]rptBudgetaryBudgetCrossOrganiza!$A$1:$N$460,9,FALSE),"0")</f>
        <v>0</v>
      </c>
      <c r="W231" s="176">
        <v>0</v>
      </c>
      <c r="X231" s="142"/>
      <c r="Z231" s="178">
        <v>0</v>
      </c>
      <c r="AA231" s="178">
        <v>0</v>
      </c>
      <c r="AB231" s="178"/>
      <c r="AC231" s="178"/>
      <c r="AD231" s="178"/>
      <c r="AE231" s="178">
        <v>0</v>
      </c>
      <c r="AF231" s="174">
        <v>0</v>
      </c>
      <c r="AG231" s="174"/>
      <c r="AI231" s="180"/>
      <c r="AJ231" s="172"/>
      <c r="AK231" s="172">
        <f t="shared" si="30"/>
        <v>0</v>
      </c>
      <c r="AL231" s="172">
        <f>IFERROR(VLOOKUP(B231,[3]rptBudgetaryBudgetCrossOrganiza!$A$6137:$O$14047,13,FALSE),"0")</f>
        <v>0</v>
      </c>
      <c r="AM231" s="172"/>
      <c r="AN231" s="172"/>
      <c r="AO231" s="172"/>
      <c r="AP231" s="172"/>
      <c r="AQ231" s="172"/>
      <c r="AS231" s="142"/>
      <c r="AT231" s="142"/>
      <c r="AU231" s="142"/>
      <c r="AV231" s="142"/>
      <c r="AW231" s="142"/>
      <c r="AX231" s="142"/>
      <c r="AY231" s="142"/>
      <c r="AZ231" s="142"/>
    </row>
    <row r="232" spans="1:52" x14ac:dyDescent="0.2">
      <c r="A232" s="192">
        <v>7</v>
      </c>
      <c r="B232" s="143" t="s">
        <v>442</v>
      </c>
      <c r="C232" s="193" t="str">
        <f t="shared" si="26"/>
        <v>45</v>
      </c>
      <c r="D232" s="193" t="str">
        <f t="shared" si="27"/>
        <v>41</v>
      </c>
      <c r="E232" s="186" t="str">
        <f t="shared" si="28"/>
        <v>000</v>
      </c>
      <c r="F232" s="143" t="str">
        <f t="shared" si="29"/>
        <v>7000.08</v>
      </c>
      <c r="G232" s="143" t="s">
        <v>484</v>
      </c>
      <c r="H232" s="165"/>
      <c r="I232" s="165"/>
      <c r="J232" s="141"/>
      <c r="K232" s="141"/>
      <c r="L232" s="141"/>
      <c r="M232" s="141"/>
      <c r="N232" s="165"/>
      <c r="O232" s="141"/>
      <c r="Q232" s="176"/>
      <c r="R232" s="176"/>
      <c r="S232" s="176"/>
      <c r="T232" s="176"/>
      <c r="U232" s="176"/>
      <c r="V232" s="176">
        <f>IFERROR(VLOOKUP(B232,[2]rptBudgetaryBudgetCrossOrganiza!$A$1:$N$460,9,FALSE),"0")</f>
        <v>0</v>
      </c>
      <c r="W232" s="176">
        <v>0</v>
      </c>
      <c r="X232" s="142"/>
      <c r="Z232" s="178">
        <v>0</v>
      </c>
      <c r="AA232" s="178">
        <v>0</v>
      </c>
      <c r="AB232" s="178"/>
      <c r="AC232" s="178"/>
      <c r="AD232" s="178"/>
      <c r="AE232" s="178">
        <v>0</v>
      </c>
      <c r="AF232" s="174">
        <v>0</v>
      </c>
      <c r="AG232" s="174"/>
      <c r="AI232" s="180"/>
      <c r="AJ232" s="172"/>
      <c r="AK232" s="172">
        <f t="shared" si="30"/>
        <v>0</v>
      </c>
      <c r="AL232" s="172">
        <f>IFERROR(VLOOKUP(B232,[3]rptBudgetaryBudgetCrossOrganiza!$A$6137:$O$14047,13,FALSE),"0")</f>
        <v>0</v>
      </c>
      <c r="AM232" s="172"/>
      <c r="AN232" s="172"/>
      <c r="AO232" s="172"/>
      <c r="AP232" s="172"/>
      <c r="AQ232" s="172"/>
      <c r="AS232" s="142"/>
      <c r="AT232" s="142"/>
      <c r="AU232" s="142"/>
      <c r="AV232" s="142"/>
      <c r="AW232" s="142"/>
      <c r="AX232" s="142"/>
      <c r="AY232" s="142"/>
      <c r="AZ232" s="142"/>
    </row>
    <row r="233" spans="1:52" x14ac:dyDescent="0.2">
      <c r="A233" s="192">
        <v>7</v>
      </c>
      <c r="B233" s="143" t="s">
        <v>443</v>
      </c>
      <c r="C233" s="193" t="str">
        <f t="shared" si="26"/>
        <v>45</v>
      </c>
      <c r="D233" s="193" t="str">
        <f t="shared" si="27"/>
        <v>41</v>
      </c>
      <c r="E233" s="186" t="str">
        <f t="shared" si="28"/>
        <v>000</v>
      </c>
      <c r="F233" s="143" t="str">
        <f t="shared" si="29"/>
        <v>7000.12</v>
      </c>
      <c r="G233" s="143" t="s">
        <v>485</v>
      </c>
      <c r="H233" s="165"/>
      <c r="I233" s="165"/>
      <c r="J233" s="141"/>
      <c r="K233" s="141"/>
      <c r="L233" s="141"/>
      <c r="M233" s="141"/>
      <c r="N233" s="165"/>
      <c r="O233" s="141"/>
      <c r="Q233" s="176"/>
      <c r="R233" s="176"/>
      <c r="S233" s="176"/>
      <c r="T233" s="176"/>
      <c r="U233" s="176"/>
      <c r="V233" s="176">
        <f>IFERROR(VLOOKUP(B233,[2]rptBudgetaryBudgetCrossOrganiza!$A$1:$N$460,9,FALSE),"0")</f>
        <v>0</v>
      </c>
      <c r="W233" s="176">
        <v>0</v>
      </c>
      <c r="X233" s="142"/>
      <c r="Z233" s="178">
        <v>0</v>
      </c>
      <c r="AA233" s="178">
        <v>0</v>
      </c>
      <c r="AB233" s="178"/>
      <c r="AC233" s="178"/>
      <c r="AD233" s="178"/>
      <c r="AE233" s="178">
        <v>0</v>
      </c>
      <c r="AF233" s="174">
        <v>0</v>
      </c>
      <c r="AG233" s="174"/>
      <c r="AI233" s="180"/>
      <c r="AJ233" s="172"/>
      <c r="AK233" s="172">
        <f t="shared" si="30"/>
        <v>0</v>
      </c>
      <c r="AL233" s="172">
        <f>IFERROR(VLOOKUP(B233,[3]rptBudgetaryBudgetCrossOrganiza!$A$6137:$O$14047,13,FALSE),"0")</f>
        <v>0</v>
      </c>
      <c r="AM233" s="172"/>
      <c r="AN233" s="172"/>
      <c r="AO233" s="172"/>
      <c r="AP233" s="172"/>
      <c r="AQ233" s="172"/>
      <c r="AS233" s="142"/>
      <c r="AT233" s="142"/>
      <c r="AU233" s="142"/>
      <c r="AV233" s="142"/>
      <c r="AW233" s="142"/>
      <c r="AX233" s="142"/>
      <c r="AY233" s="142"/>
      <c r="AZ233" s="142"/>
    </row>
    <row r="234" spans="1:52" x14ac:dyDescent="0.2">
      <c r="A234" s="192">
        <v>7</v>
      </c>
      <c r="B234" s="143" t="s">
        <v>444</v>
      </c>
      <c r="C234" s="193" t="str">
        <f t="shared" si="26"/>
        <v>45</v>
      </c>
      <c r="D234" s="193" t="str">
        <f t="shared" si="27"/>
        <v>41</v>
      </c>
      <c r="E234" s="186" t="str">
        <f t="shared" si="28"/>
        <v>000</v>
      </c>
      <c r="F234" s="143" t="str">
        <f t="shared" si="29"/>
        <v>7000.99</v>
      </c>
      <c r="G234" s="143" t="s">
        <v>486</v>
      </c>
      <c r="H234" s="165"/>
      <c r="I234" s="165"/>
      <c r="J234" s="141"/>
      <c r="K234" s="141"/>
      <c r="L234" s="141"/>
      <c r="M234" s="141"/>
      <c r="N234" s="165"/>
      <c r="O234" s="141"/>
      <c r="Q234" s="176"/>
      <c r="R234" s="176"/>
      <c r="S234" s="176"/>
      <c r="T234" s="176"/>
      <c r="U234" s="176"/>
      <c r="V234" s="176">
        <f>IFERROR(VLOOKUP(B234,[2]rptBudgetaryBudgetCrossOrganiza!$A$1:$N$460,9,FALSE),"0")</f>
        <v>0</v>
      </c>
      <c r="W234" s="176">
        <v>0</v>
      </c>
      <c r="X234" s="142"/>
      <c r="Z234" s="178">
        <v>0</v>
      </c>
      <c r="AA234" s="178">
        <v>0</v>
      </c>
      <c r="AB234" s="178"/>
      <c r="AC234" s="178"/>
      <c r="AD234" s="178"/>
      <c r="AE234" s="178">
        <v>0</v>
      </c>
      <c r="AF234" s="174">
        <v>0</v>
      </c>
      <c r="AG234" s="174"/>
      <c r="AI234" s="180"/>
      <c r="AJ234" s="172"/>
      <c r="AK234" s="172">
        <f t="shared" si="30"/>
        <v>0</v>
      </c>
      <c r="AL234" s="172">
        <f>IFERROR(VLOOKUP(B234,[3]rptBudgetaryBudgetCrossOrganiza!$A$6137:$O$14047,13,FALSE),"0")</f>
        <v>0</v>
      </c>
      <c r="AM234" s="172"/>
      <c r="AN234" s="172"/>
      <c r="AO234" s="172"/>
      <c r="AP234" s="172"/>
      <c r="AQ234" s="172"/>
      <c r="AS234" s="142"/>
      <c r="AT234" s="142"/>
      <c r="AU234" s="142"/>
      <c r="AV234" s="142"/>
      <c r="AW234" s="142"/>
      <c r="AX234" s="142"/>
      <c r="AY234" s="142"/>
      <c r="AZ234" s="142"/>
    </row>
    <row r="235" spans="1:52" x14ac:dyDescent="0.2">
      <c r="H235" s="143">
        <f>SUBTOTAL(9,H3:H234)</f>
        <v>987261</v>
      </c>
      <c r="I235" s="143">
        <f>SUBTOTAL(9,I3:I234)</f>
        <v>3386651</v>
      </c>
      <c r="J235" s="143">
        <f>SUM(J3:J234)</f>
        <v>0</v>
      </c>
      <c r="K235" s="143">
        <f>SUM(K3:K234)</f>
        <v>0</v>
      </c>
      <c r="L235" s="143">
        <f>SUM(L3:L234)</f>
        <v>0</v>
      </c>
      <c r="M235" s="143">
        <f>SUM(M3:M234)</f>
        <v>0</v>
      </c>
      <c r="N235" s="143">
        <f>SUBTOTAL(9,N3:N234)</f>
        <v>293870.87000000011</v>
      </c>
      <c r="O235" s="143">
        <f>SUM(O3:O234)</f>
        <v>-3092780.1300000008</v>
      </c>
      <c r="Q235" s="143">
        <f t="shared" ref="Q235:W235" si="31">SUBTOTAL(9,Q3:Q234)</f>
        <v>2489375</v>
      </c>
      <c r="R235" s="143">
        <f t="shared" si="31"/>
        <v>10735315</v>
      </c>
      <c r="S235" s="143">
        <f t="shared" si="31"/>
        <v>0</v>
      </c>
      <c r="T235" s="143">
        <f t="shared" si="31"/>
        <v>0</v>
      </c>
      <c r="U235" s="143">
        <f t="shared" si="31"/>
        <v>0</v>
      </c>
      <c r="V235" s="143">
        <f t="shared" si="31"/>
        <v>1446730.89</v>
      </c>
      <c r="W235" s="143">
        <f t="shared" si="31"/>
        <v>1446730.89</v>
      </c>
      <c r="X235" s="143" t="e">
        <f>SUM(X3:X234)</f>
        <v>#VALUE!</v>
      </c>
      <c r="Z235" s="143">
        <f t="shared" ref="Z235:AG235" si="32">SUBTOTAL(9,Z3:Z234)</f>
        <v>9867540</v>
      </c>
      <c r="AA235" s="143">
        <f t="shared" si="32"/>
        <v>17058780</v>
      </c>
      <c r="AB235" s="143">
        <f t="shared" si="32"/>
        <v>0</v>
      </c>
      <c r="AC235" s="143">
        <f t="shared" si="32"/>
        <v>0</v>
      </c>
      <c r="AD235" s="143">
        <f t="shared" si="32"/>
        <v>0</v>
      </c>
      <c r="AE235" s="143">
        <f t="shared" si="32"/>
        <v>2158434.919999999</v>
      </c>
      <c r="AF235" s="143">
        <f t="shared" si="32"/>
        <v>2158434.919999999</v>
      </c>
      <c r="AG235" s="143">
        <f t="shared" si="32"/>
        <v>-14900345.080000004</v>
      </c>
      <c r="AI235" s="143">
        <f>SUBTOTAL(9,AI3:AI234)</f>
        <v>567441</v>
      </c>
      <c r="AJ235" s="143">
        <f>SUM(AJ3:AJ234)</f>
        <v>567441</v>
      </c>
      <c r="AK235" s="143">
        <f>SUM(AK3:AK234)</f>
        <v>567441</v>
      </c>
      <c r="AL235" s="143">
        <f t="shared" ref="AL235:AQ235" si="33">SUM(AL3:AL234)</f>
        <v>246947.65000000002</v>
      </c>
      <c r="AM235" s="143">
        <f t="shared" si="33"/>
        <v>0</v>
      </c>
      <c r="AN235" s="143">
        <f t="shared" si="33"/>
        <v>0</v>
      </c>
      <c r="AO235" s="143">
        <f t="shared" si="33"/>
        <v>0</v>
      </c>
      <c r="AP235" s="143">
        <f t="shared" si="33"/>
        <v>0</v>
      </c>
      <c r="AQ235" s="143">
        <f t="shared" si="33"/>
        <v>-567441</v>
      </c>
      <c r="AS235" s="143">
        <f t="shared" ref="AS235:AZ235" si="34">SUM(AS3:AS234)</f>
        <v>0</v>
      </c>
      <c r="AT235" s="143">
        <f t="shared" si="34"/>
        <v>0</v>
      </c>
      <c r="AU235" s="143">
        <f t="shared" si="34"/>
        <v>0</v>
      </c>
      <c r="AV235" s="143">
        <f t="shared" si="34"/>
        <v>0</v>
      </c>
      <c r="AW235" s="143">
        <f t="shared" si="34"/>
        <v>0</v>
      </c>
      <c r="AX235" s="143">
        <f t="shared" si="34"/>
        <v>0</v>
      </c>
      <c r="AY235" s="143">
        <f t="shared" si="34"/>
        <v>0</v>
      </c>
      <c r="AZ235" s="143">
        <f t="shared" si="34"/>
        <v>0</v>
      </c>
    </row>
    <row r="237" spans="1:52" x14ac:dyDescent="0.2">
      <c r="I237" s="143">
        <f>H235-I235</f>
        <v>-2399390</v>
      </c>
    </row>
  </sheetData>
  <autoFilter ref="A2:BJ234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"/>
  <sheetViews>
    <sheetView topLeftCell="B1" workbookViewId="0">
      <selection activeCell="G9" sqref="G9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hidden="1" customWidth="1" outlineLevel="1"/>
    <col min="4" max="4" width="8" style="129" hidden="1" customWidth="1" outlineLevel="1"/>
    <col min="5" max="5" width="12.5703125" style="144" hidden="1" customWidth="1" outlineLevel="1"/>
    <col min="6" max="6" width="7.140625" style="130" hidden="1" customWidth="1" outlineLevel="1"/>
    <col min="7" max="7" width="54.28515625" style="130" customWidth="1" collapsed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hidden="1" customWidth="1" outlineLevel="1"/>
    <col min="36" max="36" width="11.85546875" style="131" bestFit="1" customWidth="1" collapsed="1"/>
    <col min="37" max="37" width="11.85546875" style="131" customWidth="1"/>
    <col min="38" max="41" width="15.42578125" style="131" hidden="1" customWidth="1" outlineLevel="1"/>
    <col min="42" max="42" width="13.7109375" style="131" bestFit="1" customWidth="1" collapsed="1"/>
    <col min="43" max="43" width="14.85546875" style="131" hidden="1" customWidth="1" outlineLevel="1"/>
    <col min="44" max="44" width="2.7109375" style="131" customWidth="1" collapsed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5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8" customFormat="1" ht="25.5" x14ac:dyDescent="0.2">
      <c r="A2" s="132" t="s">
        <v>69</v>
      </c>
      <c r="B2" s="133" t="s">
        <v>70</v>
      </c>
      <c r="C2" s="146" t="s">
        <v>71</v>
      </c>
      <c r="D2" s="146" t="s">
        <v>72</v>
      </c>
      <c r="E2" s="132" t="s">
        <v>73</v>
      </c>
      <c r="F2" s="134" t="s">
        <v>74</v>
      </c>
      <c r="G2" s="134" t="s">
        <v>75</v>
      </c>
      <c r="H2" s="135" t="s">
        <v>7</v>
      </c>
      <c r="I2" s="135" t="s">
        <v>8</v>
      </c>
      <c r="J2" s="135" t="s">
        <v>76</v>
      </c>
      <c r="K2" s="135" t="s">
        <v>77</v>
      </c>
      <c r="L2" s="135" t="s">
        <v>78</v>
      </c>
      <c r="M2" s="135" t="s">
        <v>79</v>
      </c>
      <c r="N2" s="135" t="s">
        <v>13</v>
      </c>
      <c r="O2" s="135" t="s">
        <v>80</v>
      </c>
      <c r="P2" s="147"/>
      <c r="Q2" s="136" t="s">
        <v>7</v>
      </c>
      <c r="R2" s="136" t="s">
        <v>8</v>
      </c>
      <c r="S2" s="136" t="s">
        <v>76</v>
      </c>
      <c r="T2" s="136" t="s">
        <v>77</v>
      </c>
      <c r="U2" s="136" t="s">
        <v>78</v>
      </c>
      <c r="V2" s="136" t="s">
        <v>79</v>
      </c>
      <c r="W2" s="136" t="s">
        <v>13</v>
      </c>
      <c r="X2" s="136" t="s">
        <v>80</v>
      </c>
      <c r="Y2" s="147"/>
      <c r="Z2" s="137" t="s">
        <v>7</v>
      </c>
      <c r="AA2" s="137" t="s">
        <v>8</v>
      </c>
      <c r="AB2" s="137" t="s">
        <v>76</v>
      </c>
      <c r="AC2" s="137" t="s">
        <v>77</v>
      </c>
      <c r="AD2" s="137" t="s">
        <v>78</v>
      </c>
      <c r="AE2" s="137" t="s">
        <v>79</v>
      </c>
      <c r="AF2" s="137" t="s">
        <v>13</v>
      </c>
      <c r="AG2" s="137" t="s">
        <v>80</v>
      </c>
      <c r="AH2" s="147"/>
      <c r="AI2" s="138" t="s">
        <v>302</v>
      </c>
      <c r="AJ2" s="138" t="s">
        <v>8</v>
      </c>
      <c r="AK2" s="138" t="s">
        <v>301</v>
      </c>
      <c r="AL2" s="138" t="s">
        <v>76</v>
      </c>
      <c r="AM2" s="138" t="s">
        <v>77</v>
      </c>
      <c r="AN2" s="138" t="s">
        <v>78</v>
      </c>
      <c r="AO2" s="138" t="s">
        <v>79</v>
      </c>
      <c r="AP2" s="138" t="s">
        <v>17</v>
      </c>
      <c r="AQ2" s="139" t="s">
        <v>81</v>
      </c>
      <c r="AR2" s="140"/>
      <c r="AS2" s="136" t="s">
        <v>7</v>
      </c>
      <c r="AT2" s="136" t="s">
        <v>8</v>
      </c>
      <c r="AU2" s="136" t="s">
        <v>76</v>
      </c>
      <c r="AV2" s="136" t="s">
        <v>77</v>
      </c>
      <c r="AW2" s="136" t="s">
        <v>78</v>
      </c>
      <c r="AX2" s="136" t="s">
        <v>79</v>
      </c>
      <c r="AY2" s="136" t="s">
        <v>17</v>
      </c>
      <c r="AZ2" s="181" t="s">
        <v>81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152</v>
      </c>
      <c r="C3" s="150">
        <v>40</v>
      </c>
      <c r="D3" s="150">
        <v>70</v>
      </c>
      <c r="E3" s="197" t="s">
        <v>141</v>
      </c>
      <c r="F3" s="129" t="str">
        <f t="shared" ref="F3:F22" si="0">RIGHT(B3,7)</f>
        <v>4400.16</v>
      </c>
      <c r="G3" s="151" t="s">
        <v>172</v>
      </c>
      <c r="H3" s="165" t="s">
        <v>299</v>
      </c>
      <c r="I3" s="165" t="s">
        <v>299</v>
      </c>
      <c r="J3" s="165"/>
      <c r="K3" s="165"/>
      <c r="L3" s="165"/>
      <c r="M3" s="165"/>
      <c r="N3" s="165" t="s">
        <v>299</v>
      </c>
      <c r="O3" s="166">
        <f>N3-H3</f>
        <v>0</v>
      </c>
      <c r="P3" s="147"/>
      <c r="Q3" s="176">
        <v>0</v>
      </c>
      <c r="R3" s="176">
        <v>0</v>
      </c>
      <c r="S3" s="176"/>
      <c r="T3" s="176"/>
      <c r="U3" s="176"/>
      <c r="V3" s="176">
        <v>0</v>
      </c>
      <c r="W3" s="176" t="s">
        <v>299</v>
      </c>
      <c r="X3" s="177">
        <f>W3-R3</f>
        <v>0</v>
      </c>
      <c r="Y3" s="168"/>
      <c r="Z3" s="178">
        <f>IFERROR(VLOOKUP(B3,'[4]0'!$A$1:$L$21,4,FALSE),"0")</f>
        <v>0</v>
      </c>
      <c r="AA3" s="178">
        <f>IFERROR(VLOOKUP(B3,'[4]0'!$A$1:$L$21,6,FALSE),"0")</f>
        <v>0</v>
      </c>
      <c r="AB3" s="178"/>
      <c r="AC3" s="178"/>
      <c r="AD3" s="178"/>
      <c r="AE3" s="178">
        <f>IFERROR(VLOOKUP(B3,'[4]0'!$A$1:$L$21,9,FALSE),"0")</f>
        <v>0</v>
      </c>
      <c r="AF3" s="178">
        <v>0</v>
      </c>
      <c r="AG3" s="179">
        <f>AF3-AA3</f>
        <v>0</v>
      </c>
      <c r="AH3" s="168"/>
      <c r="AI3" s="170">
        <v>0</v>
      </c>
      <c r="AJ3" s="170">
        <v>0</v>
      </c>
      <c r="AK3" s="170">
        <f>AJ3</f>
        <v>0</v>
      </c>
      <c r="AL3" s="170"/>
      <c r="AM3" s="170"/>
      <c r="AN3" s="170"/>
      <c r="AO3" s="170"/>
      <c r="AP3" s="170"/>
      <c r="AQ3" s="180">
        <f>AP3-AJ3</f>
        <v>0</v>
      </c>
      <c r="AR3" s="173"/>
      <c r="AS3" s="176"/>
      <c r="AT3" s="176"/>
      <c r="AU3" s="176">
        <f>IFERROR(VLOOKUP(B3,[5]rptBudgetaryBudgetCrossOrganiza!$A$601:$O$620,13,FALSE),"0")</f>
        <v>0</v>
      </c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153</v>
      </c>
      <c r="C4" s="150">
        <v>40</v>
      </c>
      <c r="D4" s="150">
        <v>70</v>
      </c>
      <c r="E4" s="197" t="s">
        <v>141</v>
      </c>
      <c r="F4" s="129" t="str">
        <f t="shared" si="0"/>
        <v>4400.17</v>
      </c>
      <c r="G4" s="130" t="s">
        <v>173</v>
      </c>
      <c r="H4" s="165">
        <v>0</v>
      </c>
      <c r="I4" s="165">
        <v>0</v>
      </c>
      <c r="J4" s="166"/>
      <c r="K4" s="166"/>
      <c r="L4" s="166"/>
      <c r="M4" s="166"/>
      <c r="N4" s="165">
        <v>19926.37</v>
      </c>
      <c r="O4" s="166">
        <f>N4-H4</f>
        <v>19926.37</v>
      </c>
      <c r="Q4" s="176">
        <v>0</v>
      </c>
      <c r="R4" s="176">
        <v>0</v>
      </c>
      <c r="S4" s="177"/>
      <c r="T4" s="177"/>
      <c r="U4" s="177"/>
      <c r="V4" s="176">
        <v>0</v>
      </c>
      <c r="W4" s="176" t="s">
        <v>299</v>
      </c>
      <c r="X4" s="177">
        <f>W4-R4</f>
        <v>0</v>
      </c>
      <c r="Y4" s="143"/>
      <c r="Z4" s="178">
        <f>IFERROR(VLOOKUP(B4,'[4]0'!$A$1:$L$21,4,FALSE),"0")</f>
        <v>0</v>
      </c>
      <c r="AA4" s="178">
        <f>IFERROR(VLOOKUP(B4,'[4]0'!$A$1:$L$21,6,FALSE),"0")</f>
        <v>0</v>
      </c>
      <c r="AB4" s="179"/>
      <c r="AC4" s="179"/>
      <c r="AD4" s="179"/>
      <c r="AE4" s="178">
        <f>IFERROR(VLOOKUP(B4,'[4]0'!$A$1:$L$21,9,FALSE),"0")</f>
        <v>0</v>
      </c>
      <c r="AF4" s="178">
        <v>0</v>
      </c>
      <c r="AG4" s="179">
        <f>AF4-AA4</f>
        <v>0</v>
      </c>
      <c r="AH4" s="143"/>
      <c r="AI4" s="180">
        <v>0</v>
      </c>
      <c r="AJ4" s="180">
        <v>0</v>
      </c>
      <c r="AK4" s="170">
        <f t="shared" ref="AK4:AK22" si="1">AJ4</f>
        <v>0</v>
      </c>
      <c r="AL4" s="180"/>
      <c r="AM4" s="180"/>
      <c r="AN4" s="180"/>
      <c r="AO4" s="180"/>
      <c r="AP4" s="180"/>
      <c r="AQ4" s="180">
        <f>AP4-AJ4</f>
        <v>0</v>
      </c>
      <c r="AR4" s="143"/>
      <c r="AS4" s="177"/>
      <c r="AT4" s="177"/>
      <c r="AU4" s="176">
        <f>IFERROR(VLOOKUP(B4,[5]rptBudgetaryBudgetCrossOrganiza!$A$601:$O$620,13,FALSE),"0")</f>
        <v>0</v>
      </c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154</v>
      </c>
      <c r="C5" s="150">
        <v>40</v>
      </c>
      <c r="D5" s="150">
        <v>70</v>
      </c>
      <c r="E5" s="197" t="s">
        <v>141</v>
      </c>
      <c r="F5" s="129" t="str">
        <f t="shared" si="0"/>
        <v>4400.18</v>
      </c>
      <c r="G5" s="130" t="s">
        <v>174</v>
      </c>
      <c r="H5" s="165" t="s">
        <v>299</v>
      </c>
      <c r="I5" s="165" t="s">
        <v>299</v>
      </c>
      <c r="J5" s="166"/>
      <c r="K5" s="166"/>
      <c r="L5" s="166"/>
      <c r="M5" s="166"/>
      <c r="N5" s="165" t="s">
        <v>299</v>
      </c>
      <c r="O5" s="166">
        <f t="shared" ref="O5:O22" si="2">N5-H5</f>
        <v>0</v>
      </c>
      <c r="Q5" s="176">
        <v>0</v>
      </c>
      <c r="R5" s="176">
        <v>0</v>
      </c>
      <c r="S5" s="177"/>
      <c r="T5" s="177"/>
      <c r="U5" s="177"/>
      <c r="V5" s="176">
        <v>0</v>
      </c>
      <c r="W5" s="176" t="s">
        <v>299</v>
      </c>
      <c r="X5" s="177">
        <f t="shared" ref="X5:X22" si="3">W5-R5</f>
        <v>0</v>
      </c>
      <c r="Y5" s="143"/>
      <c r="Z5" s="178">
        <f>IFERROR(VLOOKUP(B5,'[4]0'!$A$1:$L$21,4,FALSE),"0")</f>
        <v>7700000</v>
      </c>
      <c r="AA5" s="178">
        <f>IFERROR(VLOOKUP(B5,'[4]0'!$A$1:$L$21,6,FALSE),"0")</f>
        <v>7700000</v>
      </c>
      <c r="AB5" s="179"/>
      <c r="AC5" s="179"/>
      <c r="AD5" s="179"/>
      <c r="AE5" s="178">
        <f>IFERROR(VLOOKUP(B5,'[4]0'!$A$1:$L$21,9,FALSE),"0")</f>
        <v>0</v>
      </c>
      <c r="AF5" s="178">
        <v>0</v>
      </c>
      <c r="AG5" s="179">
        <f t="shared" ref="AG5:AG11" si="4">AF5-AA5</f>
        <v>-7700000</v>
      </c>
      <c r="AH5" s="143"/>
      <c r="AI5" s="180">
        <v>7700000</v>
      </c>
      <c r="AJ5" s="180">
        <v>7700000</v>
      </c>
      <c r="AK5" s="170">
        <f t="shared" si="1"/>
        <v>7700000</v>
      </c>
      <c r="AL5" s="180"/>
      <c r="AM5" s="180"/>
      <c r="AN5" s="180"/>
      <c r="AO5" s="180"/>
      <c r="AP5" s="180"/>
      <c r="AQ5" s="180">
        <f t="shared" ref="AQ5:AQ11" si="5">AP5-AJ5</f>
        <v>-7700000</v>
      </c>
      <c r="AR5" s="143"/>
      <c r="AS5" s="177"/>
      <c r="AT5" s="177"/>
      <c r="AU5" s="176">
        <f>IFERROR(VLOOKUP(B5,[5]rptBudgetaryBudgetCrossOrganiza!$A$601:$O$620,13,FALSE),"0")</f>
        <v>0</v>
      </c>
      <c r="AV5" s="177"/>
      <c r="AW5" s="177"/>
      <c r="AX5" s="177"/>
      <c r="AY5" s="177"/>
      <c r="AZ5" s="177">
        <f t="shared" ref="AZ5:AZ11" si="6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155</v>
      </c>
      <c r="C6" s="150">
        <v>40</v>
      </c>
      <c r="D6" s="150">
        <v>70</v>
      </c>
      <c r="E6" s="197" t="s">
        <v>141</v>
      </c>
      <c r="F6" s="129" t="str">
        <f t="shared" si="0"/>
        <v>4400.19</v>
      </c>
      <c r="G6" s="130" t="s">
        <v>175</v>
      </c>
      <c r="H6" s="165" t="s">
        <v>299</v>
      </c>
      <c r="I6" s="165" t="s">
        <v>299</v>
      </c>
      <c r="J6" s="166"/>
      <c r="K6" s="166"/>
      <c r="L6" s="166"/>
      <c r="M6" s="166"/>
      <c r="N6" s="165" t="s">
        <v>299</v>
      </c>
      <c r="O6" s="166">
        <f t="shared" si="2"/>
        <v>0</v>
      </c>
      <c r="Q6" s="176">
        <v>0</v>
      </c>
      <c r="R6" s="176">
        <v>0</v>
      </c>
      <c r="S6" s="177"/>
      <c r="T6" s="177"/>
      <c r="U6" s="177"/>
      <c r="V6" s="176">
        <v>0</v>
      </c>
      <c r="W6" s="176" t="s">
        <v>299</v>
      </c>
      <c r="X6" s="177">
        <f t="shared" si="3"/>
        <v>0</v>
      </c>
      <c r="Y6" s="143"/>
      <c r="Z6" s="178">
        <f>IFERROR(VLOOKUP(B6,'[4]0'!$A$1:$L$21,4,FALSE),"0")</f>
        <v>0</v>
      </c>
      <c r="AA6" s="178">
        <f>IFERROR(VLOOKUP(B6,'[4]0'!$A$1:$L$21,6,FALSE),"0")</f>
        <v>0</v>
      </c>
      <c r="AB6" s="179"/>
      <c r="AC6" s="179"/>
      <c r="AD6" s="179"/>
      <c r="AE6" s="178">
        <f>IFERROR(VLOOKUP(B6,'[4]0'!$A$1:$L$21,9,FALSE),"0")</f>
        <v>0</v>
      </c>
      <c r="AF6" s="178">
        <v>0</v>
      </c>
      <c r="AG6" s="179">
        <f t="shared" si="4"/>
        <v>0</v>
      </c>
      <c r="AH6" s="143"/>
      <c r="AI6" s="180">
        <v>0</v>
      </c>
      <c r="AJ6" s="180">
        <v>0</v>
      </c>
      <c r="AK6" s="170">
        <f t="shared" si="1"/>
        <v>0</v>
      </c>
      <c r="AL6" s="180"/>
      <c r="AM6" s="180"/>
      <c r="AN6" s="180"/>
      <c r="AO6" s="180"/>
      <c r="AP6" s="180"/>
      <c r="AQ6" s="180">
        <f t="shared" si="5"/>
        <v>0</v>
      </c>
      <c r="AR6" s="143"/>
      <c r="AS6" s="177"/>
      <c r="AT6" s="177"/>
      <c r="AU6" s="176">
        <f>IFERROR(VLOOKUP(B6,[5]rptBudgetaryBudgetCrossOrganiza!$A$601:$O$620,13,FALSE),"0")</f>
        <v>0</v>
      </c>
      <c r="AV6" s="177"/>
      <c r="AW6" s="177"/>
      <c r="AX6" s="177"/>
      <c r="AY6" s="177"/>
      <c r="AZ6" s="177">
        <f t="shared" si="6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156</v>
      </c>
      <c r="C7" s="150">
        <v>40</v>
      </c>
      <c r="D7" s="150">
        <v>70</v>
      </c>
      <c r="E7" s="197" t="s">
        <v>141</v>
      </c>
      <c r="F7" s="129" t="str">
        <f t="shared" si="0"/>
        <v>4400.20</v>
      </c>
      <c r="G7" s="130" t="s">
        <v>176</v>
      </c>
      <c r="H7" s="165" t="s">
        <v>299</v>
      </c>
      <c r="I7" s="165" t="s">
        <v>299</v>
      </c>
      <c r="J7" s="166"/>
      <c r="K7" s="166"/>
      <c r="L7" s="166"/>
      <c r="M7" s="166"/>
      <c r="N7" s="165" t="s">
        <v>299</v>
      </c>
      <c r="O7" s="166">
        <f t="shared" si="2"/>
        <v>0</v>
      </c>
      <c r="Q7" s="176">
        <v>0</v>
      </c>
      <c r="R7" s="176">
        <v>0</v>
      </c>
      <c r="S7" s="177"/>
      <c r="T7" s="177"/>
      <c r="U7" s="177"/>
      <c r="V7" s="176">
        <v>0</v>
      </c>
      <c r="W7" s="176" t="s">
        <v>299</v>
      </c>
      <c r="X7" s="177">
        <f t="shared" si="3"/>
        <v>0</v>
      </c>
      <c r="Y7" s="143"/>
      <c r="Z7" s="178">
        <f>IFERROR(VLOOKUP(B7,'[4]0'!$A$1:$L$21,4,FALSE),"0")</f>
        <v>3500000</v>
      </c>
      <c r="AA7" s="178">
        <f>IFERROR(VLOOKUP(B7,'[4]0'!$A$1:$L$21,6,FALSE),"0")</f>
        <v>3500000</v>
      </c>
      <c r="AB7" s="179"/>
      <c r="AC7" s="179"/>
      <c r="AD7" s="179"/>
      <c r="AE7" s="178">
        <f>IFERROR(VLOOKUP(B7,'[4]0'!$A$1:$L$21,9,FALSE),"0")</f>
        <v>0</v>
      </c>
      <c r="AF7" s="178">
        <v>0</v>
      </c>
      <c r="AG7" s="179">
        <f t="shared" si="4"/>
        <v>-3500000</v>
      </c>
      <c r="AH7" s="143"/>
      <c r="AI7" s="180">
        <v>3500000</v>
      </c>
      <c r="AJ7" s="180">
        <v>3500000</v>
      </c>
      <c r="AK7" s="170">
        <f t="shared" si="1"/>
        <v>3500000</v>
      </c>
      <c r="AL7" s="180"/>
      <c r="AM7" s="180"/>
      <c r="AN7" s="180"/>
      <c r="AO7" s="180"/>
      <c r="AP7" s="180"/>
      <c r="AQ7" s="180">
        <f t="shared" si="5"/>
        <v>-3500000</v>
      </c>
      <c r="AR7" s="143"/>
      <c r="AS7" s="177"/>
      <c r="AT7" s="177"/>
      <c r="AU7" s="176">
        <f>IFERROR(VLOOKUP(B7,[5]rptBudgetaryBudgetCrossOrganiza!$A$601:$O$620,13,FALSE),"0")</f>
        <v>0</v>
      </c>
      <c r="AV7" s="177"/>
      <c r="AW7" s="177"/>
      <c r="AX7" s="177"/>
      <c r="AY7" s="177"/>
      <c r="AZ7" s="177">
        <f t="shared" si="6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157</v>
      </c>
      <c r="C8" s="150">
        <v>40</v>
      </c>
      <c r="D8" s="150">
        <v>70</v>
      </c>
      <c r="E8" s="197" t="s">
        <v>141</v>
      </c>
      <c r="F8" s="129" t="str">
        <f t="shared" si="0"/>
        <v>4400.21</v>
      </c>
      <c r="G8" s="130" t="s">
        <v>177</v>
      </c>
      <c r="H8" s="165" t="s">
        <v>299</v>
      </c>
      <c r="I8" s="165" t="s">
        <v>299</v>
      </c>
      <c r="J8" s="166"/>
      <c r="K8" s="166"/>
      <c r="L8" s="166"/>
      <c r="M8" s="166"/>
      <c r="N8" s="165" t="s">
        <v>299</v>
      </c>
      <c r="O8" s="166">
        <f t="shared" si="2"/>
        <v>0</v>
      </c>
      <c r="Q8" s="176">
        <v>2034000</v>
      </c>
      <c r="R8" s="176">
        <v>2034000</v>
      </c>
      <c r="S8" s="177"/>
      <c r="T8" s="177"/>
      <c r="U8" s="177"/>
      <c r="V8" s="176">
        <v>251305</v>
      </c>
      <c r="W8" s="176">
        <v>251305</v>
      </c>
      <c r="X8" s="177">
        <f t="shared" si="3"/>
        <v>-1782695</v>
      </c>
      <c r="Y8" s="143"/>
      <c r="Z8" s="178">
        <f>IFERROR(VLOOKUP(B8,'[4]0'!$A$1:$L$21,4,FALSE),"0")</f>
        <v>251305</v>
      </c>
      <c r="AA8" s="178">
        <f>IFERROR(VLOOKUP(B8,'[4]0'!$A$1:$L$21,6,FALSE),"0")</f>
        <v>251305</v>
      </c>
      <c r="AB8" s="179"/>
      <c r="AC8" s="179"/>
      <c r="AD8" s="179"/>
      <c r="AE8" s="178">
        <f>IFERROR(VLOOKUP(B8,'[4]0'!$A$1:$L$21,9,FALSE),"0")</f>
        <v>0</v>
      </c>
      <c r="AF8" s="178">
        <v>0</v>
      </c>
      <c r="AG8" s="179">
        <f t="shared" si="4"/>
        <v>-251305</v>
      </c>
      <c r="AH8" s="143"/>
      <c r="AI8" s="180">
        <v>251305</v>
      </c>
      <c r="AJ8" s="180">
        <v>251305</v>
      </c>
      <c r="AK8" s="170">
        <f t="shared" si="1"/>
        <v>251305</v>
      </c>
      <c r="AL8" s="180"/>
      <c r="AM8" s="180"/>
      <c r="AN8" s="180"/>
      <c r="AO8" s="180"/>
      <c r="AP8" s="180"/>
      <c r="AQ8" s="180">
        <f t="shared" si="5"/>
        <v>-251305</v>
      </c>
      <c r="AR8" s="143"/>
      <c r="AS8" s="177"/>
      <c r="AT8" s="177"/>
      <c r="AU8" s="176">
        <f>IFERROR(VLOOKUP(B8,[5]rptBudgetaryBudgetCrossOrganiza!$A$601:$O$620,13,FALSE),"0")</f>
        <v>0</v>
      </c>
      <c r="AV8" s="177"/>
      <c r="AW8" s="177"/>
      <c r="AX8" s="177"/>
      <c r="AY8" s="177"/>
      <c r="AZ8" s="177">
        <f t="shared" si="6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158</v>
      </c>
      <c r="C9" s="150">
        <v>40</v>
      </c>
      <c r="D9" s="150">
        <v>70</v>
      </c>
      <c r="E9" s="197" t="s">
        <v>141</v>
      </c>
      <c r="F9" s="129" t="str">
        <f t="shared" si="0"/>
        <v>4400.22</v>
      </c>
      <c r="G9" s="130" t="s">
        <v>178</v>
      </c>
      <c r="H9" s="165" t="s">
        <v>299</v>
      </c>
      <c r="I9" s="165" t="s">
        <v>299</v>
      </c>
      <c r="J9" s="166"/>
      <c r="K9" s="166"/>
      <c r="L9" s="166"/>
      <c r="M9" s="166"/>
      <c r="N9" s="165" t="s">
        <v>299</v>
      </c>
      <c r="O9" s="166">
        <f t="shared" si="2"/>
        <v>0</v>
      </c>
      <c r="Q9" s="176">
        <v>0</v>
      </c>
      <c r="R9" s="176">
        <v>0</v>
      </c>
      <c r="S9" s="177"/>
      <c r="T9" s="177"/>
      <c r="U9" s="177"/>
      <c r="V9" s="176">
        <v>0</v>
      </c>
      <c r="W9" s="176" t="s">
        <v>299</v>
      </c>
      <c r="X9" s="177">
        <f t="shared" si="3"/>
        <v>0</v>
      </c>
      <c r="Y9" s="143"/>
      <c r="Z9" s="178">
        <f>IFERROR(VLOOKUP(B9,'[4]0'!$A$1:$L$21,4,FALSE),"0")</f>
        <v>0</v>
      </c>
      <c r="AA9" s="178">
        <f>IFERROR(VLOOKUP(B9,'[4]0'!$A$1:$L$21,6,FALSE),"0")</f>
        <v>0</v>
      </c>
      <c r="AB9" s="179"/>
      <c r="AC9" s="179"/>
      <c r="AD9" s="179"/>
      <c r="AE9" s="178">
        <f>IFERROR(VLOOKUP(B9,'[4]0'!$A$1:$L$21,9,FALSE),"0")</f>
        <v>0</v>
      </c>
      <c r="AF9" s="178">
        <v>0</v>
      </c>
      <c r="AG9" s="179">
        <f t="shared" si="4"/>
        <v>0</v>
      </c>
      <c r="AH9" s="143"/>
      <c r="AI9" s="180">
        <v>0</v>
      </c>
      <c r="AJ9" s="180">
        <v>0</v>
      </c>
      <c r="AK9" s="170">
        <f t="shared" si="1"/>
        <v>0</v>
      </c>
      <c r="AL9" s="180"/>
      <c r="AM9" s="180"/>
      <c r="AN9" s="180"/>
      <c r="AO9" s="180"/>
      <c r="AP9" s="180"/>
      <c r="AQ9" s="180">
        <f t="shared" si="5"/>
        <v>0</v>
      </c>
      <c r="AR9" s="143"/>
      <c r="AS9" s="177"/>
      <c r="AT9" s="177"/>
      <c r="AU9" s="176">
        <f>IFERROR(VLOOKUP(B9,[5]rptBudgetaryBudgetCrossOrganiza!$A$601:$O$620,13,FALSE),"0")</f>
        <v>0</v>
      </c>
      <c r="AV9" s="177"/>
      <c r="AW9" s="177"/>
      <c r="AX9" s="177"/>
      <c r="AY9" s="177"/>
      <c r="AZ9" s="177">
        <f t="shared" si="6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159</v>
      </c>
      <c r="C10" s="150">
        <v>40</v>
      </c>
      <c r="D10" s="150">
        <v>70</v>
      </c>
      <c r="E10" s="197" t="s">
        <v>141</v>
      </c>
      <c r="F10" s="129" t="str">
        <f t="shared" si="0"/>
        <v>4400.23</v>
      </c>
      <c r="G10" s="130" t="s">
        <v>179</v>
      </c>
      <c r="H10" s="165">
        <v>1000000</v>
      </c>
      <c r="I10" s="165">
        <v>1000000</v>
      </c>
      <c r="J10" s="166"/>
      <c r="K10" s="166"/>
      <c r="L10" s="166"/>
      <c r="M10" s="166"/>
      <c r="N10" s="165">
        <v>1064144.7</v>
      </c>
      <c r="O10" s="166">
        <f t="shared" si="2"/>
        <v>64144.699999999953</v>
      </c>
      <c r="Q10" s="176">
        <v>1005000</v>
      </c>
      <c r="R10" s="176">
        <v>1005000</v>
      </c>
      <c r="S10" s="177"/>
      <c r="T10" s="177"/>
      <c r="U10" s="177"/>
      <c r="V10" s="176">
        <v>1237495.1000000001</v>
      </c>
      <c r="W10" s="176">
        <v>1237495.1000000001</v>
      </c>
      <c r="X10" s="177">
        <f t="shared" si="3"/>
        <v>232495.10000000009</v>
      </c>
      <c r="Y10" s="143"/>
      <c r="Z10" s="178">
        <f>IFERROR(VLOOKUP(B10,'[4]0'!$A$1:$L$21,4,FALSE),"0")</f>
        <v>995000</v>
      </c>
      <c r="AA10" s="178">
        <f>IFERROR(VLOOKUP(B10,'[4]0'!$A$1:$L$21,6,FALSE),"0")</f>
        <v>995000</v>
      </c>
      <c r="AB10" s="179"/>
      <c r="AC10" s="179"/>
      <c r="AD10" s="179"/>
      <c r="AE10" s="178">
        <f>IFERROR(VLOOKUP(B10,'[4]0'!$A$1:$L$21,9,FALSE),"0")</f>
        <v>1250271.47</v>
      </c>
      <c r="AF10" s="178">
        <v>1250271.47</v>
      </c>
      <c r="AG10" s="179">
        <f t="shared" si="4"/>
        <v>255271.46999999997</v>
      </c>
      <c r="AH10" s="143"/>
      <c r="AI10" s="180">
        <v>995000</v>
      </c>
      <c r="AJ10" s="180">
        <v>995000</v>
      </c>
      <c r="AK10" s="170">
        <f t="shared" si="1"/>
        <v>995000</v>
      </c>
      <c r="AL10" s="180"/>
      <c r="AM10" s="180"/>
      <c r="AN10" s="180"/>
      <c r="AO10" s="180"/>
      <c r="AP10" s="180"/>
      <c r="AQ10" s="180">
        <f t="shared" si="5"/>
        <v>-995000</v>
      </c>
      <c r="AR10" s="143"/>
      <c r="AS10" s="177"/>
      <c r="AT10" s="177"/>
      <c r="AU10" s="176">
        <f>IFERROR(VLOOKUP(B10,[5]rptBudgetaryBudgetCrossOrganiza!$A$601:$O$620,13,FALSE),"0")</f>
        <v>41745.03</v>
      </c>
      <c r="AV10" s="177"/>
      <c r="AW10" s="177"/>
      <c r="AX10" s="177"/>
      <c r="AY10" s="177"/>
      <c r="AZ10" s="177">
        <f t="shared" si="6"/>
        <v>0</v>
      </c>
      <c r="BA10" s="143"/>
      <c r="BB10" s="143"/>
      <c r="BC10" s="143"/>
      <c r="BD10" s="143"/>
    </row>
    <row r="11" spans="1:62" x14ac:dyDescent="0.2">
      <c r="A11" s="127">
        <v>1</v>
      </c>
      <c r="B11" s="128" t="s">
        <v>160</v>
      </c>
      <c r="C11" s="150">
        <v>40</v>
      </c>
      <c r="D11" s="150">
        <v>70</v>
      </c>
      <c r="E11" s="197" t="s">
        <v>141</v>
      </c>
      <c r="F11" s="129" t="str">
        <f t="shared" si="0"/>
        <v>4400.24</v>
      </c>
      <c r="G11" s="130" t="s">
        <v>180</v>
      </c>
      <c r="H11" s="165">
        <v>165000</v>
      </c>
      <c r="I11" s="165">
        <v>165000</v>
      </c>
      <c r="J11" s="166"/>
      <c r="K11" s="166"/>
      <c r="L11" s="166"/>
      <c r="M11" s="166"/>
      <c r="N11" s="165">
        <v>173232.83</v>
      </c>
      <c r="O11" s="166">
        <f t="shared" si="2"/>
        <v>8232.8299999999872</v>
      </c>
      <c r="Q11" s="176">
        <v>165000</v>
      </c>
      <c r="R11" s="176">
        <v>165000</v>
      </c>
      <c r="S11" s="177"/>
      <c r="T11" s="177"/>
      <c r="U11" s="177"/>
      <c r="V11" s="176">
        <v>201452.66</v>
      </c>
      <c r="W11" s="176">
        <v>201452.66</v>
      </c>
      <c r="X11" s="177">
        <f t="shared" si="3"/>
        <v>36452.660000000003</v>
      </c>
      <c r="Y11" s="143"/>
      <c r="Z11" s="178">
        <f>IFERROR(VLOOKUP(B11,'[4]0'!$A$1:$L$21,4,FALSE),"0")</f>
        <v>165000</v>
      </c>
      <c r="AA11" s="178">
        <f>IFERROR(VLOOKUP(B11,'[4]0'!$A$1:$L$21,6,FALSE),"0")</f>
        <v>165000</v>
      </c>
      <c r="AB11" s="179"/>
      <c r="AC11" s="179"/>
      <c r="AD11" s="179"/>
      <c r="AE11" s="178">
        <f>IFERROR(VLOOKUP(B11,'[4]0'!$A$1:$L$21,9,FALSE),"0")</f>
        <v>203532.56</v>
      </c>
      <c r="AF11" s="178">
        <v>203532.56</v>
      </c>
      <c r="AG11" s="179">
        <f t="shared" si="4"/>
        <v>38532.559999999998</v>
      </c>
      <c r="AH11" s="143"/>
      <c r="AI11" s="180">
        <v>165000</v>
      </c>
      <c r="AJ11" s="180">
        <v>165000</v>
      </c>
      <c r="AK11" s="170">
        <f t="shared" si="1"/>
        <v>165000</v>
      </c>
      <c r="AL11" s="180"/>
      <c r="AM11" s="180"/>
      <c r="AN11" s="180"/>
      <c r="AO11" s="180"/>
      <c r="AP11" s="180"/>
      <c r="AQ11" s="180">
        <f t="shared" si="5"/>
        <v>-165000</v>
      </c>
      <c r="AR11" s="143"/>
      <c r="AS11" s="177"/>
      <c r="AT11" s="177"/>
      <c r="AU11" s="176">
        <f>IFERROR(VLOOKUP(B11,[5]rptBudgetaryBudgetCrossOrganiza!$A$601:$O$620,13,FALSE),"0")</f>
        <v>256433.77</v>
      </c>
      <c r="AV11" s="177"/>
      <c r="AW11" s="177"/>
      <c r="AX11" s="177"/>
      <c r="AY11" s="177"/>
      <c r="AZ11" s="177">
        <f t="shared" si="6"/>
        <v>0</v>
      </c>
      <c r="BA11" s="143"/>
      <c r="BB11" s="143"/>
      <c r="BC11" s="143"/>
      <c r="BD11" s="143"/>
    </row>
    <row r="12" spans="1:62" x14ac:dyDescent="0.2">
      <c r="A12" s="127">
        <v>1</v>
      </c>
      <c r="B12" s="128" t="s">
        <v>161</v>
      </c>
      <c r="C12" s="150">
        <v>40</v>
      </c>
      <c r="D12" s="150">
        <v>70</v>
      </c>
      <c r="E12" s="197" t="s">
        <v>141</v>
      </c>
      <c r="F12" s="129" t="str">
        <f t="shared" si="0"/>
        <v>4400.32</v>
      </c>
      <c r="G12" s="130" t="s">
        <v>181</v>
      </c>
      <c r="H12" s="165" t="s">
        <v>299</v>
      </c>
      <c r="I12" s="165" t="s">
        <v>299</v>
      </c>
      <c r="J12" s="166"/>
      <c r="K12" s="166"/>
      <c r="L12" s="166"/>
      <c r="M12" s="166"/>
      <c r="N12" s="165" t="s">
        <v>299</v>
      </c>
      <c r="O12" s="166">
        <f t="shared" si="2"/>
        <v>0</v>
      </c>
      <c r="Q12" s="176">
        <v>0</v>
      </c>
      <c r="R12" s="176">
        <v>0</v>
      </c>
      <c r="S12" s="177"/>
      <c r="T12" s="177"/>
      <c r="U12" s="177"/>
      <c r="V12" s="176">
        <v>0</v>
      </c>
      <c r="W12" s="176" t="s">
        <v>299</v>
      </c>
      <c r="X12" s="177">
        <f t="shared" si="3"/>
        <v>0</v>
      </c>
      <c r="Y12" s="143"/>
      <c r="Z12" s="178">
        <f>IFERROR(VLOOKUP(B12,'[4]0'!$A$1:$L$21,4,FALSE),"0")</f>
        <v>0</v>
      </c>
      <c r="AA12" s="178">
        <f>IFERROR(VLOOKUP(B12,'[4]0'!$A$1:$L$21,6,FALSE),"0")</f>
        <v>0</v>
      </c>
      <c r="AB12" s="179"/>
      <c r="AC12" s="179"/>
      <c r="AD12" s="179"/>
      <c r="AE12" s="178">
        <f>IFERROR(VLOOKUP(B12,'[4]0'!$A$1:$L$21,9,FALSE),"0")</f>
        <v>0</v>
      </c>
      <c r="AF12" s="178">
        <v>0</v>
      </c>
      <c r="AG12" s="179"/>
      <c r="AH12" s="143"/>
      <c r="AI12" s="180">
        <v>0</v>
      </c>
      <c r="AJ12" s="180">
        <v>0</v>
      </c>
      <c r="AK12" s="170">
        <f t="shared" si="1"/>
        <v>0</v>
      </c>
      <c r="AL12" s="180"/>
      <c r="AM12" s="180"/>
      <c r="AN12" s="180"/>
      <c r="AO12" s="180"/>
      <c r="AP12" s="180"/>
      <c r="AQ12" s="180"/>
      <c r="AR12" s="143"/>
      <c r="AS12" s="177"/>
      <c r="AT12" s="177"/>
      <c r="AU12" s="176">
        <f>IFERROR(VLOOKUP(B12,[5]rptBudgetaryBudgetCrossOrganiza!$A$601:$O$620,13,FALSE),"0")</f>
        <v>0</v>
      </c>
      <c r="AV12" s="177"/>
      <c r="AW12" s="177"/>
      <c r="AX12" s="177"/>
      <c r="AY12" s="177"/>
      <c r="AZ12" s="177"/>
      <c r="BA12" s="143"/>
      <c r="BB12" s="143"/>
      <c r="BC12" s="143"/>
      <c r="BD12" s="143"/>
    </row>
    <row r="13" spans="1:62" x14ac:dyDescent="0.2">
      <c r="A13" s="127">
        <v>2</v>
      </c>
      <c r="B13" s="128" t="s">
        <v>162</v>
      </c>
      <c r="C13" s="150">
        <v>40</v>
      </c>
      <c r="D13" s="150">
        <v>70</v>
      </c>
      <c r="E13" s="197" t="s">
        <v>141</v>
      </c>
      <c r="F13" s="129" t="str">
        <f t="shared" si="0"/>
        <v>4700.01</v>
      </c>
      <c r="G13" s="130" t="s">
        <v>182</v>
      </c>
      <c r="H13" s="165">
        <v>26000</v>
      </c>
      <c r="I13" s="165">
        <v>26000</v>
      </c>
      <c r="J13" s="166"/>
      <c r="K13" s="166"/>
      <c r="L13" s="166"/>
      <c r="M13" s="166"/>
      <c r="N13" s="165">
        <v>49008.35</v>
      </c>
      <c r="O13" s="166">
        <f t="shared" si="2"/>
        <v>23008.35</v>
      </c>
      <c r="Q13" s="176">
        <v>26000</v>
      </c>
      <c r="R13" s="176">
        <v>26000</v>
      </c>
      <c r="S13" s="177"/>
      <c r="T13" s="177"/>
      <c r="U13" s="177"/>
      <c r="V13" s="176">
        <v>76069.3</v>
      </c>
      <c r="W13" s="176">
        <v>76069.3</v>
      </c>
      <c r="X13" s="177">
        <f t="shared" si="3"/>
        <v>50069.3</v>
      </c>
      <c r="Y13" s="143"/>
      <c r="Z13" s="178">
        <f>IFERROR(VLOOKUP(B13,'[4]0'!$A$1:$L$21,4,FALSE),"0")</f>
        <v>26000</v>
      </c>
      <c r="AA13" s="178">
        <f>IFERROR(VLOOKUP(B13,'[4]0'!$A$1:$L$21,6,FALSE),"0")</f>
        <v>26000</v>
      </c>
      <c r="AB13" s="179"/>
      <c r="AC13" s="179"/>
      <c r="AD13" s="179"/>
      <c r="AE13" s="178">
        <f>IFERROR(VLOOKUP(B13,'[4]0'!$A$1:$L$21,9,FALSE),"0")</f>
        <v>24439.83</v>
      </c>
      <c r="AF13" s="178">
        <v>24439.83</v>
      </c>
      <c r="AG13" s="179"/>
      <c r="AH13" s="143"/>
      <c r="AI13" s="180">
        <v>26000</v>
      </c>
      <c r="AJ13" s="180">
        <v>26000</v>
      </c>
      <c r="AK13" s="170">
        <f t="shared" si="1"/>
        <v>26000</v>
      </c>
      <c r="AL13" s="180"/>
      <c r="AM13" s="180"/>
      <c r="AN13" s="180"/>
      <c r="AO13" s="180"/>
      <c r="AP13" s="180"/>
      <c r="AQ13" s="180"/>
      <c r="AR13" s="143"/>
      <c r="AS13" s="177"/>
      <c r="AT13" s="177"/>
      <c r="AU13" s="176">
        <f>IFERROR(VLOOKUP(B13,[5]rptBudgetaryBudgetCrossOrganiza!$A$601:$O$620,13,FALSE),"0")</f>
        <v>0</v>
      </c>
      <c r="AV13" s="177"/>
      <c r="AW13" s="177"/>
      <c r="AX13" s="177"/>
      <c r="AY13" s="177"/>
      <c r="AZ13" s="177"/>
      <c r="BA13" s="143"/>
      <c r="BB13" s="143"/>
      <c r="BC13" s="143"/>
      <c r="BD13" s="143"/>
    </row>
    <row r="14" spans="1:62" x14ac:dyDescent="0.2">
      <c r="A14" s="127">
        <v>2</v>
      </c>
      <c r="B14" s="128" t="s">
        <v>163</v>
      </c>
      <c r="C14" s="150">
        <v>40</v>
      </c>
      <c r="D14" s="150">
        <v>70</v>
      </c>
      <c r="E14" s="197" t="s">
        <v>141</v>
      </c>
      <c r="F14" s="129" t="str">
        <f t="shared" si="0"/>
        <v>4700.19</v>
      </c>
      <c r="G14" s="130" t="s">
        <v>183</v>
      </c>
      <c r="H14" s="165">
        <v>0</v>
      </c>
      <c r="I14" s="165">
        <v>0</v>
      </c>
      <c r="J14" s="166"/>
      <c r="K14" s="166"/>
      <c r="L14" s="166"/>
      <c r="M14" s="166"/>
      <c r="N14" s="165">
        <v>-21339</v>
      </c>
      <c r="O14" s="166">
        <f t="shared" si="2"/>
        <v>-21339</v>
      </c>
      <c r="Q14" s="176">
        <v>0</v>
      </c>
      <c r="R14" s="176">
        <v>0</v>
      </c>
      <c r="S14" s="177"/>
      <c r="T14" s="177"/>
      <c r="U14" s="177"/>
      <c r="V14" s="176">
        <v>69857</v>
      </c>
      <c r="W14" s="176">
        <v>69857</v>
      </c>
      <c r="X14" s="177">
        <f t="shared" si="3"/>
        <v>69857</v>
      </c>
      <c r="Y14" s="143"/>
      <c r="Z14" s="178">
        <f>IFERROR(VLOOKUP(B14,'[4]0'!$A$1:$L$21,4,FALSE),"0")</f>
        <v>0</v>
      </c>
      <c r="AA14" s="178">
        <f>IFERROR(VLOOKUP(B14,'[4]0'!$A$1:$L$21,6,FALSE),"0")</f>
        <v>0</v>
      </c>
      <c r="AB14" s="179"/>
      <c r="AC14" s="179"/>
      <c r="AD14" s="179"/>
      <c r="AE14" s="178">
        <f>IFERROR(VLOOKUP(B14,'[4]0'!$A$1:$L$21,9,FALSE),"0")</f>
        <v>0</v>
      </c>
      <c r="AF14" s="178">
        <v>0</v>
      </c>
      <c r="AG14" s="179"/>
      <c r="AH14" s="143"/>
      <c r="AI14" s="180">
        <v>0</v>
      </c>
      <c r="AJ14" s="180">
        <v>0</v>
      </c>
      <c r="AK14" s="170">
        <f t="shared" si="1"/>
        <v>0</v>
      </c>
      <c r="AL14" s="180"/>
      <c r="AM14" s="180"/>
      <c r="AN14" s="180"/>
      <c r="AO14" s="180"/>
      <c r="AP14" s="180"/>
      <c r="AQ14" s="180"/>
      <c r="AR14" s="143"/>
      <c r="AS14" s="177"/>
      <c r="AT14" s="177"/>
      <c r="AU14" s="176">
        <f>IFERROR(VLOOKUP(B14,[5]rptBudgetaryBudgetCrossOrganiza!$A$601:$O$620,13,FALSE),"0")</f>
        <v>0</v>
      </c>
      <c r="AV14" s="177"/>
      <c r="AW14" s="177"/>
      <c r="AX14" s="177"/>
      <c r="AY14" s="177"/>
      <c r="AZ14" s="177"/>
      <c r="BA14" s="143"/>
      <c r="BB14" s="143"/>
      <c r="BC14" s="143"/>
      <c r="BD14" s="143"/>
    </row>
    <row r="15" spans="1:62" x14ac:dyDescent="0.2">
      <c r="A15" s="127">
        <v>2</v>
      </c>
      <c r="B15" s="128" t="s">
        <v>164</v>
      </c>
      <c r="C15" s="150">
        <v>40</v>
      </c>
      <c r="D15" s="150">
        <v>70</v>
      </c>
      <c r="E15" s="197" t="s">
        <v>141</v>
      </c>
      <c r="F15" s="129" t="str">
        <f t="shared" si="0"/>
        <v>4700.21</v>
      </c>
      <c r="G15" s="130" t="s">
        <v>184</v>
      </c>
      <c r="H15" s="165">
        <v>-3400</v>
      </c>
      <c r="I15" s="165">
        <v>-3400</v>
      </c>
      <c r="J15" s="166"/>
      <c r="K15" s="166"/>
      <c r="L15" s="166"/>
      <c r="M15" s="166"/>
      <c r="N15" s="165">
        <v>-3311.05</v>
      </c>
      <c r="O15" s="166">
        <f t="shared" si="2"/>
        <v>88.949999999999818</v>
      </c>
      <c r="Q15" s="176">
        <v>-3400</v>
      </c>
      <c r="R15" s="176">
        <v>-3400</v>
      </c>
      <c r="S15" s="177"/>
      <c r="T15" s="177"/>
      <c r="U15" s="177"/>
      <c r="V15" s="176">
        <v>-3391.1</v>
      </c>
      <c r="W15" s="176">
        <v>-3391.1</v>
      </c>
      <c r="X15" s="177">
        <f t="shared" si="3"/>
        <v>8.9000000000000909</v>
      </c>
      <c r="Y15" s="143"/>
      <c r="Z15" s="178">
        <f>IFERROR(VLOOKUP(B15,'[4]0'!$A$1:$L$21,4,FALSE),"0")</f>
        <v>-3400</v>
      </c>
      <c r="AA15" s="178">
        <f>IFERROR(VLOOKUP(B15,'[4]0'!$A$1:$L$21,6,FALSE),"0")</f>
        <v>-3400</v>
      </c>
      <c r="AB15" s="179"/>
      <c r="AC15" s="179"/>
      <c r="AD15" s="179"/>
      <c r="AE15" s="178">
        <f>IFERROR(VLOOKUP(B15,'[4]0'!$A$1:$L$21,9,FALSE),"0")</f>
        <v>-1987.67</v>
      </c>
      <c r="AF15" s="178">
        <v>-1987.67</v>
      </c>
      <c r="AG15" s="179"/>
      <c r="AH15" s="143"/>
      <c r="AI15" s="180">
        <v>-3400</v>
      </c>
      <c r="AJ15" s="180">
        <v>-3400</v>
      </c>
      <c r="AK15" s="170">
        <f t="shared" si="1"/>
        <v>-3400</v>
      </c>
      <c r="AL15" s="180"/>
      <c r="AM15" s="180"/>
      <c r="AN15" s="180"/>
      <c r="AO15" s="180"/>
      <c r="AP15" s="180"/>
      <c r="AQ15" s="180"/>
      <c r="AR15" s="143"/>
      <c r="AS15" s="177"/>
      <c r="AT15" s="177"/>
      <c r="AU15" s="176">
        <f>IFERROR(VLOOKUP(B15,[5]rptBudgetaryBudgetCrossOrganiza!$A$601:$O$620,13,FALSE),"0")</f>
        <v>0</v>
      </c>
      <c r="AV15" s="177"/>
      <c r="AW15" s="177"/>
      <c r="AX15" s="177"/>
      <c r="AY15" s="177"/>
      <c r="AZ15" s="177"/>
      <c r="BA15" s="143"/>
      <c r="BB15" s="143"/>
      <c r="BC15" s="143"/>
      <c r="BD15" s="143"/>
    </row>
    <row r="16" spans="1:62" x14ac:dyDescent="0.2">
      <c r="A16" s="127">
        <v>3</v>
      </c>
      <c r="B16" s="128" t="s">
        <v>165</v>
      </c>
      <c r="C16" s="150">
        <v>40</v>
      </c>
      <c r="D16" s="150">
        <v>70</v>
      </c>
      <c r="E16" s="197" t="s">
        <v>141</v>
      </c>
      <c r="F16" s="129" t="str">
        <f t="shared" si="0"/>
        <v>4850.07</v>
      </c>
      <c r="G16" s="130" t="s">
        <v>185</v>
      </c>
      <c r="H16" s="165">
        <v>0</v>
      </c>
      <c r="I16" s="165">
        <v>0</v>
      </c>
      <c r="J16" s="166"/>
      <c r="K16" s="166"/>
      <c r="L16" s="166"/>
      <c r="M16" s="166"/>
      <c r="N16" s="165">
        <v>131.18</v>
      </c>
      <c r="O16" s="166">
        <f t="shared" si="2"/>
        <v>131.18</v>
      </c>
      <c r="Q16" s="176">
        <v>0</v>
      </c>
      <c r="R16" s="176">
        <v>0</v>
      </c>
      <c r="S16" s="177"/>
      <c r="T16" s="177"/>
      <c r="U16" s="177"/>
      <c r="V16" s="176">
        <v>0</v>
      </c>
      <c r="W16" s="176" t="s">
        <v>299</v>
      </c>
      <c r="X16" s="177">
        <f t="shared" si="3"/>
        <v>0</v>
      </c>
      <c r="Y16" s="143"/>
      <c r="Z16" s="178">
        <f>IFERROR(VLOOKUP(B16,'[4]0'!$A$1:$L$21,4,FALSE),"0")</f>
        <v>0</v>
      </c>
      <c r="AA16" s="178">
        <f>IFERROR(VLOOKUP(B16,'[4]0'!$A$1:$L$21,6,FALSE),"0")</f>
        <v>0</v>
      </c>
      <c r="AB16" s="179"/>
      <c r="AC16" s="179"/>
      <c r="AD16" s="179"/>
      <c r="AE16" s="178">
        <f>IFERROR(VLOOKUP(B16,'[4]0'!$A$1:$L$21,9,FALSE),"0")</f>
        <v>0</v>
      </c>
      <c r="AF16" s="178">
        <v>0</v>
      </c>
      <c r="AG16" s="179"/>
      <c r="AH16" s="143"/>
      <c r="AI16" s="180">
        <v>0</v>
      </c>
      <c r="AJ16" s="180">
        <v>0</v>
      </c>
      <c r="AK16" s="170">
        <f t="shared" si="1"/>
        <v>0</v>
      </c>
      <c r="AL16" s="180"/>
      <c r="AM16" s="180"/>
      <c r="AN16" s="180"/>
      <c r="AO16" s="180"/>
      <c r="AP16" s="180"/>
      <c r="AQ16" s="180"/>
      <c r="AR16" s="143"/>
      <c r="AS16" s="177"/>
      <c r="AT16" s="177"/>
      <c r="AU16" s="176">
        <f>IFERROR(VLOOKUP(B16,[5]rptBudgetaryBudgetCrossOrganiza!$A$601:$O$620,13,FALSE),"0")</f>
        <v>0</v>
      </c>
      <c r="AV16" s="177"/>
      <c r="AW16" s="177"/>
      <c r="AX16" s="177"/>
      <c r="AY16" s="177"/>
      <c r="AZ16" s="177"/>
    </row>
    <row r="17" spans="1:52" x14ac:dyDescent="0.2">
      <c r="A17" s="127">
        <v>3</v>
      </c>
      <c r="B17" s="128" t="s">
        <v>166</v>
      </c>
      <c r="C17" s="150">
        <v>40</v>
      </c>
      <c r="D17" s="150">
        <v>70</v>
      </c>
      <c r="E17" s="197" t="s">
        <v>141</v>
      </c>
      <c r="F17" s="129" t="str">
        <f t="shared" si="0"/>
        <v>4900.46</v>
      </c>
      <c r="G17" s="130" t="s">
        <v>186</v>
      </c>
      <c r="H17" s="165" t="s">
        <v>299</v>
      </c>
      <c r="I17" s="165" t="s">
        <v>299</v>
      </c>
      <c r="J17" s="166"/>
      <c r="K17" s="166"/>
      <c r="L17" s="166"/>
      <c r="M17" s="166"/>
      <c r="N17" s="165" t="s">
        <v>299</v>
      </c>
      <c r="O17" s="166">
        <f t="shared" si="2"/>
        <v>0</v>
      </c>
      <c r="Q17" s="176">
        <v>0</v>
      </c>
      <c r="R17" s="176">
        <v>0</v>
      </c>
      <c r="S17" s="177"/>
      <c r="T17" s="177"/>
      <c r="U17" s="177"/>
      <c r="V17" s="176">
        <v>0</v>
      </c>
      <c r="W17" s="176" t="s">
        <v>299</v>
      </c>
      <c r="X17" s="177">
        <f t="shared" si="3"/>
        <v>0</v>
      </c>
      <c r="Y17" s="143"/>
      <c r="Z17" s="178">
        <f>IFERROR(VLOOKUP(B17,'[4]0'!$A$1:$L$21,4,FALSE),"0")</f>
        <v>0</v>
      </c>
      <c r="AA17" s="178">
        <f>IFERROR(VLOOKUP(B17,'[4]0'!$A$1:$L$21,6,FALSE),"0")</f>
        <v>0</v>
      </c>
      <c r="AB17" s="179"/>
      <c r="AC17" s="179"/>
      <c r="AD17" s="179"/>
      <c r="AE17" s="178">
        <f>IFERROR(VLOOKUP(B17,'[4]0'!$A$1:$L$21,9,FALSE),"0")</f>
        <v>0</v>
      </c>
      <c r="AF17" s="178">
        <v>0</v>
      </c>
      <c r="AG17" s="179"/>
      <c r="AH17" s="143"/>
      <c r="AI17" s="180">
        <v>0</v>
      </c>
      <c r="AJ17" s="180">
        <v>0</v>
      </c>
      <c r="AK17" s="170">
        <f t="shared" si="1"/>
        <v>0</v>
      </c>
      <c r="AL17" s="180"/>
      <c r="AM17" s="180"/>
      <c r="AN17" s="180"/>
      <c r="AO17" s="180"/>
      <c r="AP17" s="180"/>
      <c r="AQ17" s="180"/>
      <c r="AR17" s="143"/>
      <c r="AS17" s="177"/>
      <c r="AT17" s="177"/>
      <c r="AU17" s="176">
        <f>IFERROR(VLOOKUP(B17,[5]rptBudgetaryBudgetCrossOrganiza!$A$601:$O$620,13,FALSE),"0")</f>
        <v>0</v>
      </c>
      <c r="AV17" s="177"/>
      <c r="AW17" s="177"/>
      <c r="AX17" s="177"/>
      <c r="AY17" s="177"/>
      <c r="AZ17" s="177"/>
    </row>
    <row r="18" spans="1:52" x14ac:dyDescent="0.2">
      <c r="A18" s="127">
        <v>3</v>
      </c>
      <c r="B18" s="128" t="s">
        <v>167</v>
      </c>
      <c r="C18" s="150">
        <v>40</v>
      </c>
      <c r="D18" s="150">
        <v>70</v>
      </c>
      <c r="E18" s="197" t="s">
        <v>141</v>
      </c>
      <c r="F18" s="129" t="str">
        <f t="shared" si="0"/>
        <v>4900.48</v>
      </c>
      <c r="G18" s="130" t="s">
        <v>187</v>
      </c>
      <c r="H18" s="165" t="s">
        <v>299</v>
      </c>
      <c r="I18" s="165" t="s">
        <v>299</v>
      </c>
      <c r="J18" s="166"/>
      <c r="K18" s="166"/>
      <c r="L18" s="166"/>
      <c r="M18" s="166"/>
      <c r="N18" s="165" t="s">
        <v>299</v>
      </c>
      <c r="O18" s="166">
        <f t="shared" si="2"/>
        <v>0</v>
      </c>
      <c r="Q18" s="176">
        <v>0</v>
      </c>
      <c r="R18" s="176">
        <v>0</v>
      </c>
      <c r="S18" s="177"/>
      <c r="T18" s="177"/>
      <c r="U18" s="177"/>
      <c r="V18" s="176">
        <v>0</v>
      </c>
      <c r="W18" s="176" t="s">
        <v>299</v>
      </c>
      <c r="X18" s="177">
        <f t="shared" si="3"/>
        <v>0</v>
      </c>
      <c r="Y18" s="143"/>
      <c r="Z18" s="178">
        <f>IFERROR(VLOOKUP(B18,'[4]0'!$A$1:$L$21,4,FALSE),"0")</f>
        <v>0</v>
      </c>
      <c r="AA18" s="178">
        <f>IFERROR(VLOOKUP(B18,'[4]0'!$A$1:$L$21,6,FALSE),"0")</f>
        <v>0</v>
      </c>
      <c r="AB18" s="179"/>
      <c r="AC18" s="179"/>
      <c r="AD18" s="179"/>
      <c r="AE18" s="178">
        <f>IFERROR(VLOOKUP(B18,'[4]0'!$A$1:$L$21,9,FALSE),"0")</f>
        <v>0</v>
      </c>
      <c r="AF18" s="178">
        <v>0</v>
      </c>
      <c r="AG18" s="179"/>
      <c r="AH18" s="143"/>
      <c r="AI18" s="180">
        <v>0</v>
      </c>
      <c r="AJ18" s="180">
        <v>0</v>
      </c>
      <c r="AK18" s="170">
        <f t="shared" si="1"/>
        <v>0</v>
      </c>
      <c r="AL18" s="180"/>
      <c r="AM18" s="180"/>
      <c r="AN18" s="180"/>
      <c r="AO18" s="180"/>
      <c r="AP18" s="180"/>
      <c r="AQ18" s="180"/>
      <c r="AR18" s="143"/>
      <c r="AS18" s="177"/>
      <c r="AT18" s="177"/>
      <c r="AU18" s="176">
        <f>IFERROR(VLOOKUP(B18,[5]rptBudgetaryBudgetCrossOrganiza!$A$601:$O$620,13,FALSE),"0")</f>
        <v>0</v>
      </c>
      <c r="AV18" s="177"/>
      <c r="AW18" s="177"/>
      <c r="AX18" s="177"/>
      <c r="AY18" s="177"/>
      <c r="AZ18" s="177"/>
    </row>
    <row r="19" spans="1:52" x14ac:dyDescent="0.2">
      <c r="A19" s="127">
        <v>3</v>
      </c>
      <c r="B19" s="128" t="s">
        <v>168</v>
      </c>
      <c r="C19" s="150">
        <v>40</v>
      </c>
      <c r="D19" s="150">
        <v>70</v>
      </c>
      <c r="E19" s="197" t="s">
        <v>141</v>
      </c>
      <c r="F19" s="129" t="str">
        <f t="shared" si="0"/>
        <v>4900.59</v>
      </c>
      <c r="G19" s="130" t="s">
        <v>188</v>
      </c>
      <c r="H19" s="165" t="s">
        <v>299</v>
      </c>
      <c r="I19" s="165" t="s">
        <v>299</v>
      </c>
      <c r="J19" s="166"/>
      <c r="K19" s="166"/>
      <c r="L19" s="166"/>
      <c r="M19" s="166"/>
      <c r="N19" s="165" t="s">
        <v>299</v>
      </c>
      <c r="O19" s="166">
        <f t="shared" si="2"/>
        <v>0</v>
      </c>
      <c r="Q19" s="176">
        <v>0</v>
      </c>
      <c r="R19" s="176">
        <v>0</v>
      </c>
      <c r="S19" s="177"/>
      <c r="T19" s="177"/>
      <c r="U19" s="177"/>
      <c r="V19" s="176">
        <v>0</v>
      </c>
      <c r="W19" s="176" t="s">
        <v>299</v>
      </c>
      <c r="X19" s="177">
        <f t="shared" si="3"/>
        <v>0</v>
      </c>
      <c r="Y19" s="143"/>
      <c r="Z19" s="178">
        <f>IFERROR(VLOOKUP(B19,'[4]0'!$A$1:$L$21,4,FALSE),"0")</f>
        <v>0</v>
      </c>
      <c r="AA19" s="178">
        <f>IFERROR(VLOOKUP(B19,'[4]0'!$A$1:$L$21,6,FALSE),"0")</f>
        <v>0</v>
      </c>
      <c r="AB19" s="179"/>
      <c r="AC19" s="179"/>
      <c r="AD19" s="179"/>
      <c r="AE19" s="178">
        <f>IFERROR(VLOOKUP(B19,'[4]0'!$A$1:$L$21,9,FALSE),"0")</f>
        <v>0</v>
      </c>
      <c r="AF19" s="178">
        <v>0</v>
      </c>
      <c r="AG19" s="179"/>
      <c r="AH19" s="143"/>
      <c r="AI19" s="180">
        <v>0</v>
      </c>
      <c r="AJ19" s="180">
        <v>0</v>
      </c>
      <c r="AK19" s="170">
        <f t="shared" si="1"/>
        <v>0</v>
      </c>
      <c r="AL19" s="180"/>
      <c r="AM19" s="180"/>
      <c r="AN19" s="180"/>
      <c r="AO19" s="180"/>
      <c r="AP19" s="180"/>
      <c r="AQ19" s="180"/>
      <c r="AR19" s="143"/>
      <c r="AS19" s="177"/>
      <c r="AT19" s="177"/>
      <c r="AU19" s="176">
        <f>IFERROR(VLOOKUP(B19,[5]rptBudgetaryBudgetCrossOrganiza!$A$601:$O$620,13,FALSE),"0")</f>
        <v>0</v>
      </c>
      <c r="AV19" s="177"/>
      <c r="AW19" s="177"/>
      <c r="AX19" s="177"/>
      <c r="AY19" s="177"/>
      <c r="AZ19" s="177"/>
    </row>
    <row r="20" spans="1:52" x14ac:dyDescent="0.2">
      <c r="A20" s="127">
        <v>3</v>
      </c>
      <c r="B20" s="128" t="s">
        <v>169</v>
      </c>
      <c r="C20" s="150">
        <v>40</v>
      </c>
      <c r="D20" s="150">
        <v>70</v>
      </c>
      <c r="E20" s="197" t="s">
        <v>141</v>
      </c>
      <c r="F20" s="129" t="str">
        <f t="shared" si="0"/>
        <v>4900.63</v>
      </c>
      <c r="G20" s="130" t="s">
        <v>189</v>
      </c>
      <c r="H20" s="165" t="s">
        <v>299</v>
      </c>
      <c r="I20" s="165" t="s">
        <v>299</v>
      </c>
      <c r="J20" s="166"/>
      <c r="K20" s="166"/>
      <c r="L20" s="166"/>
      <c r="M20" s="166"/>
      <c r="N20" s="165" t="s">
        <v>299</v>
      </c>
      <c r="O20" s="166">
        <f t="shared" si="2"/>
        <v>0</v>
      </c>
      <c r="Q20" s="176">
        <v>0</v>
      </c>
      <c r="R20" s="176">
        <v>0</v>
      </c>
      <c r="S20" s="177"/>
      <c r="T20" s="177"/>
      <c r="U20" s="177"/>
      <c r="V20" s="176">
        <v>0</v>
      </c>
      <c r="W20" s="176" t="s">
        <v>299</v>
      </c>
      <c r="X20" s="177">
        <f t="shared" si="3"/>
        <v>0</v>
      </c>
      <c r="Y20" s="143"/>
      <c r="Z20" s="178">
        <f>IFERROR(VLOOKUP(B20,'[4]0'!$A$1:$L$21,4,FALSE),"0")</f>
        <v>0</v>
      </c>
      <c r="AA20" s="178">
        <f>IFERROR(VLOOKUP(B20,'[4]0'!$A$1:$L$21,6,FALSE),"0")</f>
        <v>0</v>
      </c>
      <c r="AB20" s="179"/>
      <c r="AC20" s="179"/>
      <c r="AD20" s="179"/>
      <c r="AE20" s="178">
        <f>IFERROR(VLOOKUP(B20,'[4]0'!$A$1:$L$21,9,FALSE),"0")</f>
        <v>0</v>
      </c>
      <c r="AF20" s="178">
        <v>0</v>
      </c>
      <c r="AG20" s="179"/>
      <c r="AH20" s="143"/>
      <c r="AI20" s="180">
        <v>0</v>
      </c>
      <c r="AJ20" s="180">
        <v>0</v>
      </c>
      <c r="AK20" s="170">
        <f t="shared" si="1"/>
        <v>0</v>
      </c>
      <c r="AL20" s="180"/>
      <c r="AM20" s="180"/>
      <c r="AN20" s="180"/>
      <c r="AO20" s="180"/>
      <c r="AP20" s="180"/>
      <c r="AQ20" s="180"/>
      <c r="AR20" s="143"/>
      <c r="AS20" s="177"/>
      <c r="AT20" s="177"/>
      <c r="AU20" s="176">
        <f>IFERROR(VLOOKUP(B20,[5]rptBudgetaryBudgetCrossOrganiza!$A$601:$O$620,13,FALSE),"0")</f>
        <v>0</v>
      </c>
      <c r="AV20" s="177"/>
      <c r="AW20" s="177"/>
      <c r="AX20" s="177"/>
      <c r="AY20" s="177"/>
      <c r="AZ20" s="177"/>
    </row>
    <row r="21" spans="1:52" x14ac:dyDescent="0.2">
      <c r="A21" s="127">
        <v>3</v>
      </c>
      <c r="B21" s="128" t="s">
        <v>170</v>
      </c>
      <c r="C21" s="150">
        <v>40</v>
      </c>
      <c r="D21" s="150">
        <v>70</v>
      </c>
      <c r="E21" s="197" t="s">
        <v>141</v>
      </c>
      <c r="F21" s="129" t="str">
        <f t="shared" si="0"/>
        <v>4900.70</v>
      </c>
      <c r="G21" s="130" t="s">
        <v>190</v>
      </c>
      <c r="H21" s="165" t="s">
        <v>299</v>
      </c>
      <c r="I21" s="165" t="s">
        <v>299</v>
      </c>
      <c r="J21" s="166"/>
      <c r="K21" s="166"/>
      <c r="L21" s="166"/>
      <c r="M21" s="166"/>
      <c r="N21" s="165" t="s">
        <v>299</v>
      </c>
      <c r="O21" s="166">
        <f t="shared" si="2"/>
        <v>0</v>
      </c>
      <c r="Q21" s="176">
        <v>0</v>
      </c>
      <c r="R21" s="176">
        <v>0</v>
      </c>
      <c r="S21" s="177"/>
      <c r="T21" s="177"/>
      <c r="U21" s="177"/>
      <c r="V21" s="176">
        <v>0</v>
      </c>
      <c r="W21" s="176" t="s">
        <v>299</v>
      </c>
      <c r="X21" s="177">
        <f t="shared" si="3"/>
        <v>0</v>
      </c>
      <c r="Y21" s="143"/>
      <c r="Z21" s="178">
        <f>IFERROR(VLOOKUP(B21,'[4]0'!$A$1:$L$21,4,FALSE),"0")</f>
        <v>0</v>
      </c>
      <c r="AA21" s="178">
        <f>IFERROR(VLOOKUP(B21,'[4]0'!$A$1:$L$21,6,FALSE),"0")</f>
        <v>0</v>
      </c>
      <c r="AB21" s="179"/>
      <c r="AC21" s="179"/>
      <c r="AD21" s="179"/>
      <c r="AE21" s="178">
        <f>IFERROR(VLOOKUP(B21,'[4]0'!$A$1:$L$21,9,FALSE),"0")</f>
        <v>0</v>
      </c>
      <c r="AF21" s="178">
        <v>0</v>
      </c>
      <c r="AG21" s="179"/>
      <c r="AH21" s="143"/>
      <c r="AI21" s="180">
        <v>0</v>
      </c>
      <c r="AJ21" s="180">
        <v>0</v>
      </c>
      <c r="AK21" s="170">
        <f t="shared" si="1"/>
        <v>0</v>
      </c>
      <c r="AL21" s="180"/>
      <c r="AM21" s="180"/>
      <c r="AN21" s="180"/>
      <c r="AO21" s="180"/>
      <c r="AP21" s="180"/>
      <c r="AQ21" s="180"/>
      <c r="AR21" s="143"/>
      <c r="AS21" s="177"/>
      <c r="AT21" s="177"/>
      <c r="AU21" s="176">
        <f>IFERROR(VLOOKUP(B21,[5]rptBudgetaryBudgetCrossOrganiza!$A$601:$O$620,13,FALSE),"0")</f>
        <v>0</v>
      </c>
      <c r="AV21" s="177"/>
      <c r="AW21" s="177"/>
      <c r="AX21" s="177"/>
      <c r="AY21" s="177"/>
      <c r="AZ21" s="177"/>
    </row>
    <row r="22" spans="1:52" x14ac:dyDescent="0.2">
      <c r="A22" s="127">
        <v>3</v>
      </c>
      <c r="B22" s="128" t="s">
        <v>171</v>
      </c>
      <c r="C22" s="150">
        <v>40</v>
      </c>
      <c r="D22" s="150">
        <v>70</v>
      </c>
      <c r="E22" s="197" t="s">
        <v>141</v>
      </c>
      <c r="F22" s="129" t="str">
        <f t="shared" si="0"/>
        <v>4900.94</v>
      </c>
      <c r="G22" s="130" t="s">
        <v>191</v>
      </c>
      <c r="H22" s="165" t="s">
        <v>299</v>
      </c>
      <c r="I22" s="165" t="s">
        <v>299</v>
      </c>
      <c r="J22" s="166"/>
      <c r="K22" s="166"/>
      <c r="L22" s="166"/>
      <c r="M22" s="166"/>
      <c r="N22" s="165" t="s">
        <v>299</v>
      </c>
      <c r="O22" s="166">
        <f t="shared" si="2"/>
        <v>0</v>
      </c>
      <c r="Q22" s="176">
        <v>0</v>
      </c>
      <c r="R22" s="176">
        <v>0</v>
      </c>
      <c r="S22" s="177"/>
      <c r="T22" s="177"/>
      <c r="U22" s="177"/>
      <c r="V22" s="176">
        <v>0</v>
      </c>
      <c r="W22" s="176" t="s">
        <v>299</v>
      </c>
      <c r="X22" s="177">
        <f t="shared" si="3"/>
        <v>0</v>
      </c>
      <c r="Y22" s="143"/>
      <c r="Z22" s="178">
        <f>IFERROR(VLOOKUP(B22,'[4]0'!$A$1:$L$21,4,FALSE),"0")</f>
        <v>0</v>
      </c>
      <c r="AA22" s="178">
        <f>IFERROR(VLOOKUP(B22,'[4]0'!$A$1:$L$21,6,FALSE),"0")</f>
        <v>0</v>
      </c>
      <c r="AB22" s="179"/>
      <c r="AC22" s="179"/>
      <c r="AD22" s="179"/>
      <c r="AE22" s="178">
        <f>IFERROR(VLOOKUP(B22,'[4]0'!$A$1:$L$21,9,FALSE),"0")</f>
        <v>0</v>
      </c>
      <c r="AF22" s="178">
        <v>0</v>
      </c>
      <c r="AG22" s="179"/>
      <c r="AH22" s="143"/>
      <c r="AI22" s="180">
        <v>0</v>
      </c>
      <c r="AJ22" s="180">
        <v>0</v>
      </c>
      <c r="AK22" s="170">
        <f t="shared" si="1"/>
        <v>0</v>
      </c>
      <c r="AL22" s="180"/>
      <c r="AM22" s="180"/>
      <c r="AN22" s="180"/>
      <c r="AO22" s="180"/>
      <c r="AP22" s="180"/>
      <c r="AQ22" s="180"/>
      <c r="AR22" s="143"/>
      <c r="AS22" s="177"/>
      <c r="AT22" s="177"/>
      <c r="AU22" s="176">
        <f>IFERROR(VLOOKUP(B22,[5]rptBudgetaryBudgetCrossOrganiza!$A$601:$O$620,13,FALSE),"0")</f>
        <v>0</v>
      </c>
      <c r="AV22" s="177"/>
      <c r="AW22" s="177"/>
      <c r="AX22" s="177"/>
      <c r="AY22" s="177"/>
      <c r="AZ22" s="177"/>
    </row>
    <row r="23" spans="1:52" x14ac:dyDescent="0.2">
      <c r="H23" s="143">
        <f t="shared" ref="H23:O23" si="7">SUM(H3:H22)</f>
        <v>1187600</v>
      </c>
      <c r="I23" s="143">
        <f t="shared" si="7"/>
        <v>1187600</v>
      </c>
      <c r="J23" s="143">
        <f t="shared" si="7"/>
        <v>0</v>
      </c>
      <c r="K23" s="143">
        <f t="shared" si="7"/>
        <v>0</v>
      </c>
      <c r="L23" s="143">
        <f t="shared" si="7"/>
        <v>0</v>
      </c>
      <c r="M23" s="143">
        <f t="shared" si="7"/>
        <v>0</v>
      </c>
      <c r="N23" s="143">
        <f t="shared" si="7"/>
        <v>1281793.3800000001</v>
      </c>
      <c r="O23" s="143">
        <f t="shared" si="7"/>
        <v>94193.379999999932</v>
      </c>
      <c r="Q23" s="143">
        <f t="shared" ref="Q23:X23" si="8">SUM(Q3:Q22)</f>
        <v>3226600</v>
      </c>
      <c r="R23" s="143">
        <f t="shared" si="8"/>
        <v>3226600</v>
      </c>
      <c r="S23" s="143">
        <f t="shared" si="8"/>
        <v>0</v>
      </c>
      <c r="T23" s="143">
        <f t="shared" si="8"/>
        <v>0</v>
      </c>
      <c r="U23" s="143">
        <f t="shared" si="8"/>
        <v>0</v>
      </c>
      <c r="V23" s="143">
        <f t="shared" si="8"/>
        <v>1832787.96</v>
      </c>
      <c r="W23" s="143">
        <f t="shared" si="8"/>
        <v>1832787.96</v>
      </c>
      <c r="X23" s="143">
        <f t="shared" si="8"/>
        <v>-1393812.04</v>
      </c>
      <c r="Y23" s="143"/>
      <c r="Z23" s="143">
        <f t="shared" ref="Z23:AG23" si="9">SUM(Z3:Z22)</f>
        <v>12633905</v>
      </c>
      <c r="AA23" s="143">
        <f t="shared" si="9"/>
        <v>12633905</v>
      </c>
      <c r="AB23" s="143">
        <f t="shared" si="9"/>
        <v>0</v>
      </c>
      <c r="AC23" s="143">
        <f t="shared" si="9"/>
        <v>0</v>
      </c>
      <c r="AD23" s="143">
        <f t="shared" si="9"/>
        <v>0</v>
      </c>
      <c r="AE23" s="143">
        <f t="shared" si="9"/>
        <v>1476256.1900000002</v>
      </c>
      <c r="AF23" s="143">
        <f t="shared" si="9"/>
        <v>1476256.1900000002</v>
      </c>
      <c r="AG23" s="143">
        <f t="shared" si="9"/>
        <v>-11157500.969999999</v>
      </c>
      <c r="AH23" s="143"/>
      <c r="AI23" s="143">
        <f>SUM(AI3:AI22)</f>
        <v>12633905</v>
      </c>
      <c r="AJ23" s="143">
        <f t="shared" ref="AJ23:AM23" si="10">SUM(AJ3:AJ22)</f>
        <v>12633905</v>
      </c>
      <c r="AK23" s="143">
        <f t="shared" si="10"/>
        <v>12633905</v>
      </c>
      <c r="AL23" s="143">
        <f t="shared" si="10"/>
        <v>0</v>
      </c>
      <c r="AM23" s="143">
        <f t="shared" si="10"/>
        <v>0</v>
      </c>
      <c r="AN23" s="143">
        <f t="shared" ref="AN23:AQ23" si="11">SUM(AN3:AN11)</f>
        <v>0</v>
      </c>
      <c r="AO23" s="143">
        <f t="shared" si="11"/>
        <v>0</v>
      </c>
      <c r="AP23" s="143">
        <f t="shared" si="11"/>
        <v>0</v>
      </c>
      <c r="AQ23" s="143">
        <f t="shared" si="11"/>
        <v>-12611305</v>
      </c>
      <c r="AR23" s="143"/>
      <c r="AS23" s="143">
        <f>SUM(AS3:AS11)</f>
        <v>0</v>
      </c>
      <c r="AT23" s="143">
        <f t="shared" ref="AT23:AZ23" si="12">SUM(AT3:AT11)</f>
        <v>0</v>
      </c>
      <c r="AU23" s="143">
        <f t="shared" si="12"/>
        <v>298178.8</v>
      </c>
      <c r="AV23" s="143">
        <f t="shared" si="12"/>
        <v>0</v>
      </c>
      <c r="AW23" s="143">
        <f t="shared" si="12"/>
        <v>0</v>
      </c>
      <c r="AX23" s="143">
        <f t="shared" si="12"/>
        <v>0</v>
      </c>
      <c r="AY23" s="143">
        <f t="shared" si="12"/>
        <v>0</v>
      </c>
      <c r="AZ23" s="143">
        <f t="shared" si="12"/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24" sqref="C24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117</v>
      </c>
      <c r="C1" s="152"/>
    </row>
    <row r="2" spans="1:22" x14ac:dyDescent="0.25">
      <c r="A2" s="152" t="s">
        <v>118</v>
      </c>
      <c r="C2" s="152"/>
      <c r="D2" s="154" t="s">
        <v>119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120</v>
      </c>
      <c r="C4" s="152"/>
    </row>
    <row r="5" spans="1:22" x14ac:dyDescent="0.25">
      <c r="B5" s="152"/>
      <c r="C5" s="152" t="s">
        <v>121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122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123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124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125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126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127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128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129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130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131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132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133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133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134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135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136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137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138</v>
      </c>
    </row>
    <row r="26" spans="1:20" x14ac:dyDescent="0.25">
      <c r="B26" s="153"/>
      <c r="C26" s="152" t="s">
        <v>139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27" sqref="D27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QD2UCF5UJE4V-2141839551-59</_dlc_DocId>
    <_dlc_DocIdUrl xmlns="7184055b-e5ea-4162-8b19-ace5c644b73a">
      <Url>http://intranet2/finance/_layouts/15/DocIdRedir.aspx?ID=QD2UCF5UJE4V-2141839551-59</Url>
      <Description>QD2UCF5UJE4V-2141839551-59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545514-249C-4E68-B082-F7BDF6802BAE}"/>
</file>

<file path=customXml/itemProps2.xml><?xml version="1.0" encoding="utf-8"?>
<ds:datastoreItem xmlns:ds="http://schemas.openxmlformats.org/officeDocument/2006/customXml" ds:itemID="{09C588CF-206C-45EC-8BE3-D1A1EF4D6BD3}"/>
</file>

<file path=customXml/itemProps3.xml><?xml version="1.0" encoding="utf-8"?>
<ds:datastoreItem xmlns:ds="http://schemas.openxmlformats.org/officeDocument/2006/customXml" ds:itemID="{B26C004C-8B58-4808-A216-6F631E940CFF}"/>
</file>

<file path=customXml/itemProps4.xml><?xml version="1.0" encoding="utf-8"?>
<ds:datastoreItem xmlns:ds="http://schemas.openxmlformats.org/officeDocument/2006/customXml" ds:itemID="{E036B13D-25BE-403D-92F7-0F2D264A8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2020-12-30T18:00:29Z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7a974c0d-ebd3-48a9-a76e-5a744f33f2c9</vt:lpwstr>
  </property>
</Properties>
</file>